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beth Soutar\Documents\GItHub\oral-oligonucleotide-therapy\Edit tables\"/>
    </mc:Choice>
  </mc:AlternateContent>
  <xr:revisionPtr revIDLastSave="0" documentId="8_{61C7825D-A8F4-4098-927C-C6CB2D31C79F}" xr6:coauthVersionLast="47" xr6:coauthVersionMax="47" xr10:uidLastSave="{00000000-0000-0000-0000-000000000000}"/>
  <bookViews>
    <workbookView xWindow="11625" yWindow="-16320" windowWidth="29040" windowHeight="15840" activeTab="1" xr2:uid="{00000000-000D-0000-FFFF-FFFF00000000}"/>
  </bookViews>
  <sheets>
    <sheet name="Sheet1" sheetId="5" r:id="rId1"/>
    <sheet name="edits for Fig 3" sheetId="6" r:id="rId2"/>
    <sheet name="PCSK9 no log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6" l="1" a="1"/>
  <c r="N2" i="6" s="1"/>
  <c r="M56" i="6"/>
  <c r="M28" i="6"/>
  <c r="M15" i="6"/>
  <c r="M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<sst xmlns="http://schemas.openxmlformats.org/spreadsheetml/2006/main" count="28" uniqueCount="18">
  <si>
    <t>Group</t>
  </si>
  <si>
    <t>Mean PCSK9 (ng/mL)</t>
  </si>
  <si>
    <t>Stdev PCSK9 (ng/mL)</t>
  </si>
  <si>
    <t>Mean LDL-C (mg/dL)</t>
  </si>
  <si>
    <t>Stdev LDL-C (mg/dL)</t>
  </si>
  <si>
    <t>Time (day)</t>
  </si>
  <si>
    <t xml:space="preserve">Mean log of baseline corrected PCSK9 </t>
  </si>
  <si>
    <t>Stdev log of baseline corrected PCSK9</t>
  </si>
  <si>
    <t>Dose (mg)</t>
  </si>
  <si>
    <t>N per group</t>
  </si>
  <si>
    <t>Mean log of baseline corrected LDL-C</t>
  </si>
  <si>
    <t>Stdev log of baseline corrected LDL-C</t>
  </si>
  <si>
    <r>
      <rPr>
        <b/>
        <i/>
        <u/>
        <sz val="11"/>
        <color theme="1"/>
        <rFont val="Calibri"/>
        <family val="2"/>
        <scheme val="minor"/>
      </rPr>
      <t>Mean</t>
    </r>
    <r>
      <rPr>
        <b/>
        <sz val="11"/>
        <color theme="1"/>
        <rFont val="Calibri"/>
        <family val="2"/>
        <scheme val="minor"/>
      </rPr>
      <t xml:space="preserve"> PCSK9 (ng/mL)</t>
    </r>
  </si>
  <si>
    <r>
      <rPr>
        <b/>
        <i/>
        <u/>
        <sz val="11"/>
        <color theme="1"/>
        <rFont val="Calibri"/>
        <family val="2"/>
        <scheme val="minor"/>
      </rPr>
      <t>Mean</t>
    </r>
    <r>
      <rPr>
        <b/>
        <sz val="11"/>
        <color theme="1"/>
        <rFont val="Calibri"/>
        <family val="2"/>
        <scheme val="minor"/>
      </rPr>
      <t xml:space="preserve"> LDL-C (mg/dL)</t>
    </r>
  </si>
  <si>
    <t>Baseline LDL-C</t>
  </si>
  <si>
    <t>mean =</t>
  </si>
  <si>
    <t>Std Dev from mean of 134?</t>
  </si>
  <si>
    <t>Why does log have no SEM?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</si>
</sst>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" fillId="3" borderId="0" xfId="0" applyFon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164" fontId="0" fillId="5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95C1-C39E-4584-A571-346E8D3E1AE7}">
  <dimension ref="A1:L53"/>
  <sheetViews>
    <sheetView workbookViewId="0">
      <pane ySplit="1" topLeftCell="A2" activePane="bottomLeft" state="frozen"/>
      <selection pane="bottomLeft" activeCell="F51" sqref="F51"/>
    </sheetView>
  </sheetViews>
  <sheetFormatPr defaultRowHeight="15" x14ac:dyDescent="0.25"/>
  <cols>
    <col min="1" max="12" width="14.7109375" style="3" customWidth="1"/>
    <col min="13" max="16384" width="9.140625" style="3"/>
  </cols>
  <sheetData>
    <row r="1" spans="1:12" ht="65.25" customHeight="1" x14ac:dyDescent="0.25">
      <c r="A1" s="1" t="s">
        <v>0</v>
      </c>
      <c r="B1" s="1" t="s">
        <v>8</v>
      </c>
      <c r="C1" s="1" t="s">
        <v>9</v>
      </c>
      <c r="D1" s="1" t="s">
        <v>5</v>
      </c>
      <c r="E1" s="1" t="s">
        <v>1</v>
      </c>
      <c r="F1" s="1" t="s">
        <v>2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10</v>
      </c>
      <c r="L1" s="1" t="s">
        <v>11</v>
      </c>
    </row>
    <row r="2" spans="1:12" x14ac:dyDescent="0.25">
      <c r="A2" s="2">
        <v>1</v>
      </c>
      <c r="B2" s="2">
        <v>0</v>
      </c>
      <c r="C2" s="3">
        <v>14</v>
      </c>
      <c r="D2" s="3">
        <v>0</v>
      </c>
      <c r="E2" s="4">
        <v>243.35</v>
      </c>
      <c r="F2" s="4">
        <v>35.520000000000003</v>
      </c>
      <c r="G2" s="5">
        <v>0</v>
      </c>
      <c r="H2" s="5">
        <v>0</v>
      </c>
      <c r="I2" s="4">
        <v>135.36000000000001</v>
      </c>
      <c r="J2" s="4">
        <v>22.77</v>
      </c>
      <c r="K2" s="5">
        <v>1</v>
      </c>
      <c r="L2" s="5">
        <v>0</v>
      </c>
    </row>
    <row r="3" spans="1:12" x14ac:dyDescent="0.25">
      <c r="A3" s="2">
        <v>1</v>
      </c>
      <c r="B3" s="2">
        <v>0</v>
      </c>
      <c r="C3" s="3">
        <v>14</v>
      </c>
      <c r="D3" s="3">
        <v>1</v>
      </c>
      <c r="E3" s="4">
        <v>216.83</v>
      </c>
      <c r="F3" s="4">
        <v>36.94</v>
      </c>
      <c r="G3" s="5">
        <v>-0.12</v>
      </c>
      <c r="H3" s="5">
        <v>0.18</v>
      </c>
      <c r="I3" s="4">
        <v>133.86000000000001</v>
      </c>
      <c r="J3" s="4">
        <v>19.66</v>
      </c>
      <c r="K3" s="5">
        <v>0.99</v>
      </c>
      <c r="L3" s="5">
        <v>7.0000000000000007E-2</v>
      </c>
    </row>
    <row r="4" spans="1:12" x14ac:dyDescent="0.25">
      <c r="A4" s="2">
        <v>1</v>
      </c>
      <c r="B4" s="2">
        <v>0</v>
      </c>
      <c r="C4" s="3">
        <v>14</v>
      </c>
      <c r="D4" s="3">
        <v>2</v>
      </c>
      <c r="E4" s="4"/>
      <c r="F4" s="4"/>
      <c r="G4" s="5"/>
      <c r="H4" s="5"/>
      <c r="I4" s="4">
        <v>135.21</v>
      </c>
      <c r="J4" s="4">
        <v>15.82</v>
      </c>
      <c r="K4" s="5">
        <v>1.01</v>
      </c>
      <c r="L4" s="5">
        <v>0.12</v>
      </c>
    </row>
    <row r="5" spans="1:12" x14ac:dyDescent="0.25">
      <c r="A5" s="2">
        <v>1</v>
      </c>
      <c r="B5" s="2">
        <v>0</v>
      </c>
      <c r="C5" s="3">
        <v>14</v>
      </c>
      <c r="D5" s="3">
        <v>3</v>
      </c>
      <c r="E5" s="4">
        <v>230.82</v>
      </c>
      <c r="F5" s="4">
        <v>60.84</v>
      </c>
      <c r="G5" s="5">
        <v>-7.0000000000000007E-2</v>
      </c>
      <c r="H5" s="5">
        <v>0.23</v>
      </c>
      <c r="I5" s="4">
        <v>137</v>
      </c>
      <c r="J5" s="4">
        <v>15.9</v>
      </c>
      <c r="K5" s="5">
        <v>1.02</v>
      </c>
      <c r="L5" s="5">
        <v>0.1</v>
      </c>
    </row>
    <row r="6" spans="1:12" x14ac:dyDescent="0.25">
      <c r="A6" s="2">
        <v>1</v>
      </c>
      <c r="B6" s="2">
        <v>0</v>
      </c>
      <c r="C6" s="3">
        <v>14</v>
      </c>
      <c r="D6" s="3">
        <v>7</v>
      </c>
      <c r="E6" s="4">
        <v>269.64</v>
      </c>
      <c r="F6" s="4">
        <v>61.68</v>
      </c>
      <c r="G6" s="5">
        <v>0.09</v>
      </c>
      <c r="H6" s="5">
        <v>0.23</v>
      </c>
      <c r="I6" s="4">
        <v>131.36000000000001</v>
      </c>
      <c r="J6" s="4">
        <v>20.96</v>
      </c>
      <c r="K6" s="5">
        <v>0.98</v>
      </c>
      <c r="L6" s="5">
        <v>0.16</v>
      </c>
    </row>
    <row r="7" spans="1:12" x14ac:dyDescent="0.25">
      <c r="A7" s="2">
        <v>1</v>
      </c>
      <c r="B7" s="2">
        <v>0</v>
      </c>
      <c r="C7" s="3">
        <v>14</v>
      </c>
      <c r="D7" s="3">
        <v>14</v>
      </c>
      <c r="E7" s="4">
        <v>276.75</v>
      </c>
      <c r="F7" s="4">
        <v>51.31</v>
      </c>
      <c r="G7" s="5">
        <v>0.12</v>
      </c>
      <c r="H7" s="5">
        <v>0.15</v>
      </c>
      <c r="I7" s="4">
        <v>135.29</v>
      </c>
      <c r="J7" s="4">
        <v>22.83</v>
      </c>
      <c r="K7" s="5">
        <v>1.01</v>
      </c>
      <c r="L7" s="5">
        <v>0.13</v>
      </c>
    </row>
    <row r="8" spans="1:12" x14ac:dyDescent="0.25">
      <c r="A8" s="2">
        <v>1</v>
      </c>
      <c r="B8" s="2">
        <v>0</v>
      </c>
      <c r="C8" s="3">
        <v>14</v>
      </c>
      <c r="D8" s="3">
        <v>21</v>
      </c>
      <c r="E8" s="4">
        <v>279.56</v>
      </c>
      <c r="F8" s="4">
        <v>65.62</v>
      </c>
      <c r="G8" s="5">
        <v>0.12</v>
      </c>
      <c r="H8" s="5">
        <v>0.2</v>
      </c>
      <c r="I8" s="4">
        <v>140.43</v>
      </c>
      <c r="J8" s="4">
        <v>21.22</v>
      </c>
      <c r="K8" s="5">
        <v>1.05</v>
      </c>
      <c r="L8" s="5">
        <v>0.13</v>
      </c>
    </row>
    <row r="9" spans="1:12" x14ac:dyDescent="0.25">
      <c r="A9" s="2">
        <v>1</v>
      </c>
      <c r="B9" s="2">
        <v>0</v>
      </c>
      <c r="C9" s="3">
        <v>14</v>
      </c>
      <c r="D9" s="3">
        <v>28</v>
      </c>
      <c r="E9" s="4">
        <v>270.06</v>
      </c>
      <c r="F9" s="4">
        <v>62.64</v>
      </c>
      <c r="G9" s="5">
        <v>0.09</v>
      </c>
      <c r="H9" s="5">
        <v>0.17</v>
      </c>
      <c r="I9" s="4">
        <v>142.13999999999999</v>
      </c>
      <c r="J9" s="4">
        <v>26.64</v>
      </c>
      <c r="K9" s="5">
        <v>1.06</v>
      </c>
      <c r="L9" s="5">
        <v>0.18</v>
      </c>
    </row>
    <row r="10" spans="1:12" x14ac:dyDescent="0.25">
      <c r="A10" s="2">
        <v>1</v>
      </c>
      <c r="B10" s="2">
        <v>0</v>
      </c>
      <c r="C10" s="3">
        <v>14</v>
      </c>
      <c r="D10" s="3">
        <v>42</v>
      </c>
      <c r="E10" s="4">
        <v>260.06</v>
      </c>
      <c r="F10" s="4">
        <v>63.67</v>
      </c>
      <c r="G10" s="5">
        <v>0.05</v>
      </c>
      <c r="H10" s="5">
        <v>0.2</v>
      </c>
      <c r="I10" s="4">
        <v>137.93</v>
      </c>
      <c r="J10" s="4">
        <v>27.26</v>
      </c>
      <c r="K10" s="5">
        <v>1.02</v>
      </c>
      <c r="L10" s="5">
        <v>0.16</v>
      </c>
    </row>
    <row r="11" spans="1:12" x14ac:dyDescent="0.25">
      <c r="A11" s="2">
        <v>1</v>
      </c>
      <c r="B11" s="2">
        <v>0</v>
      </c>
      <c r="C11" s="3">
        <v>14</v>
      </c>
      <c r="D11" s="3">
        <v>56</v>
      </c>
      <c r="E11" s="4">
        <v>283.62</v>
      </c>
      <c r="F11" s="4">
        <v>56.25</v>
      </c>
      <c r="G11" s="5">
        <v>0.14000000000000001</v>
      </c>
      <c r="H11" s="5">
        <v>0.18</v>
      </c>
      <c r="I11" s="4">
        <v>136.43</v>
      </c>
      <c r="J11" s="4">
        <v>32.950000000000003</v>
      </c>
      <c r="K11" s="5">
        <v>1</v>
      </c>
      <c r="L11" s="5">
        <v>0.17</v>
      </c>
    </row>
    <row r="12" spans="1:12" x14ac:dyDescent="0.25">
      <c r="A12" s="2">
        <v>1</v>
      </c>
      <c r="B12" s="2">
        <v>0</v>
      </c>
      <c r="C12" s="3">
        <v>14</v>
      </c>
      <c r="D12" s="3">
        <v>70</v>
      </c>
      <c r="E12" s="4">
        <v>252.42</v>
      </c>
      <c r="F12" s="4">
        <v>66.86</v>
      </c>
      <c r="G12" s="5">
        <v>0</v>
      </c>
      <c r="H12" s="5">
        <v>0.31</v>
      </c>
      <c r="I12" s="4">
        <v>138.5</v>
      </c>
      <c r="J12" s="4">
        <v>30.15</v>
      </c>
      <c r="K12" s="5">
        <v>1.02</v>
      </c>
      <c r="L12" s="5">
        <v>0.14000000000000001</v>
      </c>
    </row>
    <row r="13" spans="1:12" x14ac:dyDescent="0.25">
      <c r="A13" s="2">
        <v>1</v>
      </c>
      <c r="B13" s="2">
        <v>0</v>
      </c>
      <c r="C13" s="3">
        <v>14</v>
      </c>
      <c r="D13" s="3">
        <v>84</v>
      </c>
      <c r="E13" s="4">
        <v>274.14</v>
      </c>
      <c r="F13" s="4">
        <v>43.88</v>
      </c>
      <c r="G13" s="5">
        <v>0.12</v>
      </c>
      <c r="H13" s="5">
        <v>0.11</v>
      </c>
      <c r="I13" s="4">
        <v>137.29</v>
      </c>
      <c r="J13" s="4">
        <v>24.87</v>
      </c>
      <c r="K13" s="5">
        <v>1.02</v>
      </c>
      <c r="L13" s="5">
        <v>0.13</v>
      </c>
    </row>
    <row r="14" spans="1:12" x14ac:dyDescent="0.25">
      <c r="A14" s="2">
        <v>1</v>
      </c>
      <c r="B14" s="2">
        <v>0</v>
      </c>
      <c r="C14" s="3">
        <v>14</v>
      </c>
      <c r="D14" s="3">
        <v>112</v>
      </c>
      <c r="E14" s="4">
        <v>297.19</v>
      </c>
      <c r="F14" s="4">
        <v>73.41</v>
      </c>
      <c r="G14" s="5">
        <v>0.18</v>
      </c>
      <c r="H14" s="5">
        <v>0.2</v>
      </c>
      <c r="I14" s="4">
        <v>139.63999999999999</v>
      </c>
      <c r="J14" s="4">
        <v>32.42</v>
      </c>
      <c r="K14" s="5">
        <v>1.04</v>
      </c>
      <c r="L14" s="5">
        <v>0.21</v>
      </c>
    </row>
    <row r="15" spans="1:12" x14ac:dyDescent="0.25">
      <c r="A15" s="2">
        <v>2</v>
      </c>
      <c r="B15" s="2">
        <v>12</v>
      </c>
      <c r="C15" s="3">
        <v>6</v>
      </c>
      <c r="D15" s="3">
        <v>0</v>
      </c>
      <c r="E15" s="4">
        <v>236.61</v>
      </c>
      <c r="F15" s="4">
        <v>61.28</v>
      </c>
      <c r="G15" s="5">
        <v>0</v>
      </c>
      <c r="H15" s="5">
        <v>0</v>
      </c>
      <c r="I15" s="4">
        <v>143.66999999999999</v>
      </c>
      <c r="J15" s="4">
        <v>15.47</v>
      </c>
      <c r="K15" s="5">
        <v>1</v>
      </c>
      <c r="L15" s="5">
        <v>0</v>
      </c>
    </row>
    <row r="16" spans="1:12" x14ac:dyDescent="0.25">
      <c r="A16" s="2">
        <v>2</v>
      </c>
      <c r="B16" s="2">
        <v>12</v>
      </c>
      <c r="C16" s="3">
        <v>6</v>
      </c>
      <c r="D16" s="3">
        <v>1</v>
      </c>
      <c r="E16" s="4">
        <v>191.87</v>
      </c>
      <c r="F16" s="4">
        <v>22.32</v>
      </c>
      <c r="G16" s="5">
        <v>-0.19</v>
      </c>
      <c r="H16" s="5">
        <v>0.18</v>
      </c>
      <c r="I16" s="4">
        <v>142.83000000000001</v>
      </c>
      <c r="J16" s="4">
        <v>9.9700000000000006</v>
      </c>
      <c r="K16" s="5">
        <v>1</v>
      </c>
      <c r="L16" s="5">
        <v>0.06</v>
      </c>
    </row>
    <row r="17" spans="1:12" x14ac:dyDescent="0.25">
      <c r="A17" s="2">
        <v>2</v>
      </c>
      <c r="B17" s="2">
        <v>12</v>
      </c>
      <c r="C17" s="3">
        <v>6</v>
      </c>
      <c r="D17" s="3">
        <v>2</v>
      </c>
      <c r="E17" s="4"/>
      <c r="F17" s="4"/>
      <c r="G17" s="5"/>
      <c r="H17" s="5"/>
      <c r="I17" s="4">
        <v>147.33000000000001</v>
      </c>
      <c r="J17" s="4">
        <v>9.89</v>
      </c>
      <c r="K17" s="5">
        <v>1.03</v>
      </c>
      <c r="L17" s="5">
        <v>0.08</v>
      </c>
    </row>
    <row r="18" spans="1:12" x14ac:dyDescent="0.25">
      <c r="A18" s="2">
        <v>2</v>
      </c>
      <c r="B18" s="2">
        <v>12</v>
      </c>
      <c r="C18" s="3">
        <v>6</v>
      </c>
      <c r="D18" s="3">
        <v>3</v>
      </c>
      <c r="E18" s="4">
        <v>163.58000000000001</v>
      </c>
      <c r="F18" s="4">
        <v>29.77</v>
      </c>
      <c r="G18" s="5">
        <v>-0.36</v>
      </c>
      <c r="H18" s="5">
        <v>0.14000000000000001</v>
      </c>
      <c r="I18" s="4">
        <v>142.33000000000001</v>
      </c>
      <c r="J18" s="4">
        <v>12.36</v>
      </c>
      <c r="K18" s="5">
        <v>0.99</v>
      </c>
      <c r="L18" s="5">
        <v>0.09</v>
      </c>
    </row>
    <row r="19" spans="1:12" x14ac:dyDescent="0.25">
      <c r="A19" s="2">
        <v>2</v>
      </c>
      <c r="B19" s="2">
        <v>12</v>
      </c>
      <c r="C19" s="3">
        <v>6</v>
      </c>
      <c r="D19" s="3">
        <v>7</v>
      </c>
      <c r="E19" s="4">
        <v>188.45</v>
      </c>
      <c r="F19" s="4">
        <v>70.47</v>
      </c>
      <c r="G19" s="5">
        <v>-0.27</v>
      </c>
      <c r="H19" s="5">
        <v>0.25</v>
      </c>
      <c r="I19" s="4">
        <v>124.33</v>
      </c>
      <c r="J19" s="4">
        <v>16.149999999999999</v>
      </c>
      <c r="K19" s="5">
        <v>0.87</v>
      </c>
      <c r="L19" s="5">
        <v>0.09</v>
      </c>
    </row>
    <row r="20" spans="1:12" x14ac:dyDescent="0.25">
      <c r="A20" s="2">
        <v>2</v>
      </c>
      <c r="B20" s="2">
        <v>12</v>
      </c>
      <c r="C20" s="3">
        <v>6</v>
      </c>
      <c r="D20" s="3">
        <v>14</v>
      </c>
      <c r="E20" s="4">
        <v>156.97</v>
      </c>
      <c r="F20" s="4">
        <v>56.84</v>
      </c>
      <c r="G20" s="5">
        <v>-0.46</v>
      </c>
      <c r="H20" s="5">
        <v>0.36</v>
      </c>
      <c r="I20" s="4">
        <v>121.33</v>
      </c>
      <c r="J20" s="4">
        <v>21.05</v>
      </c>
      <c r="K20" s="5">
        <v>0.84</v>
      </c>
      <c r="L20" s="5">
        <v>7.0000000000000007E-2</v>
      </c>
    </row>
    <row r="21" spans="1:12" x14ac:dyDescent="0.25">
      <c r="A21" s="2">
        <v>2</v>
      </c>
      <c r="B21" s="2">
        <v>12</v>
      </c>
      <c r="C21" s="3">
        <v>6</v>
      </c>
      <c r="D21" s="3">
        <v>21</v>
      </c>
      <c r="E21" s="4">
        <v>172.2</v>
      </c>
      <c r="F21" s="4">
        <v>61.84</v>
      </c>
      <c r="G21" s="5">
        <v>-0.35</v>
      </c>
      <c r="H21" s="5">
        <v>0.34</v>
      </c>
      <c r="I21" s="4">
        <v>122.67</v>
      </c>
      <c r="J21" s="4">
        <v>15.92</v>
      </c>
      <c r="K21" s="5">
        <v>0.86</v>
      </c>
      <c r="L21" s="5">
        <v>0.11</v>
      </c>
    </row>
    <row r="22" spans="1:12" x14ac:dyDescent="0.25">
      <c r="A22" s="2">
        <v>2</v>
      </c>
      <c r="B22" s="2">
        <v>12</v>
      </c>
      <c r="C22" s="3">
        <v>6</v>
      </c>
      <c r="D22" s="3">
        <v>28</v>
      </c>
      <c r="E22" s="4">
        <v>168.63</v>
      </c>
      <c r="F22" s="4">
        <v>33.090000000000003</v>
      </c>
      <c r="G22" s="5">
        <v>-0.33</v>
      </c>
      <c r="H22" s="5">
        <v>0.22</v>
      </c>
      <c r="I22" s="4">
        <v>130.66999999999999</v>
      </c>
      <c r="J22" s="4">
        <v>19.920000000000002</v>
      </c>
      <c r="K22" s="5">
        <v>0.91</v>
      </c>
      <c r="L22" s="5">
        <v>0.09</v>
      </c>
    </row>
    <row r="23" spans="1:12" x14ac:dyDescent="0.25">
      <c r="A23" s="2">
        <v>2</v>
      </c>
      <c r="B23" s="2">
        <v>12</v>
      </c>
      <c r="C23" s="3">
        <v>6</v>
      </c>
      <c r="D23" s="3">
        <v>42</v>
      </c>
      <c r="E23" s="4">
        <v>190.45</v>
      </c>
      <c r="F23" s="4">
        <v>58.45</v>
      </c>
      <c r="G23" s="5">
        <v>-0.24</v>
      </c>
      <c r="H23" s="5">
        <v>0.3</v>
      </c>
      <c r="I23" s="4">
        <v>127.33</v>
      </c>
      <c r="J23" s="4">
        <v>30.18</v>
      </c>
      <c r="K23" s="5">
        <v>0.88</v>
      </c>
      <c r="L23" s="5">
        <v>0.18</v>
      </c>
    </row>
    <row r="24" spans="1:12" x14ac:dyDescent="0.25">
      <c r="A24" s="2">
        <v>2</v>
      </c>
      <c r="B24" s="2">
        <v>12</v>
      </c>
      <c r="C24" s="3">
        <v>6</v>
      </c>
      <c r="D24" s="3">
        <v>56</v>
      </c>
      <c r="E24" s="4">
        <v>208.03</v>
      </c>
      <c r="F24" s="4">
        <v>52.72</v>
      </c>
      <c r="G24" s="5">
        <v>-0.13</v>
      </c>
      <c r="H24" s="5">
        <v>0.14000000000000001</v>
      </c>
      <c r="I24" s="4">
        <v>127.17</v>
      </c>
      <c r="J24" s="4">
        <v>39.44</v>
      </c>
      <c r="K24" s="5">
        <v>0.88</v>
      </c>
      <c r="L24" s="5">
        <v>0.26</v>
      </c>
    </row>
    <row r="25" spans="1:12" x14ac:dyDescent="0.25">
      <c r="A25" s="2">
        <v>2</v>
      </c>
      <c r="B25" s="2">
        <v>12</v>
      </c>
      <c r="C25" s="3">
        <v>6</v>
      </c>
      <c r="D25" s="3">
        <v>70</v>
      </c>
      <c r="E25" s="4">
        <v>233.78</v>
      </c>
      <c r="F25" s="4">
        <v>59.5</v>
      </c>
      <c r="G25" s="5">
        <v>-0.02</v>
      </c>
      <c r="H25" s="5">
        <v>0.19</v>
      </c>
      <c r="I25" s="4">
        <v>112.5</v>
      </c>
      <c r="J25" s="4">
        <v>28.01</v>
      </c>
      <c r="K25" s="5">
        <v>0.78</v>
      </c>
      <c r="L25" s="5">
        <v>0.19</v>
      </c>
    </row>
    <row r="26" spans="1:12" x14ac:dyDescent="0.25">
      <c r="A26" s="2">
        <v>2</v>
      </c>
      <c r="B26" s="2">
        <v>12</v>
      </c>
      <c r="C26" s="3">
        <v>6</v>
      </c>
      <c r="D26" s="3">
        <v>84</v>
      </c>
      <c r="E26" s="4">
        <v>282.77999999999997</v>
      </c>
      <c r="F26" s="4">
        <v>84.51</v>
      </c>
      <c r="G26" s="5">
        <v>0.16</v>
      </c>
      <c r="H26" s="5">
        <v>0.25</v>
      </c>
      <c r="I26" s="4">
        <v>121.33</v>
      </c>
      <c r="J26" s="4">
        <v>21.91</v>
      </c>
      <c r="K26" s="5">
        <v>0.85</v>
      </c>
      <c r="L26" s="5">
        <v>0.16</v>
      </c>
    </row>
    <row r="27" spans="1:12" x14ac:dyDescent="0.25">
      <c r="A27" s="2">
        <v>2</v>
      </c>
      <c r="B27" s="2">
        <v>12</v>
      </c>
      <c r="C27" s="3">
        <v>6</v>
      </c>
      <c r="D27" s="3">
        <v>112</v>
      </c>
      <c r="E27" s="4">
        <v>262.39999999999998</v>
      </c>
      <c r="F27" s="4">
        <v>73.930000000000007</v>
      </c>
      <c r="G27" s="5">
        <v>0.09</v>
      </c>
      <c r="H27" s="5">
        <v>0.24</v>
      </c>
      <c r="I27" s="4">
        <v>134.16999999999999</v>
      </c>
      <c r="J27" s="4">
        <v>23.58</v>
      </c>
      <c r="K27" s="5">
        <v>0.93</v>
      </c>
      <c r="L27" s="5">
        <v>0.13</v>
      </c>
    </row>
    <row r="28" spans="1:12" x14ac:dyDescent="0.25">
      <c r="A28" s="2">
        <v>3</v>
      </c>
      <c r="B28" s="2">
        <v>30</v>
      </c>
      <c r="C28" s="3">
        <v>6</v>
      </c>
      <c r="D28" s="3">
        <v>0</v>
      </c>
      <c r="E28" s="4">
        <v>232.68</v>
      </c>
      <c r="F28" s="4">
        <v>38.159999999999997</v>
      </c>
      <c r="G28" s="5">
        <v>0</v>
      </c>
      <c r="H28" s="5">
        <v>0</v>
      </c>
      <c r="I28" s="4">
        <v>130.66999999999999</v>
      </c>
      <c r="J28" s="4">
        <v>10.58</v>
      </c>
      <c r="K28" s="5">
        <v>1</v>
      </c>
      <c r="L28" s="5">
        <v>0</v>
      </c>
    </row>
    <row r="29" spans="1:12" x14ac:dyDescent="0.25">
      <c r="A29" s="2">
        <v>3</v>
      </c>
      <c r="B29" s="2">
        <v>30</v>
      </c>
      <c r="C29" s="3">
        <v>6</v>
      </c>
      <c r="D29" s="3">
        <v>1</v>
      </c>
      <c r="E29" s="4">
        <v>172.93</v>
      </c>
      <c r="F29" s="4">
        <v>32.68</v>
      </c>
      <c r="G29" s="5">
        <v>-0.3</v>
      </c>
      <c r="H29" s="5">
        <v>0.24</v>
      </c>
      <c r="I29" s="4">
        <v>127.67</v>
      </c>
      <c r="J29" s="4">
        <v>9.09</v>
      </c>
      <c r="K29" s="5">
        <v>0.98</v>
      </c>
      <c r="L29" s="5">
        <v>0.05</v>
      </c>
    </row>
    <row r="30" spans="1:12" x14ac:dyDescent="0.25">
      <c r="A30" s="2">
        <v>3</v>
      </c>
      <c r="B30" s="2">
        <v>30</v>
      </c>
      <c r="C30" s="3">
        <v>6</v>
      </c>
      <c r="D30" s="3">
        <v>2</v>
      </c>
      <c r="E30" s="4"/>
      <c r="F30" s="4"/>
      <c r="G30" s="5"/>
      <c r="H30" s="5"/>
      <c r="I30" s="4">
        <v>130.5</v>
      </c>
      <c r="J30" s="4">
        <v>10.37</v>
      </c>
      <c r="K30" s="5">
        <v>1</v>
      </c>
      <c r="L30" s="5">
        <v>0.12</v>
      </c>
    </row>
    <row r="31" spans="1:12" x14ac:dyDescent="0.25">
      <c r="A31" s="3">
        <v>3</v>
      </c>
      <c r="B31" s="2">
        <v>30</v>
      </c>
      <c r="C31" s="3">
        <v>6</v>
      </c>
      <c r="D31" s="3">
        <v>3</v>
      </c>
      <c r="E31" s="4">
        <v>75.099999999999994</v>
      </c>
      <c r="F31" s="4">
        <v>21.05</v>
      </c>
      <c r="G31" s="5">
        <v>-1.1599999999999999</v>
      </c>
      <c r="H31" s="5">
        <v>0.32</v>
      </c>
      <c r="I31" s="4">
        <v>126.33</v>
      </c>
      <c r="J31" s="4">
        <v>8.4499999999999993</v>
      </c>
      <c r="K31" s="5">
        <v>0.97</v>
      </c>
      <c r="L31" s="5">
        <v>0.08</v>
      </c>
    </row>
    <row r="32" spans="1:12" x14ac:dyDescent="0.25">
      <c r="A32" s="3">
        <v>3</v>
      </c>
      <c r="B32" s="2">
        <v>30</v>
      </c>
      <c r="C32" s="3">
        <v>6</v>
      </c>
      <c r="D32" s="3">
        <v>7</v>
      </c>
      <c r="E32" s="4">
        <v>53.1</v>
      </c>
      <c r="F32" s="4">
        <v>17.5</v>
      </c>
      <c r="G32" s="5">
        <v>-1.52</v>
      </c>
      <c r="H32" s="5">
        <v>0.45</v>
      </c>
      <c r="I32" s="4">
        <v>104.33</v>
      </c>
      <c r="J32" s="4">
        <v>13.79</v>
      </c>
      <c r="K32" s="5">
        <v>0.8</v>
      </c>
      <c r="L32" s="5">
        <v>0.13</v>
      </c>
    </row>
    <row r="33" spans="1:12" x14ac:dyDescent="0.25">
      <c r="A33" s="3">
        <v>3</v>
      </c>
      <c r="B33" s="2">
        <v>30</v>
      </c>
      <c r="C33" s="3">
        <v>6</v>
      </c>
      <c r="D33" s="3">
        <v>14</v>
      </c>
      <c r="E33" s="4">
        <v>51.67</v>
      </c>
      <c r="F33" s="4">
        <v>21.33</v>
      </c>
      <c r="G33" s="5">
        <v>-1.57</v>
      </c>
      <c r="H33" s="5">
        <v>0.51</v>
      </c>
      <c r="I33" s="4">
        <v>89.33</v>
      </c>
      <c r="J33" s="4">
        <v>21.25</v>
      </c>
      <c r="K33" s="5">
        <v>0.7</v>
      </c>
      <c r="L33" s="5">
        <v>0.21</v>
      </c>
    </row>
    <row r="34" spans="1:12" x14ac:dyDescent="0.25">
      <c r="A34" s="3">
        <v>3</v>
      </c>
      <c r="B34" s="2">
        <v>30</v>
      </c>
      <c r="C34" s="3">
        <v>6</v>
      </c>
      <c r="D34" s="3">
        <v>21</v>
      </c>
      <c r="E34" s="4">
        <v>63.47</v>
      </c>
      <c r="F34" s="4">
        <v>25.11</v>
      </c>
      <c r="G34" s="5">
        <v>-1.36</v>
      </c>
      <c r="H34" s="5">
        <v>0.5</v>
      </c>
      <c r="I34" s="4">
        <v>81.67</v>
      </c>
      <c r="J34" s="4">
        <v>8.59</v>
      </c>
      <c r="K34" s="5">
        <v>0.63</v>
      </c>
      <c r="L34" s="5">
        <v>0.1</v>
      </c>
    </row>
    <row r="35" spans="1:12" x14ac:dyDescent="0.25">
      <c r="A35" s="3">
        <v>3</v>
      </c>
      <c r="B35" s="2">
        <v>30</v>
      </c>
      <c r="C35" s="3">
        <v>6</v>
      </c>
      <c r="D35" s="3">
        <v>28</v>
      </c>
      <c r="E35" s="4">
        <v>68.430000000000007</v>
      </c>
      <c r="F35" s="4">
        <v>27.69</v>
      </c>
      <c r="G35" s="5">
        <v>-1.28</v>
      </c>
      <c r="H35" s="5">
        <v>0.51</v>
      </c>
      <c r="I35" s="4">
        <v>83.17</v>
      </c>
      <c r="J35" s="4">
        <v>15.94</v>
      </c>
      <c r="K35" s="5">
        <v>0.64</v>
      </c>
      <c r="L35" s="5">
        <v>0.14000000000000001</v>
      </c>
    </row>
    <row r="36" spans="1:12" x14ac:dyDescent="0.25">
      <c r="A36" s="3">
        <v>3</v>
      </c>
      <c r="B36" s="2">
        <v>30</v>
      </c>
      <c r="C36" s="3">
        <v>6</v>
      </c>
      <c r="D36" s="3">
        <v>42</v>
      </c>
      <c r="E36" s="4">
        <v>115.05</v>
      </c>
      <c r="F36" s="4">
        <v>42.97</v>
      </c>
      <c r="G36" s="5">
        <v>-0.75</v>
      </c>
      <c r="H36" s="5">
        <v>0.5</v>
      </c>
      <c r="I36" s="4">
        <v>92.67</v>
      </c>
      <c r="J36" s="4">
        <v>18.37</v>
      </c>
      <c r="K36" s="5">
        <v>0.71</v>
      </c>
      <c r="L36" s="5">
        <v>0.15</v>
      </c>
    </row>
    <row r="37" spans="1:12" x14ac:dyDescent="0.25">
      <c r="A37" s="3">
        <v>3</v>
      </c>
      <c r="B37" s="2">
        <v>30</v>
      </c>
      <c r="C37" s="3">
        <v>6</v>
      </c>
      <c r="D37" s="3">
        <v>56</v>
      </c>
      <c r="E37" s="4">
        <v>154.33000000000001</v>
      </c>
      <c r="F37" s="4">
        <v>52.74</v>
      </c>
      <c r="G37" s="5">
        <v>-0.45</v>
      </c>
      <c r="H37" s="5">
        <v>0.4</v>
      </c>
      <c r="I37" s="4">
        <v>100.17</v>
      </c>
      <c r="J37" s="4">
        <v>15.52</v>
      </c>
      <c r="K37" s="5">
        <v>0.77</v>
      </c>
      <c r="L37" s="5">
        <v>0.15</v>
      </c>
    </row>
    <row r="38" spans="1:12" x14ac:dyDescent="0.25">
      <c r="A38" s="3">
        <v>3</v>
      </c>
      <c r="B38" s="2">
        <v>30</v>
      </c>
      <c r="C38" s="3">
        <v>6</v>
      </c>
      <c r="D38" s="3">
        <v>70</v>
      </c>
      <c r="E38" s="4">
        <v>213.27</v>
      </c>
      <c r="F38" s="4">
        <v>58.56</v>
      </c>
      <c r="G38" s="5">
        <v>-0.1</v>
      </c>
      <c r="H38" s="5">
        <v>0.36</v>
      </c>
      <c r="I38" s="4">
        <v>117.67</v>
      </c>
      <c r="J38" s="4">
        <v>17.36</v>
      </c>
      <c r="K38" s="5">
        <v>0.9</v>
      </c>
      <c r="L38" s="5">
        <v>0.1</v>
      </c>
    </row>
    <row r="39" spans="1:12" x14ac:dyDescent="0.25">
      <c r="A39" s="3">
        <v>3</v>
      </c>
      <c r="B39" s="2">
        <v>30</v>
      </c>
      <c r="C39" s="3">
        <v>6</v>
      </c>
      <c r="D39" s="3">
        <v>84</v>
      </c>
      <c r="E39" s="4">
        <v>229.82</v>
      </c>
      <c r="F39" s="4">
        <v>32.33</v>
      </c>
      <c r="G39" s="5">
        <v>-0.01</v>
      </c>
      <c r="H39" s="5">
        <v>0.2</v>
      </c>
      <c r="I39" s="4">
        <v>129.66999999999999</v>
      </c>
      <c r="J39" s="4">
        <v>19.27</v>
      </c>
      <c r="K39" s="5">
        <v>1</v>
      </c>
      <c r="L39" s="5">
        <v>0.16</v>
      </c>
    </row>
    <row r="40" spans="1:12" x14ac:dyDescent="0.25">
      <c r="A40" s="3">
        <v>3</v>
      </c>
      <c r="B40" s="2">
        <v>30</v>
      </c>
      <c r="C40" s="3">
        <v>6</v>
      </c>
      <c r="D40" s="3">
        <v>112</v>
      </c>
      <c r="E40" s="4">
        <v>277.27999999999997</v>
      </c>
      <c r="F40" s="4">
        <v>56.86</v>
      </c>
      <c r="G40" s="5">
        <v>0.17</v>
      </c>
      <c r="H40" s="5">
        <v>0.31</v>
      </c>
      <c r="I40" s="4">
        <v>131.83000000000001</v>
      </c>
      <c r="J40" s="4">
        <v>18.57</v>
      </c>
      <c r="K40" s="5">
        <v>1.01</v>
      </c>
      <c r="L40" s="5">
        <v>0.15</v>
      </c>
    </row>
    <row r="41" spans="1:12" x14ac:dyDescent="0.25">
      <c r="A41" s="3">
        <v>4</v>
      </c>
      <c r="B41" s="3">
        <v>90</v>
      </c>
      <c r="C41" s="3">
        <v>6</v>
      </c>
      <c r="D41" s="3">
        <v>0</v>
      </c>
      <c r="E41" s="4">
        <v>272.02999999999997</v>
      </c>
      <c r="F41" s="4">
        <v>52.4</v>
      </c>
      <c r="G41" s="5">
        <v>0</v>
      </c>
      <c r="H41" s="5">
        <v>0</v>
      </c>
      <c r="I41" s="4">
        <v>129.66999999999999</v>
      </c>
      <c r="J41" s="4">
        <v>11</v>
      </c>
      <c r="K41" s="5">
        <v>1</v>
      </c>
      <c r="L41" s="5">
        <v>0</v>
      </c>
    </row>
    <row r="42" spans="1:12" x14ac:dyDescent="0.25">
      <c r="A42" s="3">
        <v>4</v>
      </c>
      <c r="B42" s="3">
        <v>90</v>
      </c>
      <c r="C42" s="3">
        <v>6</v>
      </c>
      <c r="D42" s="3">
        <v>1</v>
      </c>
      <c r="E42" s="4">
        <v>136.85</v>
      </c>
      <c r="F42" s="4">
        <v>40.57</v>
      </c>
      <c r="G42" s="5">
        <v>-0.7</v>
      </c>
      <c r="H42" s="5">
        <v>0.24</v>
      </c>
      <c r="I42" s="4">
        <v>130.66999999999999</v>
      </c>
      <c r="J42" s="4">
        <v>20.6</v>
      </c>
      <c r="K42" s="5">
        <v>1.01</v>
      </c>
      <c r="L42" s="5">
        <v>0.12</v>
      </c>
    </row>
    <row r="43" spans="1:12" x14ac:dyDescent="0.25">
      <c r="A43" s="3">
        <v>4</v>
      </c>
      <c r="B43" s="3">
        <v>90</v>
      </c>
      <c r="C43" s="3">
        <v>6</v>
      </c>
      <c r="D43" s="3">
        <v>2</v>
      </c>
      <c r="E43" s="4"/>
      <c r="F43" s="4"/>
      <c r="G43" s="5"/>
      <c r="H43" s="5"/>
      <c r="I43" s="4">
        <v>124.5</v>
      </c>
      <c r="J43" s="4">
        <v>22.24</v>
      </c>
      <c r="K43" s="5">
        <v>0.96</v>
      </c>
      <c r="L43" s="5">
        <v>0.11</v>
      </c>
    </row>
    <row r="44" spans="1:12" x14ac:dyDescent="0.25">
      <c r="A44" s="3">
        <v>4</v>
      </c>
      <c r="B44" s="3">
        <v>90</v>
      </c>
      <c r="C44" s="3">
        <v>6</v>
      </c>
      <c r="D44" s="3">
        <v>3</v>
      </c>
      <c r="E44" s="4">
        <v>24.45</v>
      </c>
      <c r="F44" s="4">
        <v>6.5</v>
      </c>
      <c r="G44" s="5">
        <v>-2.42</v>
      </c>
      <c r="H44" s="5">
        <v>0.27</v>
      </c>
      <c r="I44" s="4">
        <v>109</v>
      </c>
      <c r="J44" s="4">
        <v>19.59</v>
      </c>
      <c r="K44" s="5">
        <v>0.84</v>
      </c>
      <c r="L44" s="5">
        <v>0.08</v>
      </c>
    </row>
    <row r="45" spans="1:12" x14ac:dyDescent="0.25">
      <c r="A45" s="3">
        <v>4</v>
      </c>
      <c r="B45" s="3">
        <v>90</v>
      </c>
      <c r="C45" s="3">
        <v>6</v>
      </c>
      <c r="D45" s="3">
        <v>7</v>
      </c>
      <c r="E45" s="4">
        <v>15.43</v>
      </c>
      <c r="F45" s="4">
        <v>1.21</v>
      </c>
      <c r="G45" s="5">
        <v>-2.86</v>
      </c>
      <c r="H45" s="5">
        <v>0.26</v>
      </c>
      <c r="I45" s="4">
        <v>76.5</v>
      </c>
      <c r="J45" s="4">
        <v>23.65</v>
      </c>
      <c r="K45" s="5">
        <v>0.57999999999999996</v>
      </c>
      <c r="L45" s="5">
        <v>0.15</v>
      </c>
    </row>
    <row r="46" spans="1:12" x14ac:dyDescent="0.25">
      <c r="A46" s="3">
        <v>4</v>
      </c>
      <c r="B46" s="3">
        <v>90</v>
      </c>
      <c r="C46" s="3">
        <v>6</v>
      </c>
      <c r="D46" s="3">
        <v>14</v>
      </c>
      <c r="E46" s="4">
        <v>17.649999999999999</v>
      </c>
      <c r="F46" s="4">
        <v>2.54</v>
      </c>
      <c r="G46" s="5">
        <v>-2.73</v>
      </c>
      <c r="H46" s="5">
        <v>0.25</v>
      </c>
      <c r="I46" s="4">
        <v>47.17</v>
      </c>
      <c r="J46" s="4">
        <v>10.19</v>
      </c>
      <c r="K46" s="5">
        <v>0.36</v>
      </c>
      <c r="L46" s="5">
        <v>0.08</v>
      </c>
    </row>
    <row r="47" spans="1:12" x14ac:dyDescent="0.25">
      <c r="A47" s="3">
        <v>4</v>
      </c>
      <c r="B47" s="3">
        <v>90</v>
      </c>
      <c r="C47" s="3">
        <v>6</v>
      </c>
      <c r="D47" s="3">
        <v>21</v>
      </c>
      <c r="E47" s="4">
        <v>13.53</v>
      </c>
      <c r="F47" s="4">
        <v>1.33</v>
      </c>
      <c r="G47" s="5">
        <v>-2.99</v>
      </c>
      <c r="H47" s="5">
        <v>0.27</v>
      </c>
      <c r="I47" s="4">
        <v>42.33</v>
      </c>
      <c r="J47" s="4">
        <v>9.14</v>
      </c>
      <c r="K47" s="5">
        <v>0.33</v>
      </c>
      <c r="L47" s="5">
        <v>7.0000000000000007E-2</v>
      </c>
    </row>
    <row r="48" spans="1:12" x14ac:dyDescent="0.25">
      <c r="A48" s="3">
        <v>4</v>
      </c>
      <c r="B48" s="3">
        <v>90</v>
      </c>
      <c r="C48" s="3">
        <v>6</v>
      </c>
      <c r="D48" s="3">
        <v>28</v>
      </c>
      <c r="E48" s="4">
        <v>17.03</v>
      </c>
      <c r="F48" s="4">
        <v>4.87</v>
      </c>
      <c r="G48" s="5">
        <v>-2.79</v>
      </c>
      <c r="H48" s="5">
        <v>0.35</v>
      </c>
      <c r="I48" s="4">
        <v>41</v>
      </c>
      <c r="J48" s="4">
        <v>9.23</v>
      </c>
      <c r="K48" s="5">
        <v>0.32</v>
      </c>
      <c r="L48" s="5">
        <v>7.0000000000000007E-2</v>
      </c>
    </row>
    <row r="49" spans="1:12" x14ac:dyDescent="0.25">
      <c r="A49" s="3">
        <v>4</v>
      </c>
      <c r="B49" s="3">
        <v>90</v>
      </c>
      <c r="C49" s="3">
        <v>6</v>
      </c>
      <c r="D49" s="3">
        <v>42</v>
      </c>
      <c r="E49" s="4">
        <v>31.93</v>
      </c>
      <c r="F49" s="4">
        <v>12.36</v>
      </c>
      <c r="G49" s="5">
        <v>-2.2000000000000002</v>
      </c>
      <c r="H49" s="5">
        <v>0.55000000000000004</v>
      </c>
      <c r="I49" s="4">
        <v>50.33</v>
      </c>
      <c r="J49" s="4">
        <v>14.12</v>
      </c>
      <c r="K49" s="5">
        <v>0.39</v>
      </c>
      <c r="L49" s="5">
        <v>0.09</v>
      </c>
    </row>
    <row r="50" spans="1:12" x14ac:dyDescent="0.25">
      <c r="A50" s="3">
        <v>4</v>
      </c>
      <c r="B50" s="3">
        <v>90</v>
      </c>
      <c r="C50" s="3">
        <v>6</v>
      </c>
      <c r="D50" s="3">
        <v>56</v>
      </c>
      <c r="E50" s="4">
        <v>76.849999999999994</v>
      </c>
      <c r="F50" s="4">
        <v>19.13</v>
      </c>
      <c r="G50" s="5">
        <v>-1.27</v>
      </c>
      <c r="H50" s="5">
        <v>0.34</v>
      </c>
      <c r="I50" s="5">
        <v>62</v>
      </c>
      <c r="J50" s="5">
        <v>8.0500000000000007</v>
      </c>
      <c r="K50" s="5">
        <v>0.48</v>
      </c>
      <c r="L50" s="5">
        <v>7.0000000000000007E-2</v>
      </c>
    </row>
    <row r="51" spans="1:12" x14ac:dyDescent="0.25">
      <c r="A51" s="3">
        <v>4</v>
      </c>
      <c r="B51" s="3">
        <v>90</v>
      </c>
      <c r="C51" s="3">
        <v>6</v>
      </c>
      <c r="D51" s="3">
        <v>70</v>
      </c>
      <c r="E51" s="4">
        <v>114.53</v>
      </c>
      <c r="F51" s="4">
        <v>38.979999999999997</v>
      </c>
      <c r="G51" s="5">
        <v>-0.9</v>
      </c>
      <c r="H51" s="5">
        <v>0.38</v>
      </c>
      <c r="I51" s="5">
        <v>81.5</v>
      </c>
      <c r="J51" s="5">
        <v>18.38</v>
      </c>
      <c r="K51" s="5">
        <v>0.63</v>
      </c>
      <c r="L51" s="5">
        <v>0.13</v>
      </c>
    </row>
    <row r="52" spans="1:12" x14ac:dyDescent="0.25">
      <c r="A52" s="3">
        <v>4</v>
      </c>
      <c r="B52" s="3">
        <v>90</v>
      </c>
      <c r="C52" s="3">
        <v>6</v>
      </c>
      <c r="D52" s="3">
        <v>84</v>
      </c>
      <c r="E52" s="4">
        <v>145.63</v>
      </c>
      <c r="F52" s="4">
        <v>33.74</v>
      </c>
      <c r="G52" s="3">
        <v>-0.63</v>
      </c>
      <c r="H52" s="3">
        <v>0.4</v>
      </c>
      <c r="I52" s="3">
        <v>96.67</v>
      </c>
      <c r="J52" s="3">
        <v>20.67</v>
      </c>
      <c r="K52" s="3">
        <v>0.75</v>
      </c>
      <c r="L52" s="3">
        <v>0.16</v>
      </c>
    </row>
    <row r="53" spans="1:12" x14ac:dyDescent="0.25">
      <c r="A53" s="3">
        <v>4</v>
      </c>
      <c r="B53" s="3">
        <v>90</v>
      </c>
      <c r="C53" s="3">
        <v>6</v>
      </c>
      <c r="D53" s="3">
        <v>112</v>
      </c>
      <c r="E53" s="4">
        <v>217.42</v>
      </c>
      <c r="F53" s="4">
        <v>77.819999999999993</v>
      </c>
      <c r="G53" s="3">
        <v>-0.26</v>
      </c>
      <c r="H53" s="3">
        <v>0.38</v>
      </c>
      <c r="I53" s="3">
        <v>116.17</v>
      </c>
      <c r="J53" s="3">
        <v>13.78</v>
      </c>
      <c r="K53" s="5">
        <v>0.9</v>
      </c>
      <c r="L53" s="3">
        <v>0.11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74ED-A55C-44F2-8CFA-992E2E0EAE8D}">
  <dimension ref="A1:N56"/>
  <sheetViews>
    <sheetView tabSelected="1" workbookViewId="0">
      <pane ySplit="1" topLeftCell="A2" activePane="bottomLeft" state="frozen"/>
      <selection pane="bottomLeft" activeCell="N1" sqref="N1"/>
    </sheetView>
  </sheetViews>
  <sheetFormatPr defaultRowHeight="15" x14ac:dyDescent="0.25"/>
  <cols>
    <col min="1" max="4" width="14.7109375" style="3" customWidth="1"/>
    <col min="5" max="5" width="14.7109375" style="17" customWidth="1"/>
    <col min="6" max="6" width="14.7109375" style="3" customWidth="1"/>
    <col min="7" max="7" width="14.7109375" style="19" customWidth="1"/>
    <col min="8" max="8" width="14.7109375" style="3" customWidth="1"/>
    <col min="9" max="9" width="14.7109375" style="24" customWidth="1"/>
    <col min="10" max="10" width="14.7109375" style="3" customWidth="1"/>
    <col min="11" max="11" width="14.7109375" style="24" customWidth="1"/>
    <col min="12" max="12" width="14.7109375" style="3" customWidth="1"/>
    <col min="13" max="16384" width="9.140625" style="3"/>
  </cols>
  <sheetData>
    <row r="1" spans="1:14" ht="65.25" customHeight="1" x14ac:dyDescent="0.25">
      <c r="A1" s="1" t="s">
        <v>0</v>
      </c>
      <c r="B1" s="1" t="s">
        <v>8</v>
      </c>
      <c r="C1" s="1" t="s">
        <v>9</v>
      </c>
      <c r="D1" s="1" t="s">
        <v>5</v>
      </c>
      <c r="E1" s="15" t="s">
        <v>12</v>
      </c>
      <c r="F1" s="1" t="s">
        <v>2</v>
      </c>
      <c r="G1" s="18" t="s">
        <v>6</v>
      </c>
      <c r="H1" s="1" t="s">
        <v>7</v>
      </c>
      <c r="I1" s="21" t="s">
        <v>13</v>
      </c>
      <c r="J1" s="1" t="s">
        <v>4</v>
      </c>
      <c r="K1" s="21" t="s">
        <v>10</v>
      </c>
      <c r="L1" s="1" t="s">
        <v>11</v>
      </c>
      <c r="M1" s="1" t="s">
        <v>14</v>
      </c>
      <c r="N1" s="1" t="s">
        <v>16</v>
      </c>
    </row>
    <row r="2" spans="1:14" x14ac:dyDescent="0.25">
      <c r="A2" s="10">
        <v>1</v>
      </c>
      <c r="B2" s="2">
        <v>0</v>
      </c>
      <c r="C2" s="3">
        <v>14</v>
      </c>
      <c r="D2" s="3">
        <v>0</v>
      </c>
      <c r="E2" s="16">
        <v>243.35</v>
      </c>
      <c r="F2" s="4">
        <v>35.520000000000003</v>
      </c>
      <c r="G2" s="20">
        <v>0</v>
      </c>
      <c r="H2" s="5">
        <v>0</v>
      </c>
      <c r="I2" s="22">
        <v>135.36000000000001</v>
      </c>
      <c r="J2" s="4">
        <v>22.77</v>
      </c>
      <c r="K2" s="23">
        <v>1</v>
      </c>
      <c r="L2" s="5">
        <v>0</v>
      </c>
      <c r="M2" s="4">
        <f>I2</f>
        <v>135.36000000000001</v>
      </c>
      <c r="N2" s="3" t="e" cm="1">
        <f t="array" ref="N2">de</f>
        <v>#NAME?</v>
      </c>
    </row>
    <row r="3" spans="1:14" x14ac:dyDescent="0.25">
      <c r="A3" s="10">
        <v>1</v>
      </c>
      <c r="B3" s="2">
        <v>0</v>
      </c>
      <c r="C3" s="3">
        <v>14</v>
      </c>
      <c r="D3" s="3">
        <v>1</v>
      </c>
      <c r="E3" s="16">
        <v>216.83</v>
      </c>
      <c r="F3" s="4">
        <v>36.94</v>
      </c>
      <c r="G3" s="20">
        <v>-0.12</v>
      </c>
      <c r="H3" s="5">
        <v>0.18</v>
      </c>
      <c r="I3" s="22">
        <v>133.86000000000001</v>
      </c>
      <c r="J3" s="4">
        <v>19.66</v>
      </c>
      <c r="K3" s="23">
        <v>0.99</v>
      </c>
      <c r="L3" s="5">
        <v>7.0000000000000007E-2</v>
      </c>
    </row>
    <row r="4" spans="1:14" s="7" customFormat="1" x14ac:dyDescent="0.25">
      <c r="A4" s="11">
        <v>1</v>
      </c>
      <c r="B4" s="6">
        <v>0</v>
      </c>
      <c r="C4" s="7">
        <v>14</v>
      </c>
      <c r="D4" s="7">
        <v>2</v>
      </c>
      <c r="E4" s="16"/>
      <c r="F4" s="8"/>
      <c r="G4" s="20"/>
      <c r="H4" s="9"/>
      <c r="I4" s="22">
        <v>135.21</v>
      </c>
      <c r="J4" s="8">
        <v>15.82</v>
      </c>
      <c r="K4" s="23">
        <v>1.01</v>
      </c>
      <c r="L4" s="9">
        <v>0.12</v>
      </c>
    </row>
    <row r="5" spans="1:14" x14ac:dyDescent="0.25">
      <c r="A5" s="10">
        <v>1</v>
      </c>
      <c r="B5" s="2">
        <v>0</v>
      </c>
      <c r="C5" s="3">
        <v>14</v>
      </c>
      <c r="D5" s="3">
        <v>3</v>
      </c>
      <c r="E5" s="16">
        <v>230.82</v>
      </c>
      <c r="F5" s="4">
        <v>60.84</v>
      </c>
      <c r="G5" s="20">
        <v>-7.0000000000000007E-2</v>
      </c>
      <c r="H5" s="5">
        <v>0.23</v>
      </c>
      <c r="I5" s="22">
        <v>137</v>
      </c>
      <c r="J5" s="4">
        <v>15.9</v>
      </c>
      <c r="K5" s="23">
        <v>1.02</v>
      </c>
      <c r="L5" s="5">
        <v>0.1</v>
      </c>
    </row>
    <row r="6" spans="1:14" x14ac:dyDescent="0.25">
      <c r="A6" s="10">
        <v>1</v>
      </c>
      <c r="B6" s="2">
        <v>0</v>
      </c>
      <c r="C6" s="3">
        <v>14</v>
      </c>
      <c r="D6" s="3">
        <v>7</v>
      </c>
      <c r="E6" s="16">
        <v>269.64</v>
      </c>
      <c r="F6" s="4">
        <v>61.68</v>
      </c>
      <c r="G6" s="20">
        <v>0.09</v>
      </c>
      <c r="H6" s="5">
        <v>0.23</v>
      </c>
      <c r="I6" s="22">
        <v>131.36000000000001</v>
      </c>
      <c r="J6" s="4">
        <v>20.96</v>
      </c>
      <c r="K6" s="23">
        <v>0.98</v>
      </c>
      <c r="L6" s="5">
        <v>0.16</v>
      </c>
    </row>
    <row r="7" spans="1:14" x14ac:dyDescent="0.25">
      <c r="A7" s="10">
        <v>1</v>
      </c>
      <c r="B7" s="2">
        <v>0</v>
      </c>
      <c r="C7" s="3">
        <v>14</v>
      </c>
      <c r="D7" s="3">
        <v>14</v>
      </c>
      <c r="E7" s="16">
        <v>276.75</v>
      </c>
      <c r="F7" s="4">
        <v>51.31</v>
      </c>
      <c r="G7" s="20">
        <v>0.12</v>
      </c>
      <c r="H7" s="5">
        <v>0.15</v>
      </c>
      <c r="I7" s="22">
        <v>135.29</v>
      </c>
      <c r="J7" s="4">
        <v>22.83</v>
      </c>
      <c r="K7" s="23">
        <v>1.01</v>
      </c>
      <c r="L7" s="5">
        <v>0.13</v>
      </c>
    </row>
    <row r="8" spans="1:14" x14ac:dyDescent="0.25">
      <c r="A8" s="10">
        <v>1</v>
      </c>
      <c r="B8" s="2">
        <v>0</v>
      </c>
      <c r="C8" s="3">
        <v>14</v>
      </c>
      <c r="D8" s="3">
        <v>21</v>
      </c>
      <c r="E8" s="16">
        <v>279.56</v>
      </c>
      <c r="F8" s="4">
        <v>65.62</v>
      </c>
      <c r="G8" s="20">
        <v>0.12</v>
      </c>
      <c r="H8" s="5">
        <v>0.2</v>
      </c>
      <c r="I8" s="22">
        <v>140.43</v>
      </c>
      <c r="J8" s="4">
        <v>21.22</v>
      </c>
      <c r="K8" s="23">
        <v>1.05</v>
      </c>
      <c r="L8" s="5">
        <v>0.13</v>
      </c>
    </row>
    <row r="9" spans="1:14" x14ac:dyDescent="0.25">
      <c r="A9" s="10">
        <v>1</v>
      </c>
      <c r="B9" s="2">
        <v>0</v>
      </c>
      <c r="C9" s="3">
        <v>14</v>
      </c>
      <c r="D9" s="3">
        <v>28</v>
      </c>
      <c r="E9" s="16">
        <v>270.06</v>
      </c>
      <c r="F9" s="4">
        <v>62.64</v>
      </c>
      <c r="G9" s="20">
        <v>0.09</v>
      </c>
      <c r="H9" s="5">
        <v>0.17</v>
      </c>
      <c r="I9" s="22">
        <v>142.13999999999999</v>
      </c>
      <c r="J9" s="4">
        <v>26.64</v>
      </c>
      <c r="K9" s="23">
        <v>1.06</v>
      </c>
      <c r="L9" s="5">
        <v>0.18</v>
      </c>
    </row>
    <row r="10" spans="1:14" x14ac:dyDescent="0.25">
      <c r="A10" s="10">
        <v>1</v>
      </c>
      <c r="B10" s="2">
        <v>0</v>
      </c>
      <c r="C10" s="3">
        <v>14</v>
      </c>
      <c r="D10" s="3">
        <v>42</v>
      </c>
      <c r="E10" s="16">
        <v>260.06</v>
      </c>
      <c r="F10" s="4">
        <v>63.67</v>
      </c>
      <c r="G10" s="20">
        <v>0.05</v>
      </c>
      <c r="H10" s="5">
        <v>0.2</v>
      </c>
      <c r="I10" s="22">
        <v>137.93</v>
      </c>
      <c r="J10" s="4">
        <v>27.26</v>
      </c>
      <c r="K10" s="23">
        <v>1.02</v>
      </c>
      <c r="L10" s="5">
        <v>0.16</v>
      </c>
    </row>
    <row r="11" spans="1:14" x14ac:dyDescent="0.25">
      <c r="A11" s="10">
        <v>1</v>
      </c>
      <c r="B11" s="2">
        <v>0</v>
      </c>
      <c r="C11" s="3">
        <v>14</v>
      </c>
      <c r="D11" s="3">
        <v>56</v>
      </c>
      <c r="E11" s="16">
        <v>283.62</v>
      </c>
      <c r="F11" s="4">
        <v>56.25</v>
      </c>
      <c r="G11" s="20">
        <v>0.14000000000000001</v>
      </c>
      <c r="H11" s="5">
        <v>0.18</v>
      </c>
      <c r="I11" s="22">
        <v>136.43</v>
      </c>
      <c r="J11" s="4">
        <v>32.950000000000003</v>
      </c>
      <c r="K11" s="23">
        <v>1</v>
      </c>
      <c r="L11" s="5">
        <v>0.17</v>
      </c>
    </row>
    <row r="12" spans="1:14" x14ac:dyDescent="0.25">
      <c r="A12" s="10">
        <v>1</v>
      </c>
      <c r="B12" s="2">
        <v>0</v>
      </c>
      <c r="C12" s="3">
        <v>14</v>
      </c>
      <c r="D12" s="3">
        <v>70</v>
      </c>
      <c r="E12" s="16">
        <v>252.42</v>
      </c>
      <c r="F12" s="4">
        <v>66.86</v>
      </c>
      <c r="G12" s="20">
        <v>0</v>
      </c>
      <c r="H12" s="5">
        <v>0.31</v>
      </c>
      <c r="I12" s="22">
        <v>138.5</v>
      </c>
      <c r="J12" s="4">
        <v>30.15</v>
      </c>
      <c r="K12" s="23">
        <v>1.02</v>
      </c>
      <c r="L12" s="5">
        <v>0.14000000000000001</v>
      </c>
    </row>
    <row r="13" spans="1:14" x14ac:dyDescent="0.25">
      <c r="A13" s="10">
        <v>1</v>
      </c>
      <c r="B13" s="2">
        <v>0</v>
      </c>
      <c r="C13" s="3">
        <v>14</v>
      </c>
      <c r="D13" s="3">
        <v>84</v>
      </c>
      <c r="E13" s="16">
        <v>274.14</v>
      </c>
      <c r="F13" s="4">
        <v>43.88</v>
      </c>
      <c r="G13" s="20">
        <v>0.12</v>
      </c>
      <c r="H13" s="5">
        <v>0.11</v>
      </c>
      <c r="I13" s="22">
        <v>137.29</v>
      </c>
      <c r="J13" s="4">
        <v>24.87</v>
      </c>
      <c r="K13" s="23">
        <v>1.02</v>
      </c>
      <c r="L13" s="5">
        <v>0.13</v>
      </c>
    </row>
    <row r="14" spans="1:14" x14ac:dyDescent="0.25">
      <c r="A14" s="10">
        <v>1</v>
      </c>
      <c r="B14" s="2">
        <v>0</v>
      </c>
      <c r="C14" s="3">
        <v>14</v>
      </c>
      <c r="D14" s="3">
        <v>112</v>
      </c>
      <c r="E14" s="16">
        <v>297.19</v>
      </c>
      <c r="F14" s="4">
        <v>73.41</v>
      </c>
      <c r="G14" s="20">
        <v>0.18</v>
      </c>
      <c r="H14" s="5">
        <v>0.2</v>
      </c>
      <c r="I14" s="22">
        <v>139.63999999999999</v>
      </c>
      <c r="J14" s="4">
        <v>32.42</v>
      </c>
      <c r="K14" s="23">
        <v>1.04</v>
      </c>
      <c r="L14" s="5">
        <v>0.21</v>
      </c>
    </row>
    <row r="15" spans="1:14" x14ac:dyDescent="0.25">
      <c r="A15" s="2">
        <v>2</v>
      </c>
      <c r="B15" s="2">
        <v>12</v>
      </c>
      <c r="C15" s="3">
        <v>6</v>
      </c>
      <c r="D15" s="3">
        <v>0</v>
      </c>
      <c r="E15" s="16">
        <v>236.61</v>
      </c>
      <c r="F15" s="4">
        <v>61.28</v>
      </c>
      <c r="G15" s="20">
        <v>0</v>
      </c>
      <c r="H15" s="5">
        <v>0</v>
      </c>
      <c r="I15" s="22">
        <v>143.66999999999999</v>
      </c>
      <c r="J15" s="4">
        <v>15.47</v>
      </c>
      <c r="K15" s="23">
        <v>1</v>
      </c>
      <c r="L15" s="5">
        <v>0</v>
      </c>
      <c r="M15" s="4">
        <f>I15</f>
        <v>143.66999999999999</v>
      </c>
    </row>
    <row r="16" spans="1:14" x14ac:dyDescent="0.25">
      <c r="A16" s="2">
        <v>2</v>
      </c>
      <c r="B16" s="2">
        <v>12</v>
      </c>
      <c r="C16" s="3">
        <v>6</v>
      </c>
      <c r="D16" s="3">
        <v>1</v>
      </c>
      <c r="E16" s="16">
        <v>191.87</v>
      </c>
      <c r="F16" s="4">
        <v>22.32</v>
      </c>
      <c r="G16" s="20">
        <v>-0.19</v>
      </c>
      <c r="H16" s="5">
        <v>0.18</v>
      </c>
      <c r="I16" s="22">
        <v>142.83000000000001</v>
      </c>
      <c r="J16" s="4">
        <v>9.9700000000000006</v>
      </c>
      <c r="K16" s="23">
        <v>1</v>
      </c>
      <c r="L16" s="5">
        <v>0.06</v>
      </c>
    </row>
    <row r="17" spans="1:13" s="7" customFormat="1" x14ac:dyDescent="0.25">
      <c r="A17" s="6">
        <v>2</v>
      </c>
      <c r="B17" s="6">
        <v>12</v>
      </c>
      <c r="C17" s="7">
        <v>6</v>
      </c>
      <c r="D17" s="7">
        <v>2</v>
      </c>
      <c r="E17" s="16"/>
      <c r="F17" s="8"/>
      <c r="G17" s="20"/>
      <c r="H17" s="9"/>
      <c r="I17" s="22">
        <v>147.33000000000001</v>
      </c>
      <c r="J17" s="8">
        <v>9.89</v>
      </c>
      <c r="K17" s="23">
        <v>1.03</v>
      </c>
      <c r="L17" s="9">
        <v>0.08</v>
      </c>
    </row>
    <row r="18" spans="1:13" x14ac:dyDescent="0.25">
      <c r="A18" s="2">
        <v>2</v>
      </c>
      <c r="B18" s="2">
        <v>12</v>
      </c>
      <c r="C18" s="3">
        <v>6</v>
      </c>
      <c r="D18" s="3">
        <v>3</v>
      </c>
      <c r="E18" s="16">
        <v>163.58000000000001</v>
      </c>
      <c r="F18" s="4">
        <v>29.77</v>
      </c>
      <c r="G18" s="20">
        <v>-0.36</v>
      </c>
      <c r="H18" s="5">
        <v>0.14000000000000001</v>
      </c>
      <c r="I18" s="22">
        <v>142.33000000000001</v>
      </c>
      <c r="J18" s="4">
        <v>12.36</v>
      </c>
      <c r="K18" s="23">
        <v>0.99</v>
      </c>
      <c r="L18" s="5">
        <v>0.09</v>
      </c>
    </row>
    <row r="19" spans="1:13" x14ac:dyDescent="0.25">
      <c r="A19" s="2">
        <v>2</v>
      </c>
      <c r="B19" s="2">
        <v>12</v>
      </c>
      <c r="C19" s="3">
        <v>6</v>
      </c>
      <c r="D19" s="3">
        <v>7</v>
      </c>
      <c r="E19" s="16">
        <v>188.45</v>
      </c>
      <c r="F19" s="4">
        <v>70.47</v>
      </c>
      <c r="G19" s="20">
        <v>-0.27</v>
      </c>
      <c r="H19" s="5">
        <v>0.25</v>
      </c>
      <c r="I19" s="22">
        <v>124.33</v>
      </c>
      <c r="J19" s="4">
        <v>16.149999999999999</v>
      </c>
      <c r="K19" s="23">
        <v>0.87</v>
      </c>
      <c r="L19" s="5">
        <v>0.09</v>
      </c>
    </row>
    <row r="20" spans="1:13" x14ac:dyDescent="0.25">
      <c r="A20" s="2">
        <v>2</v>
      </c>
      <c r="B20" s="2">
        <v>12</v>
      </c>
      <c r="C20" s="3">
        <v>6</v>
      </c>
      <c r="D20" s="3">
        <v>14</v>
      </c>
      <c r="E20" s="16">
        <v>156.97</v>
      </c>
      <c r="F20" s="4">
        <v>56.84</v>
      </c>
      <c r="G20" s="20">
        <v>-0.46</v>
      </c>
      <c r="H20" s="5">
        <v>0.36</v>
      </c>
      <c r="I20" s="22">
        <v>121.33</v>
      </c>
      <c r="J20" s="4">
        <v>21.05</v>
      </c>
      <c r="K20" s="23">
        <v>0.84</v>
      </c>
      <c r="L20" s="5">
        <v>7.0000000000000007E-2</v>
      </c>
    </row>
    <row r="21" spans="1:13" x14ac:dyDescent="0.25">
      <c r="A21" s="2">
        <v>2</v>
      </c>
      <c r="B21" s="2">
        <v>12</v>
      </c>
      <c r="C21" s="3">
        <v>6</v>
      </c>
      <c r="D21" s="3">
        <v>21</v>
      </c>
      <c r="E21" s="16">
        <v>172.2</v>
      </c>
      <c r="F21" s="4">
        <v>61.84</v>
      </c>
      <c r="G21" s="20">
        <v>-0.35</v>
      </c>
      <c r="H21" s="5">
        <v>0.34</v>
      </c>
      <c r="I21" s="22">
        <v>122.67</v>
      </c>
      <c r="J21" s="4">
        <v>15.92</v>
      </c>
      <c r="K21" s="23">
        <v>0.86</v>
      </c>
      <c r="L21" s="5">
        <v>0.11</v>
      </c>
    </row>
    <row r="22" spans="1:13" x14ac:dyDescent="0.25">
      <c r="A22" s="2">
        <v>2</v>
      </c>
      <c r="B22" s="2">
        <v>12</v>
      </c>
      <c r="C22" s="3">
        <v>6</v>
      </c>
      <c r="D22" s="3">
        <v>28</v>
      </c>
      <c r="E22" s="16">
        <v>168.63</v>
      </c>
      <c r="F22" s="4">
        <v>33.090000000000003</v>
      </c>
      <c r="G22" s="20">
        <v>-0.33</v>
      </c>
      <c r="H22" s="5">
        <v>0.22</v>
      </c>
      <c r="I22" s="22">
        <v>130.66999999999999</v>
      </c>
      <c r="J22" s="4">
        <v>19.920000000000002</v>
      </c>
      <c r="K22" s="23">
        <v>0.91</v>
      </c>
      <c r="L22" s="5">
        <v>0.09</v>
      </c>
    </row>
    <row r="23" spans="1:13" x14ac:dyDescent="0.25">
      <c r="A23" s="2">
        <v>2</v>
      </c>
      <c r="B23" s="2">
        <v>12</v>
      </c>
      <c r="C23" s="3">
        <v>6</v>
      </c>
      <c r="D23" s="3">
        <v>42</v>
      </c>
      <c r="E23" s="16">
        <v>190.45</v>
      </c>
      <c r="F23" s="4">
        <v>58.45</v>
      </c>
      <c r="G23" s="20">
        <v>-0.24</v>
      </c>
      <c r="H23" s="5">
        <v>0.3</v>
      </c>
      <c r="I23" s="22">
        <v>127.33</v>
      </c>
      <c r="J23" s="4">
        <v>30.18</v>
      </c>
      <c r="K23" s="23">
        <v>0.88</v>
      </c>
      <c r="L23" s="5">
        <v>0.18</v>
      </c>
    </row>
    <row r="24" spans="1:13" x14ac:dyDescent="0.25">
      <c r="A24" s="2">
        <v>2</v>
      </c>
      <c r="B24" s="2">
        <v>12</v>
      </c>
      <c r="C24" s="3">
        <v>6</v>
      </c>
      <c r="D24" s="3">
        <v>56</v>
      </c>
      <c r="E24" s="16">
        <v>208.03</v>
      </c>
      <c r="F24" s="4">
        <v>52.72</v>
      </c>
      <c r="G24" s="20">
        <v>-0.13</v>
      </c>
      <c r="H24" s="5">
        <v>0.14000000000000001</v>
      </c>
      <c r="I24" s="22">
        <v>127.17</v>
      </c>
      <c r="J24" s="4">
        <v>39.44</v>
      </c>
      <c r="K24" s="23">
        <v>0.88</v>
      </c>
      <c r="L24" s="5">
        <v>0.26</v>
      </c>
    </row>
    <row r="25" spans="1:13" x14ac:dyDescent="0.25">
      <c r="A25" s="2">
        <v>2</v>
      </c>
      <c r="B25" s="2">
        <v>12</v>
      </c>
      <c r="C25" s="3">
        <v>6</v>
      </c>
      <c r="D25" s="3">
        <v>70</v>
      </c>
      <c r="E25" s="16">
        <v>233.78</v>
      </c>
      <c r="F25" s="4">
        <v>59.5</v>
      </c>
      <c r="G25" s="20">
        <v>-0.02</v>
      </c>
      <c r="H25" s="5">
        <v>0.19</v>
      </c>
      <c r="I25" s="22">
        <v>112.5</v>
      </c>
      <c r="J25" s="4">
        <v>28.01</v>
      </c>
      <c r="K25" s="23">
        <v>0.78</v>
      </c>
      <c r="L25" s="5">
        <v>0.19</v>
      </c>
    </row>
    <row r="26" spans="1:13" x14ac:dyDescent="0.25">
      <c r="A26" s="2">
        <v>2</v>
      </c>
      <c r="B26" s="2">
        <v>12</v>
      </c>
      <c r="C26" s="3">
        <v>6</v>
      </c>
      <c r="D26" s="3">
        <v>84</v>
      </c>
      <c r="E26" s="16">
        <v>282.77999999999997</v>
      </c>
      <c r="F26" s="4">
        <v>84.51</v>
      </c>
      <c r="G26" s="20">
        <v>0.16</v>
      </c>
      <c r="H26" s="5">
        <v>0.25</v>
      </c>
      <c r="I26" s="22">
        <v>121.33</v>
      </c>
      <c r="J26" s="4">
        <v>21.91</v>
      </c>
      <c r="K26" s="23">
        <v>0.85</v>
      </c>
      <c r="L26" s="5">
        <v>0.16</v>
      </c>
    </row>
    <row r="27" spans="1:13" x14ac:dyDescent="0.25">
      <c r="A27" s="2">
        <v>2</v>
      </c>
      <c r="B27" s="2">
        <v>12</v>
      </c>
      <c r="C27" s="3">
        <v>6</v>
      </c>
      <c r="D27" s="3">
        <v>112</v>
      </c>
      <c r="E27" s="16">
        <v>262.39999999999998</v>
      </c>
      <c r="F27" s="4">
        <v>73.930000000000007</v>
      </c>
      <c r="G27" s="20">
        <v>0.09</v>
      </c>
      <c r="H27" s="5">
        <v>0.24</v>
      </c>
      <c r="I27" s="22">
        <v>134.16999999999999</v>
      </c>
      <c r="J27" s="4">
        <v>23.58</v>
      </c>
      <c r="K27" s="23">
        <v>0.93</v>
      </c>
      <c r="L27" s="5">
        <v>0.13</v>
      </c>
    </row>
    <row r="28" spans="1:13" x14ac:dyDescent="0.25">
      <c r="A28" s="12">
        <v>3</v>
      </c>
      <c r="B28" s="2">
        <v>30</v>
      </c>
      <c r="C28" s="3">
        <v>6</v>
      </c>
      <c r="D28" s="3">
        <v>0</v>
      </c>
      <c r="E28" s="16">
        <v>232.68</v>
      </c>
      <c r="F28" s="4">
        <v>38.159999999999997</v>
      </c>
      <c r="G28" s="20">
        <v>0</v>
      </c>
      <c r="H28" s="5">
        <v>0</v>
      </c>
      <c r="I28" s="22">
        <v>130.66999999999999</v>
      </c>
      <c r="J28" s="4">
        <v>10.58</v>
      </c>
      <c r="K28" s="23">
        <v>1</v>
      </c>
      <c r="L28" s="5">
        <v>0</v>
      </c>
      <c r="M28" s="4">
        <f>I28</f>
        <v>130.66999999999999</v>
      </c>
    </row>
    <row r="29" spans="1:13" x14ac:dyDescent="0.25">
      <c r="A29" s="12">
        <v>3</v>
      </c>
      <c r="B29" s="2">
        <v>30</v>
      </c>
      <c r="C29" s="3">
        <v>6</v>
      </c>
      <c r="D29" s="3">
        <v>1</v>
      </c>
      <c r="E29" s="16">
        <v>172.93</v>
      </c>
      <c r="F29" s="4">
        <v>32.68</v>
      </c>
      <c r="G29" s="20">
        <v>-0.3</v>
      </c>
      <c r="H29" s="5">
        <v>0.24</v>
      </c>
      <c r="I29" s="22">
        <v>127.67</v>
      </c>
      <c r="J29" s="4">
        <v>9.09</v>
      </c>
      <c r="K29" s="23">
        <v>0.98</v>
      </c>
      <c r="L29" s="5">
        <v>0.05</v>
      </c>
    </row>
    <row r="30" spans="1:13" s="7" customFormat="1" x14ac:dyDescent="0.25">
      <c r="A30" s="13">
        <v>3</v>
      </c>
      <c r="B30" s="6">
        <v>30</v>
      </c>
      <c r="C30" s="7">
        <v>6</v>
      </c>
      <c r="D30" s="7">
        <v>2</v>
      </c>
      <c r="E30" s="16"/>
      <c r="F30" s="8"/>
      <c r="G30" s="20"/>
      <c r="H30" s="9"/>
      <c r="I30" s="22">
        <v>130.5</v>
      </c>
      <c r="J30" s="8">
        <v>10.37</v>
      </c>
      <c r="K30" s="23">
        <v>1</v>
      </c>
      <c r="L30" s="9">
        <v>0.12</v>
      </c>
    </row>
    <row r="31" spans="1:13" x14ac:dyDescent="0.25">
      <c r="A31" s="14">
        <v>3</v>
      </c>
      <c r="B31" s="2">
        <v>30</v>
      </c>
      <c r="C31" s="3">
        <v>6</v>
      </c>
      <c r="D31" s="3">
        <v>3</v>
      </c>
      <c r="E31" s="16">
        <v>75.099999999999994</v>
      </c>
      <c r="F31" s="4">
        <v>21.05</v>
      </c>
      <c r="G31" s="20">
        <v>-1.1599999999999999</v>
      </c>
      <c r="H31" s="5">
        <v>0.32</v>
      </c>
      <c r="I31" s="22">
        <v>126.33</v>
      </c>
      <c r="J31" s="4">
        <v>8.4499999999999993</v>
      </c>
      <c r="K31" s="23">
        <v>0.97</v>
      </c>
      <c r="L31" s="5">
        <v>0.08</v>
      </c>
    </row>
    <row r="32" spans="1:13" x14ac:dyDescent="0.25">
      <c r="A32" s="14">
        <v>3</v>
      </c>
      <c r="B32" s="2">
        <v>30</v>
      </c>
      <c r="C32" s="3">
        <v>6</v>
      </c>
      <c r="D32" s="3">
        <v>7</v>
      </c>
      <c r="E32" s="16">
        <v>53.1</v>
      </c>
      <c r="F32" s="4">
        <v>17.5</v>
      </c>
      <c r="G32" s="20">
        <v>-1.52</v>
      </c>
      <c r="H32" s="5">
        <v>0.45</v>
      </c>
      <c r="I32" s="22">
        <v>104.33</v>
      </c>
      <c r="J32" s="4">
        <v>13.79</v>
      </c>
      <c r="K32" s="23">
        <v>0.8</v>
      </c>
      <c r="L32" s="5">
        <v>0.13</v>
      </c>
    </row>
    <row r="33" spans="1:13" x14ac:dyDescent="0.25">
      <c r="A33" s="14">
        <v>3</v>
      </c>
      <c r="B33" s="2">
        <v>30</v>
      </c>
      <c r="C33" s="3">
        <v>6</v>
      </c>
      <c r="D33" s="3">
        <v>14</v>
      </c>
      <c r="E33" s="16">
        <v>51.67</v>
      </c>
      <c r="F33" s="4">
        <v>21.33</v>
      </c>
      <c r="G33" s="20">
        <v>-1.57</v>
      </c>
      <c r="H33" s="5">
        <v>0.51</v>
      </c>
      <c r="I33" s="22">
        <v>89.33</v>
      </c>
      <c r="J33" s="4">
        <v>21.25</v>
      </c>
      <c r="K33" s="23">
        <v>0.7</v>
      </c>
      <c r="L33" s="5">
        <v>0.21</v>
      </c>
    </row>
    <row r="34" spans="1:13" x14ac:dyDescent="0.25">
      <c r="A34" s="14">
        <v>3</v>
      </c>
      <c r="B34" s="2">
        <v>30</v>
      </c>
      <c r="C34" s="3">
        <v>6</v>
      </c>
      <c r="D34" s="3">
        <v>21</v>
      </c>
      <c r="E34" s="16">
        <v>63.47</v>
      </c>
      <c r="F34" s="4">
        <v>25.11</v>
      </c>
      <c r="G34" s="20">
        <v>-1.36</v>
      </c>
      <c r="H34" s="5">
        <v>0.5</v>
      </c>
      <c r="I34" s="22">
        <v>81.67</v>
      </c>
      <c r="J34" s="4">
        <v>8.59</v>
      </c>
      <c r="K34" s="23">
        <v>0.63</v>
      </c>
      <c r="L34" s="5">
        <v>0.1</v>
      </c>
    </row>
    <row r="35" spans="1:13" x14ac:dyDescent="0.25">
      <c r="A35" s="14">
        <v>3</v>
      </c>
      <c r="B35" s="2">
        <v>30</v>
      </c>
      <c r="C35" s="3">
        <v>6</v>
      </c>
      <c r="D35" s="3">
        <v>28</v>
      </c>
      <c r="E35" s="16">
        <v>68.430000000000007</v>
      </c>
      <c r="F35" s="4">
        <v>27.69</v>
      </c>
      <c r="G35" s="20">
        <v>-1.28</v>
      </c>
      <c r="H35" s="5">
        <v>0.51</v>
      </c>
      <c r="I35" s="22">
        <v>83.17</v>
      </c>
      <c r="J35" s="4">
        <v>15.94</v>
      </c>
      <c r="K35" s="23">
        <v>0.64</v>
      </c>
      <c r="L35" s="5">
        <v>0.14000000000000001</v>
      </c>
    </row>
    <row r="36" spans="1:13" x14ac:dyDescent="0.25">
      <c r="A36" s="14">
        <v>3</v>
      </c>
      <c r="B36" s="2">
        <v>30</v>
      </c>
      <c r="C36" s="3">
        <v>6</v>
      </c>
      <c r="D36" s="3">
        <v>42</v>
      </c>
      <c r="E36" s="16">
        <v>115.05</v>
      </c>
      <c r="F36" s="4">
        <v>42.97</v>
      </c>
      <c r="G36" s="20">
        <v>-0.75</v>
      </c>
      <c r="H36" s="5">
        <v>0.5</v>
      </c>
      <c r="I36" s="22">
        <v>92.67</v>
      </c>
      <c r="J36" s="4">
        <v>18.37</v>
      </c>
      <c r="K36" s="23">
        <v>0.71</v>
      </c>
      <c r="L36" s="5">
        <v>0.15</v>
      </c>
    </row>
    <row r="37" spans="1:13" x14ac:dyDescent="0.25">
      <c r="A37" s="14">
        <v>3</v>
      </c>
      <c r="B37" s="2">
        <v>30</v>
      </c>
      <c r="C37" s="3">
        <v>6</v>
      </c>
      <c r="D37" s="3">
        <v>56</v>
      </c>
      <c r="E37" s="16">
        <v>154.33000000000001</v>
      </c>
      <c r="F37" s="4">
        <v>52.74</v>
      </c>
      <c r="G37" s="20">
        <v>-0.45</v>
      </c>
      <c r="H37" s="5">
        <v>0.4</v>
      </c>
      <c r="I37" s="22">
        <v>100.17</v>
      </c>
      <c r="J37" s="4">
        <v>15.52</v>
      </c>
      <c r="K37" s="23">
        <v>0.77</v>
      </c>
      <c r="L37" s="5">
        <v>0.15</v>
      </c>
    </row>
    <row r="38" spans="1:13" x14ac:dyDescent="0.25">
      <c r="A38" s="14">
        <v>3</v>
      </c>
      <c r="B38" s="2">
        <v>30</v>
      </c>
      <c r="C38" s="3">
        <v>6</v>
      </c>
      <c r="D38" s="3">
        <v>70</v>
      </c>
      <c r="E38" s="16">
        <v>213.27</v>
      </c>
      <c r="F38" s="4">
        <v>58.56</v>
      </c>
      <c r="G38" s="20">
        <v>-0.1</v>
      </c>
      <c r="H38" s="5">
        <v>0.36</v>
      </c>
      <c r="I38" s="22">
        <v>117.67</v>
      </c>
      <c r="J38" s="4">
        <v>17.36</v>
      </c>
      <c r="K38" s="23">
        <v>0.9</v>
      </c>
      <c r="L38" s="5">
        <v>0.1</v>
      </c>
    </row>
    <row r="39" spans="1:13" x14ac:dyDescent="0.25">
      <c r="A39" s="14">
        <v>3</v>
      </c>
      <c r="B39" s="2">
        <v>30</v>
      </c>
      <c r="C39" s="3">
        <v>6</v>
      </c>
      <c r="D39" s="3">
        <v>84</v>
      </c>
      <c r="E39" s="16">
        <v>229.82</v>
      </c>
      <c r="F39" s="4">
        <v>32.33</v>
      </c>
      <c r="G39" s="20">
        <v>-0.01</v>
      </c>
      <c r="H39" s="5">
        <v>0.2</v>
      </c>
      <c r="I39" s="22">
        <v>129.66999999999999</v>
      </c>
      <c r="J39" s="4">
        <v>19.27</v>
      </c>
      <c r="K39" s="23">
        <v>1</v>
      </c>
      <c r="L39" s="5">
        <v>0.16</v>
      </c>
    </row>
    <row r="40" spans="1:13" x14ac:dyDescent="0.25">
      <c r="A40" s="14">
        <v>3</v>
      </c>
      <c r="B40" s="2">
        <v>30</v>
      </c>
      <c r="C40" s="3">
        <v>6</v>
      </c>
      <c r="D40" s="3">
        <v>112</v>
      </c>
      <c r="E40" s="16">
        <v>277.27999999999997</v>
      </c>
      <c r="F40" s="4">
        <v>56.86</v>
      </c>
      <c r="G40" s="20">
        <v>0.17</v>
      </c>
      <c r="H40" s="5">
        <v>0.31</v>
      </c>
      <c r="I40" s="22">
        <v>131.83000000000001</v>
      </c>
      <c r="J40" s="4">
        <v>18.57</v>
      </c>
      <c r="K40" s="23">
        <v>1.01</v>
      </c>
      <c r="L40" s="5">
        <v>0.15</v>
      </c>
    </row>
    <row r="41" spans="1:13" x14ac:dyDescent="0.25">
      <c r="A41" s="3">
        <v>4</v>
      </c>
      <c r="B41" s="3">
        <v>90</v>
      </c>
      <c r="C41" s="3">
        <v>6</v>
      </c>
      <c r="D41" s="3">
        <v>0</v>
      </c>
      <c r="E41" s="16">
        <v>272.02999999999997</v>
      </c>
      <c r="F41" s="4">
        <v>52.4</v>
      </c>
      <c r="G41" s="20">
        <v>0</v>
      </c>
      <c r="H41" s="5">
        <v>0</v>
      </c>
      <c r="I41" s="22">
        <v>129.66999999999999</v>
      </c>
      <c r="J41" s="4">
        <v>11</v>
      </c>
      <c r="K41" s="23">
        <v>1</v>
      </c>
      <c r="L41" s="5">
        <v>0</v>
      </c>
      <c r="M41" s="4">
        <v>129.66999999999999</v>
      </c>
    </row>
    <row r="42" spans="1:13" x14ac:dyDescent="0.25">
      <c r="A42" s="3">
        <v>4</v>
      </c>
      <c r="B42" s="3">
        <v>90</v>
      </c>
      <c r="C42" s="3">
        <v>6</v>
      </c>
      <c r="D42" s="3">
        <v>1</v>
      </c>
      <c r="E42" s="16">
        <v>136.85</v>
      </c>
      <c r="F42" s="4">
        <v>40.57</v>
      </c>
      <c r="G42" s="20">
        <v>-0.7</v>
      </c>
      <c r="H42" s="5">
        <v>0.24</v>
      </c>
      <c r="I42" s="22">
        <v>130.66999999999999</v>
      </c>
      <c r="J42" s="4">
        <v>20.6</v>
      </c>
      <c r="K42" s="23">
        <v>1.01</v>
      </c>
      <c r="L42" s="5">
        <v>0.12</v>
      </c>
      <c r="M42" s="4"/>
    </row>
    <row r="43" spans="1:13" s="7" customFormat="1" x14ac:dyDescent="0.25">
      <c r="A43" s="7">
        <v>4</v>
      </c>
      <c r="B43" s="7">
        <v>90</v>
      </c>
      <c r="C43" s="7">
        <v>6</v>
      </c>
      <c r="D43" s="7">
        <v>2</v>
      </c>
      <c r="E43" s="16"/>
      <c r="F43" s="8"/>
      <c r="G43" s="20"/>
      <c r="H43" s="9"/>
      <c r="I43" s="22">
        <v>124.5</v>
      </c>
      <c r="J43" s="8">
        <v>22.24</v>
      </c>
      <c r="K43" s="23">
        <v>0.96</v>
      </c>
      <c r="L43" s="9">
        <v>0.11</v>
      </c>
      <c r="M43" s="8"/>
    </row>
    <row r="44" spans="1:13" x14ac:dyDescent="0.25">
      <c r="A44" s="3">
        <v>4</v>
      </c>
      <c r="B44" s="3">
        <v>90</v>
      </c>
      <c r="C44" s="3">
        <v>6</v>
      </c>
      <c r="D44" s="3">
        <v>3</v>
      </c>
      <c r="E44" s="16">
        <v>24.45</v>
      </c>
      <c r="F44" s="4">
        <v>6.5</v>
      </c>
      <c r="G44" s="20">
        <v>-2.42</v>
      </c>
      <c r="H44" s="5">
        <v>0.27</v>
      </c>
      <c r="I44" s="22">
        <v>109</v>
      </c>
      <c r="J44" s="4">
        <v>19.59</v>
      </c>
      <c r="K44" s="23">
        <v>0.84</v>
      </c>
      <c r="L44" s="5">
        <v>0.08</v>
      </c>
      <c r="M44" s="4"/>
    </row>
    <row r="45" spans="1:13" x14ac:dyDescent="0.25">
      <c r="A45" s="3">
        <v>4</v>
      </c>
      <c r="B45" s="3">
        <v>90</v>
      </c>
      <c r="C45" s="3">
        <v>6</v>
      </c>
      <c r="D45" s="3">
        <v>7</v>
      </c>
      <c r="E45" s="16">
        <v>15.43</v>
      </c>
      <c r="F45" s="4">
        <v>1.21</v>
      </c>
      <c r="G45" s="20">
        <v>-2.86</v>
      </c>
      <c r="H45" s="5">
        <v>0.26</v>
      </c>
      <c r="I45" s="22">
        <v>76.5</v>
      </c>
      <c r="J45" s="4">
        <v>23.65</v>
      </c>
      <c r="K45" s="23">
        <v>0.57999999999999996</v>
      </c>
      <c r="L45" s="5">
        <v>0.15</v>
      </c>
    </row>
    <row r="46" spans="1:13" x14ac:dyDescent="0.25">
      <c r="A46" s="3">
        <v>4</v>
      </c>
      <c r="B46" s="3">
        <v>90</v>
      </c>
      <c r="C46" s="3">
        <v>6</v>
      </c>
      <c r="D46" s="3">
        <v>14</v>
      </c>
      <c r="E46" s="16">
        <v>17.649999999999999</v>
      </c>
      <c r="F46" s="4">
        <v>2.54</v>
      </c>
      <c r="G46" s="20">
        <v>-2.73</v>
      </c>
      <c r="H46" s="5">
        <v>0.25</v>
      </c>
      <c r="I46" s="22">
        <v>47.17</v>
      </c>
      <c r="J46" s="4">
        <v>10.19</v>
      </c>
      <c r="K46" s="23">
        <v>0.36</v>
      </c>
      <c r="L46" s="5">
        <v>0.08</v>
      </c>
    </row>
    <row r="47" spans="1:13" x14ac:dyDescent="0.25">
      <c r="A47" s="3">
        <v>4</v>
      </c>
      <c r="B47" s="3">
        <v>90</v>
      </c>
      <c r="C47" s="3">
        <v>6</v>
      </c>
      <c r="D47" s="3">
        <v>21</v>
      </c>
      <c r="E47" s="16">
        <v>13.53</v>
      </c>
      <c r="F47" s="4">
        <v>1.33</v>
      </c>
      <c r="G47" s="20">
        <v>-2.99</v>
      </c>
      <c r="H47" s="5">
        <v>0.27</v>
      </c>
      <c r="I47" s="22">
        <v>42.33</v>
      </c>
      <c r="J47" s="4">
        <v>9.14</v>
      </c>
      <c r="K47" s="23">
        <v>0.33</v>
      </c>
      <c r="L47" s="5">
        <v>7.0000000000000007E-2</v>
      </c>
    </row>
    <row r="48" spans="1:13" x14ac:dyDescent="0.25">
      <c r="A48" s="3">
        <v>4</v>
      </c>
      <c r="B48" s="3">
        <v>90</v>
      </c>
      <c r="C48" s="3">
        <v>6</v>
      </c>
      <c r="D48" s="3">
        <v>28</v>
      </c>
      <c r="E48" s="16">
        <v>17.03</v>
      </c>
      <c r="F48" s="4">
        <v>4.87</v>
      </c>
      <c r="G48" s="20">
        <v>-2.79</v>
      </c>
      <c r="H48" s="5">
        <v>0.35</v>
      </c>
      <c r="I48" s="22">
        <v>41</v>
      </c>
      <c r="J48" s="4">
        <v>9.23</v>
      </c>
      <c r="K48" s="23">
        <v>0.32</v>
      </c>
      <c r="L48" s="5">
        <v>7.0000000000000007E-2</v>
      </c>
    </row>
    <row r="49" spans="1:13" x14ac:dyDescent="0.25">
      <c r="A49" s="3">
        <v>4</v>
      </c>
      <c r="B49" s="3">
        <v>90</v>
      </c>
      <c r="C49" s="3">
        <v>6</v>
      </c>
      <c r="D49" s="3">
        <v>42</v>
      </c>
      <c r="E49" s="16">
        <v>31.93</v>
      </c>
      <c r="F49" s="4">
        <v>12.36</v>
      </c>
      <c r="G49" s="20">
        <v>-2.2000000000000002</v>
      </c>
      <c r="H49" s="5">
        <v>0.55000000000000004</v>
      </c>
      <c r="I49" s="22">
        <v>50.33</v>
      </c>
      <c r="J49" s="4">
        <v>14.12</v>
      </c>
      <c r="K49" s="23">
        <v>0.39</v>
      </c>
      <c r="L49" s="5">
        <v>0.09</v>
      </c>
    </row>
    <row r="50" spans="1:13" x14ac:dyDescent="0.25">
      <c r="A50" s="3">
        <v>4</v>
      </c>
      <c r="B50" s="3">
        <v>90</v>
      </c>
      <c r="C50" s="3">
        <v>6</v>
      </c>
      <c r="D50" s="3">
        <v>56</v>
      </c>
      <c r="E50" s="16">
        <v>76.849999999999994</v>
      </c>
      <c r="F50" s="4">
        <v>19.13</v>
      </c>
      <c r="G50" s="20">
        <v>-1.27</v>
      </c>
      <c r="H50" s="5">
        <v>0.34</v>
      </c>
      <c r="I50" s="23">
        <v>62</v>
      </c>
      <c r="J50" s="5">
        <v>8.0500000000000007</v>
      </c>
      <c r="K50" s="23">
        <v>0.48</v>
      </c>
      <c r="L50" s="5">
        <v>7.0000000000000007E-2</v>
      </c>
    </row>
    <row r="51" spans="1:13" x14ac:dyDescent="0.25">
      <c r="A51" s="3">
        <v>4</v>
      </c>
      <c r="B51" s="3">
        <v>90</v>
      </c>
      <c r="C51" s="3">
        <v>6</v>
      </c>
      <c r="D51" s="3">
        <v>70</v>
      </c>
      <c r="E51" s="16">
        <v>114.53</v>
      </c>
      <c r="F51" s="4">
        <v>38.979999999999997</v>
      </c>
      <c r="G51" s="20">
        <v>-0.9</v>
      </c>
      <c r="H51" s="5">
        <v>0.38</v>
      </c>
      <c r="I51" s="23">
        <v>81.5</v>
      </c>
      <c r="J51" s="5">
        <v>18.38</v>
      </c>
      <c r="K51" s="23">
        <v>0.63</v>
      </c>
      <c r="L51" s="5">
        <v>0.13</v>
      </c>
    </row>
    <row r="52" spans="1:13" x14ac:dyDescent="0.25">
      <c r="A52" s="3">
        <v>4</v>
      </c>
      <c r="B52" s="3">
        <v>90</v>
      </c>
      <c r="C52" s="3">
        <v>6</v>
      </c>
      <c r="D52" s="3">
        <v>84</v>
      </c>
      <c r="E52" s="16">
        <v>145.63</v>
      </c>
      <c r="F52" s="4">
        <v>33.74</v>
      </c>
      <c r="G52" s="19">
        <v>-0.63</v>
      </c>
      <c r="H52" s="3">
        <v>0.4</v>
      </c>
      <c r="I52" s="24">
        <v>96.67</v>
      </c>
      <c r="J52" s="3">
        <v>20.67</v>
      </c>
      <c r="K52" s="24">
        <v>0.75</v>
      </c>
      <c r="L52" s="3">
        <v>0.16</v>
      </c>
    </row>
    <row r="53" spans="1:13" x14ac:dyDescent="0.25">
      <c r="A53" s="3">
        <v>4</v>
      </c>
      <c r="B53" s="3">
        <v>90</v>
      </c>
      <c r="C53" s="3">
        <v>6</v>
      </c>
      <c r="D53" s="3">
        <v>112</v>
      </c>
      <c r="E53" s="16">
        <v>217.42</v>
      </c>
      <c r="F53" s="4">
        <v>77.819999999999993</v>
      </c>
      <c r="G53" s="19">
        <v>-0.26</v>
      </c>
      <c r="H53" s="3">
        <v>0.38</v>
      </c>
      <c r="I53" s="24">
        <v>116.17</v>
      </c>
      <c r="J53" s="3">
        <v>13.78</v>
      </c>
      <c r="K53" s="23">
        <v>0.9</v>
      </c>
      <c r="L53" s="3">
        <v>0.11</v>
      </c>
    </row>
    <row r="56" spans="1:13" x14ac:dyDescent="0.25">
      <c r="L56" s="3" t="s">
        <v>15</v>
      </c>
      <c r="M56" s="4">
        <f>AVERAGE(M2:M53)</f>
        <v>134.84249999999997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4FC3-CB5A-4DE4-A3B4-88E1483954D9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1ee89e71-04cd-405e-9ca3-99e020c1694d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B1B580432F140B731BE4B9E5F9ED6" ma:contentTypeVersion="13" ma:contentTypeDescription="Create a new document." ma:contentTypeScope="" ma:versionID="19c7a37e78a3b6096af606cf56372295">
  <xsd:schema xmlns:xsd="http://www.w3.org/2001/XMLSchema" xmlns:xs="http://www.w3.org/2001/XMLSchema" xmlns:p="http://schemas.microsoft.com/office/2006/metadata/properties" xmlns:ns2="44a56295-c29e-4898-8136-a54736c65b82" xmlns:ns3="cf682e89-9348-4631-8a60-6acbe5b31aad" xmlns:ns4="d240273e-1a4e-4e99-92c7-bc996e25a873" xmlns:ns5="6756cf9f-431d-4efc-b9b0-c7deed194af5" targetNamespace="http://schemas.microsoft.com/office/2006/metadata/properties" ma:root="true" ma:fieldsID="a3f45e7eb76168c4dc490ad71039b397" ns2:_="" ns3:_="" ns4:_="" ns5:_="">
    <xsd:import namespace="44a56295-c29e-4898-8136-a54736c65b82"/>
    <xsd:import namespace="cf682e89-9348-4631-8a60-6acbe5b31aad"/>
    <xsd:import namespace="d240273e-1a4e-4e99-92c7-bc996e25a873"/>
    <xsd:import namespace="6756cf9f-431d-4efc-b9b0-c7deed194af5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_dlc_DocId" minOccurs="0"/>
                <xsd:element ref="ns5:_dlc_DocIdUrl" minOccurs="0"/>
                <xsd:element ref="ns5:_dlc_DocIdPersistId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82e89-9348-4631-8a60-6acbe5b31aad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0273e-1a4e-4e99-92c7-bc996e25a8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9" nillable="true" ma:displayName="MediaServiceAutoTags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6cf9f-431d-4efc-b9b0-c7deed194af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  <_dlc_DocId xmlns="6756cf9f-431d-4efc-b9b0-c7deed194af5">THSTCAMATVW7-2049829041-3571</_dlc_DocId>
    <_dlc_DocIdUrl xmlns="6756cf9f-431d-4efc-b9b0-c7deed194af5">
      <Url>https://azcollaboration.sharepoint.com/sites/MS256/Ionis/_layouts/15/DocIdRedir.aspx?ID=THSTCAMATVW7-2049829041-3571</Url>
      <Description>THSTCAMATVW7-2049829041-3571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89586F6-BE71-4E95-BFF9-052CD32C7B9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2B90FC2-6ADD-4A08-803D-6448194B9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cf682e89-9348-4631-8a60-6acbe5b31aad"/>
    <ds:schemaRef ds:uri="d240273e-1a4e-4e99-92c7-bc996e25a873"/>
    <ds:schemaRef ds:uri="6756cf9f-431d-4efc-b9b0-c7deed194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DB1362-AF38-4AE0-8684-30F4991034BF}">
  <ds:schemaRefs>
    <ds:schemaRef ds:uri="http://schemas.microsoft.com/office/2006/metadata/properties"/>
    <ds:schemaRef ds:uri="http://schemas.microsoft.com/office/infopath/2007/PartnerControls"/>
    <ds:schemaRef ds:uri="44a56295-c29e-4898-8136-a54736c65b82"/>
    <ds:schemaRef ds:uri="6756cf9f-431d-4efc-b9b0-c7deed194af5"/>
  </ds:schemaRefs>
</ds:datastoreItem>
</file>

<file path=customXml/itemProps4.xml><?xml version="1.0" encoding="utf-8"?>
<ds:datastoreItem xmlns:ds="http://schemas.openxmlformats.org/officeDocument/2006/customXml" ds:itemID="{E2E08B39-11E8-439D-8CC4-BC625CFE3D57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0BEFB8DC-DBF2-4F73-9B72-70ACAE625B9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edits for Fig 3</vt:lpstr>
      <vt:lpstr>PCSK9 no log</vt:lpstr>
    </vt:vector>
  </TitlesOfParts>
  <Company>Isis Pharmaceuticals,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Greenlee</dc:creator>
  <cp:lastModifiedBy>Marybeth Soutar</cp:lastModifiedBy>
  <cp:lastPrinted>2016-11-08T17:30:48Z</cp:lastPrinted>
  <dcterms:created xsi:type="dcterms:W3CDTF">2012-01-30T19:19:20Z</dcterms:created>
  <dcterms:modified xsi:type="dcterms:W3CDTF">2023-08-07T19:00:23Z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0x010100E8EB1B580432F140B731BE4B9E5F9ED6</vt:lpwstr>
  </property>
  <property fmtid="{D5CDD505-2E9C-101B-9397-08002B2CF9AE}" pid="3" name="_dlc_DocIdItemGuid">
    <vt:lpwstr>39f14d28-b0a9-4af0-bd39-3de94f20ce10</vt:lpwstr>
  </property>
</Properties>
</file>