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Yearly Forecasting/Expenditure/"/>
    </mc:Choice>
  </mc:AlternateContent>
  <xr:revisionPtr revIDLastSave="31" documentId="13_ncr:1_{E745283E-EFC1-4155-822F-BC1E14BD8D62}" xr6:coauthVersionLast="47" xr6:coauthVersionMax="47" xr10:uidLastSave="{61C9ABE8-9BE2-469A-9D4D-A5A06BA3F95D}"/>
  <bookViews>
    <workbookView xWindow="-120" yWindow="-120" windowWidth="29040" windowHeight="15720" xr2:uid="{00000000-000D-0000-FFFF-FFFF00000000}"/>
  </bookViews>
  <sheets>
    <sheet name="Total Expenditures" sheetId="1" r:id="rId1"/>
    <sheet name="Total Recurrent Expenditure" sheetId="2" r:id="rId2"/>
    <sheet name="Personal Emoluments" sheetId="3" r:id="rId3"/>
    <sheet name="Pensions and Ex Gratia" sheetId="4" r:id="rId4"/>
    <sheet name="Goods and Services" sheetId="5" r:id="rId5"/>
    <sheet name="Debt service interest and oth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6" l="1"/>
  <c r="D26" i="6"/>
  <c r="E25" i="6"/>
  <c r="D25" i="6"/>
  <c r="E24" i="6"/>
  <c r="D24" i="6"/>
  <c r="E23" i="6"/>
  <c r="D23" i="6"/>
  <c r="E22" i="6"/>
  <c r="D22" i="6"/>
  <c r="E26" i="5"/>
  <c r="D26" i="5"/>
  <c r="E25" i="5"/>
  <c r="D25" i="5"/>
  <c r="E24" i="5"/>
  <c r="D24" i="5"/>
  <c r="E23" i="5"/>
  <c r="D23" i="5"/>
  <c r="E22" i="5"/>
  <c r="D22" i="5"/>
  <c r="E26" i="4"/>
  <c r="D26" i="4"/>
  <c r="E25" i="4"/>
  <c r="D25" i="4"/>
  <c r="E24" i="4"/>
  <c r="D24" i="4"/>
  <c r="E23" i="4"/>
  <c r="D23" i="4"/>
  <c r="E22" i="4"/>
  <c r="D22" i="4"/>
  <c r="E26" i="3"/>
  <c r="D26" i="3"/>
  <c r="E25" i="3"/>
  <c r="D25" i="3"/>
  <c r="E24" i="3"/>
  <c r="D24" i="3"/>
  <c r="E23" i="3"/>
  <c r="D23" i="3"/>
  <c r="E22" i="3"/>
  <c r="D22" i="3"/>
  <c r="E26" i="2"/>
  <c r="D26" i="2"/>
  <c r="E25" i="2"/>
  <c r="D25" i="2"/>
  <c r="E24" i="2"/>
  <c r="D24" i="2"/>
  <c r="E23" i="2"/>
  <c r="D23" i="2"/>
  <c r="E22" i="2"/>
  <c r="D22" i="2"/>
  <c r="E22" i="1"/>
  <c r="D22" i="1"/>
  <c r="D24" i="1"/>
  <c r="D25" i="1"/>
  <c r="D26" i="1"/>
  <c r="D23" i="1"/>
  <c r="E24" i="1"/>
  <c r="E25" i="1"/>
  <c r="E26" i="1"/>
  <c r="E23" i="1"/>
</calcChain>
</file>

<file path=xl/sharedStrings.xml><?xml version="1.0" encoding="utf-8"?>
<sst xmlns="http://schemas.openxmlformats.org/spreadsheetml/2006/main" count="36" uniqueCount="11">
  <si>
    <t>GDP</t>
  </si>
  <si>
    <t>Lower CI</t>
  </si>
  <si>
    <t>Upper CI</t>
  </si>
  <si>
    <t>Date</t>
  </si>
  <si>
    <t>Total expenditures</t>
  </si>
  <si>
    <t>Total Recurrent Expenditure</t>
  </si>
  <si>
    <t>Personal Emoluments</t>
  </si>
  <si>
    <t>Pensions and Ex Gratia</t>
  </si>
  <si>
    <t>Goods and Services</t>
  </si>
  <si>
    <t>Debt service interest and other charges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</si>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</sst>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4" fontId="0" fillId="0" borderId="1" xfId="1" applyFont="1" applyBorder="1"/>
    <xf numFmtId="0" fontId="2" fillId="0" borderId="0" xfId="0" applyFont="1"/>
    <xf numFmtId="44" fontId="0" fillId="2" borderId="1" xfId="1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Expenditures'!$B$1</c:f>
              <c:strCache>
                <c:ptCount val="1"/>
                <c:pt idx="0">
                  <c:v>Total expenditures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Expenditures'!$B$2:$B$26</c:f>
              <c:numCache>
                <c:formatCode>_("$"* #,##0_);_("$"* \(#,##0\);_("$"* "-"??_);_(@_)</c:formatCode>
                <c:ptCount val="25"/>
                <c:pt idx="0">
                  <c:v>506086161.99999911</c:v>
                </c:pt>
                <c:pt idx="1">
                  <c:v>529517449.00000042</c:v>
                </c:pt>
                <c:pt idx="2">
                  <c:v>518037331.99999958</c:v>
                </c:pt>
                <c:pt idx="3">
                  <c:v>547112457.99999976</c:v>
                </c:pt>
                <c:pt idx="4">
                  <c:v>640245240.00000072</c:v>
                </c:pt>
                <c:pt idx="5">
                  <c:v>667901273.00000036</c:v>
                </c:pt>
                <c:pt idx="6">
                  <c:v>703235731.00000095</c:v>
                </c:pt>
                <c:pt idx="7">
                  <c:v>824776490.00000143</c:v>
                </c:pt>
                <c:pt idx="8">
                  <c:v>859676760.99999905</c:v>
                </c:pt>
                <c:pt idx="9">
                  <c:v>876325468.00000095</c:v>
                </c:pt>
                <c:pt idx="10">
                  <c:v>889987180.00000048</c:v>
                </c:pt>
                <c:pt idx="11">
                  <c:v>937857347.00000167</c:v>
                </c:pt>
                <c:pt idx="12">
                  <c:v>933840918.99999928</c:v>
                </c:pt>
                <c:pt idx="13">
                  <c:v>1011189138.9999992</c:v>
                </c:pt>
                <c:pt idx="14">
                  <c:v>1068265608.0000015</c:v>
                </c:pt>
                <c:pt idx="15">
                  <c:v>1151104422.0000012</c:v>
                </c:pt>
                <c:pt idx="16">
                  <c:v>1180103136.9999998</c:v>
                </c:pt>
                <c:pt idx="17">
                  <c:v>1208717414.0000017</c:v>
                </c:pt>
                <c:pt idx="18">
                  <c:v>1256208980.9999995</c:v>
                </c:pt>
                <c:pt idx="19">
                  <c:v>1390106068.0000005</c:v>
                </c:pt>
                <c:pt idx="20">
                  <c:v>1201539587.0000002</c:v>
                </c:pt>
                <c:pt idx="21">
                  <c:v>1356174840.2951005</c:v>
                </c:pt>
                <c:pt idx="22">
                  <c:v>1218680276.2326145</c:v>
                </c:pt>
                <c:pt idx="23">
                  <c:v>1353249576.1263106</c:v>
                </c:pt>
                <c:pt idx="24">
                  <c:v>1227473702.0036047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AFC-8010-DE3B902D5A16}"/>
            </c:ext>
          </c:extLst>
        </c:ser>
        <c:ser>
          <c:idx val="2"/>
          <c:order val="2"/>
          <c:tx>
            <c:strRef>
              <c:f>'Total Expenditures'!$D$1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1223934912.8887949</c:v>
                </c:pt>
                <c:pt idx="22">
                  <c:v>1081025321.871815</c:v>
                </c:pt>
                <c:pt idx="23">
                  <c:v>1215237047.8768086</c:v>
                </c:pt>
                <c:pt idx="24">
                  <c:v>1086015589.3023949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1488414767.701406</c:v>
                </c:pt>
                <c:pt idx="22">
                  <c:v>1356335230.5934141</c:v>
                </c:pt>
                <c:pt idx="23">
                  <c:v>1491262104.3758125</c:v>
                </c:pt>
                <c:pt idx="24">
                  <c:v>1368931814.7048144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Expenditures'!$A$1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Recurrent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Recurrent Expenditure'!$B$1</c:f>
              <c:strCache>
                <c:ptCount val="1"/>
                <c:pt idx="0">
                  <c:v>Total Recurrent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Expenditure'!$B$2:$B$26</c:f>
              <c:numCache>
                <c:formatCode>_("$"* #,##0_);_("$"* \(#,##0\);_("$"* "-"??_);_(@_)</c:formatCode>
                <c:ptCount val="25"/>
                <c:pt idx="0">
                  <c:v>350146542.99999964</c:v>
                </c:pt>
                <c:pt idx="1">
                  <c:v>371991231.0000006</c:v>
                </c:pt>
                <c:pt idx="2">
                  <c:v>379911750.00000036</c:v>
                </c:pt>
                <c:pt idx="3">
                  <c:v>424423786.00000018</c:v>
                </c:pt>
                <c:pt idx="4">
                  <c:v>493715096.99999934</c:v>
                </c:pt>
                <c:pt idx="5">
                  <c:v>561685262.00000095</c:v>
                </c:pt>
                <c:pt idx="6">
                  <c:v>585236290.00000012</c:v>
                </c:pt>
                <c:pt idx="7">
                  <c:v>649599163.00000072</c:v>
                </c:pt>
                <c:pt idx="8">
                  <c:v>689760217.00000107</c:v>
                </c:pt>
                <c:pt idx="9">
                  <c:v>721590717.0000006</c:v>
                </c:pt>
                <c:pt idx="10">
                  <c:v>729553293.99999881</c:v>
                </c:pt>
                <c:pt idx="11">
                  <c:v>777733616.9999994</c:v>
                </c:pt>
                <c:pt idx="12">
                  <c:v>778004801.0000006</c:v>
                </c:pt>
                <c:pt idx="13">
                  <c:v>821791640.00000131</c:v>
                </c:pt>
                <c:pt idx="14">
                  <c:v>873516808.99999857</c:v>
                </c:pt>
                <c:pt idx="15">
                  <c:v>959192957.99999869</c:v>
                </c:pt>
                <c:pt idx="16">
                  <c:v>1030405075.9999999</c:v>
                </c:pt>
                <c:pt idx="17">
                  <c:v>1051353704.0000015</c:v>
                </c:pt>
                <c:pt idx="18">
                  <c:v>1077000799.9999995</c:v>
                </c:pt>
                <c:pt idx="19">
                  <c:v>1108328991.9999993</c:v>
                </c:pt>
                <c:pt idx="20">
                  <c:v>903177045.0000006</c:v>
                </c:pt>
                <c:pt idx="21">
                  <c:v>1019438507.5943393</c:v>
                </c:pt>
                <c:pt idx="22">
                  <c:v>897339860.65495288</c:v>
                </c:pt>
                <c:pt idx="23">
                  <c:v>952923143.67865384</c:v>
                </c:pt>
                <c:pt idx="24">
                  <c:v>864226475.12213612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8-4BF0-983D-AD652C326732}"/>
            </c:ext>
          </c:extLst>
        </c:ser>
        <c:ser>
          <c:idx val="1"/>
          <c:order val="1"/>
          <c:tx>
            <c:strRef>
              <c:f>'Total Recurrent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901175029.74073887</c:v>
                </c:pt>
                <c:pt idx="22">
                  <c:v>777938025.56695127</c:v>
                </c:pt>
                <c:pt idx="23">
                  <c:v>835097346.29730189</c:v>
                </c:pt>
                <c:pt idx="24">
                  <c:v>747116848.9392668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8-4BF0-983D-AD652C326732}"/>
            </c:ext>
          </c:extLst>
        </c:ser>
        <c:ser>
          <c:idx val="2"/>
          <c:order val="2"/>
          <c:tx>
            <c:strRef>
              <c:f>'Total Recurrent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1137701985.4479396</c:v>
                </c:pt>
                <c:pt idx="22">
                  <c:v>1016741695.7429545</c:v>
                </c:pt>
                <c:pt idx="23">
                  <c:v>1070748941.0600058</c:v>
                </c:pt>
                <c:pt idx="24">
                  <c:v>981336101.30500543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C8-4BF0-983D-AD652C32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/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Emoluments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'Personal Emoluments'!$B$1</c:f>
              <c:strCache>
                <c:ptCount val="1"/>
                <c:pt idx="0">
                  <c:v>Personal Emoluments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Emoluments'!$B$2:$B$26</c:f>
              <c:numCache>
                <c:formatCode>_("$"* #,##0.00_);_("$"* \(#,##0.00\);_("$"* "-"??_);_(@_)</c:formatCode>
                <c:ptCount val="25"/>
                <c:pt idx="0">
                  <c:v>160327924</c:v>
                </c:pt>
                <c:pt idx="1">
                  <c:v>168674076.99999982</c:v>
                </c:pt>
                <c:pt idx="2">
                  <c:v>188395194.00000003</c:v>
                </c:pt>
                <c:pt idx="3">
                  <c:v>214057668.00000012</c:v>
                </c:pt>
                <c:pt idx="4">
                  <c:v>224926952.99999979</c:v>
                </c:pt>
                <c:pt idx="5">
                  <c:v>223564558.00000006</c:v>
                </c:pt>
                <c:pt idx="6">
                  <c:v>235313278.00000021</c:v>
                </c:pt>
                <c:pt idx="7">
                  <c:v>262868200.99999955</c:v>
                </c:pt>
                <c:pt idx="8">
                  <c:v>276520883.0000003</c:v>
                </c:pt>
                <c:pt idx="9">
                  <c:v>291226891.0000003</c:v>
                </c:pt>
                <c:pt idx="10">
                  <c:v>300368172.99999982</c:v>
                </c:pt>
                <c:pt idx="11">
                  <c:v>294742563.99999982</c:v>
                </c:pt>
                <c:pt idx="12">
                  <c:v>313155625.0000003</c:v>
                </c:pt>
                <c:pt idx="13">
                  <c:v>332346495.00000054</c:v>
                </c:pt>
                <c:pt idx="14">
                  <c:v>367780923.00000018</c:v>
                </c:pt>
                <c:pt idx="15">
                  <c:v>402731463.00000006</c:v>
                </c:pt>
                <c:pt idx="16">
                  <c:v>422393401.0000003</c:v>
                </c:pt>
                <c:pt idx="17">
                  <c:v>431681060.0000006</c:v>
                </c:pt>
                <c:pt idx="18">
                  <c:v>440596066.00000066</c:v>
                </c:pt>
                <c:pt idx="19">
                  <c:v>453709146.0000003</c:v>
                </c:pt>
                <c:pt idx="20">
                  <c:v>412498116.00000018</c:v>
                </c:pt>
                <c:pt idx="21">
                  <c:v>423184910.16026968</c:v>
                </c:pt>
                <c:pt idx="22">
                  <c:v>397296322.77059418</c:v>
                </c:pt>
                <c:pt idx="23">
                  <c:v>430136846.28006798</c:v>
                </c:pt>
                <c:pt idx="24">
                  <c:v>386947133.0995093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FF3-AD4F-3F128BF0C685}"/>
            </c:ext>
          </c:extLst>
        </c:ser>
        <c:ser>
          <c:idx val="3"/>
          <c:order val="3"/>
          <c:tx>
            <c:strRef>
              <c:f>'Personal Emoluments'!$D$1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377104065.77542901</c:v>
                </c:pt>
                <c:pt idx="22">
                  <c:v>350639441.42055982</c:v>
                </c:pt>
                <c:pt idx="23">
                  <c:v>383664041.95494956</c:v>
                </c:pt>
                <c:pt idx="24">
                  <c:v>340013856.9583239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FF3-AD4F-3F128BF0C685}"/>
            </c:ext>
          </c:extLst>
        </c:ser>
        <c:ser>
          <c:idx val="4"/>
          <c:order val="4"/>
          <c:tx>
            <c:strRef>
              <c:f>'Personal Emoluments'!$E$1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469265754.54511034</c:v>
                </c:pt>
                <c:pt idx="22">
                  <c:v>443953204.12062854</c:v>
                </c:pt>
                <c:pt idx="23">
                  <c:v>476609650.6051864</c:v>
                </c:pt>
                <c:pt idx="24">
                  <c:v>433880409.2406947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FF3-AD4F-3F128BF0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063087"/>
        <c:axId val="1083063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'Personal Emoluments'!$A$1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7E-4FF3-AD4F-3F128BF0C6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'Personal Emoluments'!$C$2:$C$26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3983673563.2152977</c:v>
                      </c:pt>
                      <c:pt idx="22">
                        <c:v>5234982609.0266924</c:v>
                      </c:pt>
                      <c:pt idx="23">
                        <c:v>3654527718.7859259</c:v>
                      </c:pt>
                      <c:pt idx="24">
                        <c:v>5685772646.4125738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7E-4FF3-AD4F-3F128BF0C685}"/>
                  </c:ext>
                </c:extLst>
              </c15:ser>
            </c15:filteredLineSeries>
          </c:ext>
        </c:extLst>
      </c:lineChart>
      <c:catAx>
        <c:axId val="10830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503"/>
        <c:crosses val="autoZero"/>
        <c:auto val="1"/>
        <c:lblAlgn val="ctr"/>
        <c:lblOffset val="100"/>
        <c:noMultiLvlLbl val="0"/>
      </c:catAx>
      <c:valAx>
        <c:axId val="1083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Pensions and Ex Gratia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'Pensions and Ex Gratia'!$B$1</c:f>
              <c:strCache>
                <c:ptCount val="1"/>
                <c:pt idx="0">
                  <c:v>Pensions and Ex Gratia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Gratia'!$B$2:$B$26</c:f>
              <c:numCache>
                <c:formatCode>_("$"* #,##0.00_);_("$"* \(#,##0.00\);_("$"* "-"??_);_(@_)</c:formatCode>
                <c:ptCount val="25"/>
                <c:pt idx="0">
                  <c:v>21572126.000000007</c:v>
                </c:pt>
                <c:pt idx="1">
                  <c:v>22392533.999999963</c:v>
                </c:pt>
                <c:pt idx="2">
                  <c:v>23534462.000000026</c:v>
                </c:pt>
                <c:pt idx="3">
                  <c:v>23901021</c:v>
                </c:pt>
                <c:pt idx="4">
                  <c:v>34513843.999999985</c:v>
                </c:pt>
                <c:pt idx="5">
                  <c:v>39802215.000000007</c:v>
                </c:pt>
                <c:pt idx="6">
                  <c:v>39019482.000000067</c:v>
                </c:pt>
                <c:pt idx="7">
                  <c:v>39902213.999999955</c:v>
                </c:pt>
                <c:pt idx="8">
                  <c:v>43915975.000000022</c:v>
                </c:pt>
                <c:pt idx="9">
                  <c:v>50415974.99999994</c:v>
                </c:pt>
                <c:pt idx="10">
                  <c:v>48915975.000000037</c:v>
                </c:pt>
                <c:pt idx="11">
                  <c:v>50825975.000000007</c:v>
                </c:pt>
                <c:pt idx="12">
                  <c:v>55230405.999999925</c:v>
                </c:pt>
                <c:pt idx="13">
                  <c:v>57781636.000000045</c:v>
                </c:pt>
                <c:pt idx="14">
                  <c:v>59667246.000000045</c:v>
                </c:pt>
                <c:pt idx="15">
                  <c:v>67169086.999999911</c:v>
                </c:pt>
                <c:pt idx="16">
                  <c:v>79080192.000000075</c:v>
                </c:pt>
                <c:pt idx="17">
                  <c:v>91428047.000000134</c:v>
                </c:pt>
                <c:pt idx="18">
                  <c:v>97113118.000000089</c:v>
                </c:pt>
                <c:pt idx="19">
                  <c:v>95866651.000000119</c:v>
                </c:pt>
                <c:pt idx="20">
                  <c:v>90818015.999999896</c:v>
                </c:pt>
                <c:pt idx="21">
                  <c:v>80390626.613960713</c:v>
                </c:pt>
                <c:pt idx="22">
                  <c:v>86689024.412629575</c:v>
                </c:pt>
                <c:pt idx="23">
                  <c:v>81147615.7033571</c:v>
                </c:pt>
                <c:pt idx="24">
                  <c:v>85550891.145330161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A07-B8E3-889630CF99FF}"/>
            </c:ext>
          </c:extLst>
        </c:ser>
        <c:ser>
          <c:idx val="3"/>
          <c:order val="3"/>
          <c:tx>
            <c:strRef>
              <c:f>'Pensions and Ex Gratia'!$D$1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68310587.837036818</c:v>
                </c:pt>
                <c:pt idx="22">
                  <c:v>74569624.626110747</c:v>
                </c:pt>
                <c:pt idx="23">
                  <c:v>68866042.763070315</c:v>
                </c:pt>
                <c:pt idx="24">
                  <c:v>73278681.697846785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1-4A07-B8E3-889630CF99FF}"/>
            </c:ext>
          </c:extLst>
        </c:ser>
        <c:ser>
          <c:idx val="4"/>
          <c:order val="4"/>
          <c:tx>
            <c:strRef>
              <c:f>'Pensions and Ex Gratia'!$E$1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92470665.390884608</c:v>
                </c:pt>
                <c:pt idx="22">
                  <c:v>98808424.199148402</c:v>
                </c:pt>
                <c:pt idx="23">
                  <c:v>93429188.643643886</c:v>
                </c:pt>
                <c:pt idx="24">
                  <c:v>97823100.592813537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1-4A07-B8E3-889630CF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75551"/>
        <c:axId val="1156872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'Pensions and Ex Gratia'!$A$1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1-4A07-B8E3-889630CF99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'Pensions and Ex Gratia'!$C$2:$C$26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4150774735.6635756</c:v>
                      </c:pt>
                      <c:pt idx="22">
                        <c:v>4795826747.0893393</c:v>
                      </c:pt>
                      <c:pt idx="23">
                        <c:v>4256121247.927578</c:v>
                      </c:pt>
                      <c:pt idx="24">
                        <c:v>4691547047.0698662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1-4A07-B8E3-889630CF99FF}"/>
                  </c:ext>
                </c:extLst>
              </c15:ser>
            </c15:filteredLineSeries>
          </c:ext>
        </c:extLst>
      </c:lineChart>
      <c:catAx>
        <c:axId val="11568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2639"/>
        <c:crosses val="autoZero"/>
        <c:auto val="1"/>
        <c:lblAlgn val="ctr"/>
        <c:lblOffset val="100"/>
        <c:noMultiLvlLbl val="0"/>
      </c:catAx>
      <c:valAx>
        <c:axId val="11568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Goods and Services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'Goods and Services'!$B$1</c:f>
              <c:strCache>
                <c:ptCount val="1"/>
                <c:pt idx="0">
                  <c:v>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Services'!$B$2:$B$26</c:f>
              <c:numCache>
                <c:formatCode>_("$"* #,##0_);_("$"* \(#,##0\);_("$"* "-"??_);_(@_)</c:formatCode>
                <c:ptCount val="25"/>
                <c:pt idx="0">
                  <c:v>84233918.999999881</c:v>
                </c:pt>
                <c:pt idx="1">
                  <c:v>85843844.00000003</c:v>
                </c:pt>
                <c:pt idx="2">
                  <c:v>94507271.999999851</c:v>
                </c:pt>
                <c:pt idx="3">
                  <c:v>103861633.99999993</c:v>
                </c:pt>
                <c:pt idx="4">
                  <c:v>115934638.00000003</c:v>
                </c:pt>
                <c:pt idx="5">
                  <c:v>152746569.00000015</c:v>
                </c:pt>
                <c:pt idx="6">
                  <c:v>202965321.99999994</c:v>
                </c:pt>
                <c:pt idx="7">
                  <c:v>237943657.99999958</c:v>
                </c:pt>
                <c:pt idx="8">
                  <c:v>262756035.99999973</c:v>
                </c:pt>
                <c:pt idx="9">
                  <c:v>261169738.00000018</c:v>
                </c:pt>
                <c:pt idx="10">
                  <c:v>268188493.00000021</c:v>
                </c:pt>
                <c:pt idx="11">
                  <c:v>296079946.99999964</c:v>
                </c:pt>
                <c:pt idx="12">
                  <c:v>313078409.00000042</c:v>
                </c:pt>
                <c:pt idx="13">
                  <c:v>339337103.99999982</c:v>
                </c:pt>
                <c:pt idx="14">
                  <c:v>355115269.00000054</c:v>
                </c:pt>
                <c:pt idx="15">
                  <c:v>389292408.00000042</c:v>
                </c:pt>
                <c:pt idx="16">
                  <c:v>419876867.99999928</c:v>
                </c:pt>
                <c:pt idx="17">
                  <c:v>416343549.99999934</c:v>
                </c:pt>
                <c:pt idx="18">
                  <c:v>424218077.99999928</c:v>
                </c:pt>
                <c:pt idx="19">
                  <c:v>437298566.99999946</c:v>
                </c:pt>
                <c:pt idx="20">
                  <c:v>331516007.99999982</c:v>
                </c:pt>
                <c:pt idx="21">
                  <c:v>378750197.12807947</c:v>
                </c:pt>
                <c:pt idx="22">
                  <c:v>301949468.2819764</c:v>
                </c:pt>
                <c:pt idx="23">
                  <c:v>319073002.17338669</c:v>
                </c:pt>
                <c:pt idx="24">
                  <c:v>259867851.28320765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4-43B3-9D40-A38DEC4B16DB}"/>
            </c:ext>
          </c:extLst>
        </c:ser>
        <c:ser>
          <c:idx val="3"/>
          <c:order val="3"/>
          <c:tx>
            <c:strRef>
              <c:f>'Goods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319195417.89323342</c:v>
                </c:pt>
                <c:pt idx="22">
                  <c:v>242596994.34152594</c:v>
                </c:pt>
                <c:pt idx="23">
                  <c:v>260941682.37669125</c:v>
                </c:pt>
                <c:pt idx="24">
                  <c:v>202772501.4923259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4-43B3-9D40-A38DEC4B16DB}"/>
            </c:ext>
          </c:extLst>
        </c:ser>
        <c:ser>
          <c:idx val="4"/>
          <c:order val="4"/>
          <c:tx>
            <c:strRef>
              <c:f>'Goods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438304976.36292553</c:v>
                </c:pt>
                <c:pt idx="22">
                  <c:v>361301942.22242689</c:v>
                </c:pt>
                <c:pt idx="23">
                  <c:v>377204321.97008216</c:v>
                </c:pt>
                <c:pt idx="24">
                  <c:v>316963201.07408941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4-43B3-9D40-A38DEC4B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64-43B3-9D40-A38DEC4B16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'Goods and Services'!$C$2:$C$26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4297102374.4955473</c:v>
                      </c:pt>
                      <c:pt idx="22">
                        <c:v>4857224449.6536646</c:v>
                      </c:pt>
                      <c:pt idx="23">
                        <c:v>4346473094.4178667</c:v>
                      </c:pt>
                      <c:pt idx="24">
                        <c:v>4706451647.2593622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4-43B3-9D40-A38DEC4B16DB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service interest and other charges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service interest and other'!$B$1</c:f>
              <c:strCache>
                <c:ptCount val="1"/>
                <c:pt idx="0">
                  <c:v>Debt service interest and other charges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other'!$B$2:$B$26</c:f>
              <c:numCache>
                <c:formatCode>_("$"* #,##0_);_("$"* \(#,##0\);_("$"* "-"??_);_(@_)</c:formatCode>
                <c:ptCount val="25"/>
                <c:pt idx="0">
                  <c:v>84012574.00000003</c:v>
                </c:pt>
                <c:pt idx="1">
                  <c:v>95080775.99999997</c:v>
                </c:pt>
                <c:pt idx="2">
                  <c:v>73474821.999999881</c:v>
                </c:pt>
                <c:pt idx="3">
                  <c:v>82603462.999999925</c:v>
                </c:pt>
                <c:pt idx="4">
                  <c:v>118339662.00000003</c:v>
                </c:pt>
                <c:pt idx="5">
                  <c:v>145571920.00000015</c:v>
                </c:pt>
                <c:pt idx="6">
                  <c:v>107938208.00000012</c:v>
                </c:pt>
                <c:pt idx="7">
                  <c:v>108885090.00000013</c:v>
                </c:pt>
                <c:pt idx="8">
                  <c:v>106567322.99999984</c:v>
                </c:pt>
                <c:pt idx="9">
                  <c:v>118778113.00000015</c:v>
                </c:pt>
                <c:pt idx="10">
                  <c:v>112080653.00000012</c:v>
                </c:pt>
                <c:pt idx="11">
                  <c:v>136085131.00000021</c:v>
                </c:pt>
                <c:pt idx="12">
                  <c:v>96540361.000000104</c:v>
                </c:pt>
                <c:pt idx="13">
                  <c:v>92326404.99999997</c:v>
                </c:pt>
                <c:pt idx="14">
                  <c:v>90953371.000000119</c:v>
                </c:pt>
                <c:pt idx="15">
                  <c:v>100000000.00000018</c:v>
                </c:pt>
                <c:pt idx="16">
                  <c:v>109054615</c:v>
                </c:pt>
                <c:pt idx="17">
                  <c:v>111901047.00000003</c:v>
                </c:pt>
                <c:pt idx="18">
                  <c:v>115073537.99999985</c:v>
                </c:pt>
                <c:pt idx="19">
                  <c:v>121454627.99999993</c:v>
                </c:pt>
                <c:pt idx="20">
                  <c:v>68344905.00000006</c:v>
                </c:pt>
                <c:pt idx="21">
                  <c:v>97395064.241291404</c:v>
                </c:pt>
                <c:pt idx="22">
                  <c:v>64486475.291754641</c:v>
                </c:pt>
                <c:pt idx="23">
                  <c:v>80960549.977766037</c:v>
                </c:pt>
                <c:pt idx="24">
                  <c:v>58363918.903892338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A0E-9872-C3BFA2DE9553}"/>
            </c:ext>
          </c:extLst>
        </c:ser>
        <c:ser>
          <c:idx val="3"/>
          <c:order val="3"/>
          <c:tx>
            <c:strRef>
              <c:f>'Debt service interest and other'!$D$1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88059737.805698797</c:v>
                </c:pt>
                <c:pt idx="22">
                  <c:v>55335586.686212376</c:v>
                </c:pt>
                <c:pt idx="23">
                  <c:v>71137210.562937379</c:v>
                </c:pt>
                <c:pt idx="24">
                  <c:v>48510068.932561785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A0E-9872-C3BFA2DE9553}"/>
            </c:ext>
          </c:extLst>
        </c:ser>
        <c:ser>
          <c:idx val="4"/>
          <c:order val="4"/>
          <c:tx>
            <c:strRef>
              <c:f>'Debt service interest and other'!$E$1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106730390.67688401</c:v>
                </c:pt>
                <c:pt idx="22">
                  <c:v>73637363.897296906</c:v>
                </c:pt>
                <c:pt idx="23">
                  <c:v>90783889.392594695</c:v>
                </c:pt>
                <c:pt idx="24">
                  <c:v>68217768.875222892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A0E-9872-C3BFA2DE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service interest and other'!$A$1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FD-4A0E-9872-C3BFA2DE95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'Debt service interest and other'!$C$2:$C$26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4287618710.9231529</c:v>
                      </c:pt>
                      <c:pt idx="22">
                        <c:v>4863883644.1841211</c:v>
                      </c:pt>
                      <c:pt idx="23">
                        <c:v>4333666580.4627504</c:v>
                      </c:pt>
                      <c:pt idx="24">
                        <c:v>4715582672.4070377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FD-4A0E-9872-C3BFA2DE9553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38100</xdr:rowOff>
    </xdr:from>
    <xdr:to>
      <xdr:col>14</xdr:col>
      <xdr:colOff>558784</xdr:colOff>
      <xdr:row>20</xdr:row>
      <xdr:rowOff>165650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3ED3-DCEB-4E9B-AA1C-F799BA28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5B92-0CB2-20F1-AE2E-907757BE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213D-8BDD-DD5F-9285-93BA222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EBD8-F542-60B1-B862-57AE4043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7A28-1ECB-41F7-938A-A240D85BF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>
      <selection activeCell="S17" sqref="S17"/>
    </sheetView>
  </sheetViews>
  <sheetFormatPr defaultRowHeight="15" x14ac:dyDescent="0.25"/>
  <cols>
    <col min="1" max="1" width="5" style="3" bestFit="1" customWidth="1"/>
    <col min="2" max="5" width="20" style="3" bestFit="1" customWidth="1"/>
    <col min="6" max="16384" width="9.140625" style="3"/>
  </cols>
  <sheetData>
    <row r="1" spans="1:11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11" x14ac:dyDescent="0.25">
      <c r="A2" s="4">
        <v>2001</v>
      </c>
      <c r="B2" s="8">
        <v>506086161.99999911</v>
      </c>
      <c r="C2" s="8">
        <v>2326400000.000001</v>
      </c>
      <c r="D2" s="8" t="e">
        <v>#N/A</v>
      </c>
      <c r="E2" s="8" t="e">
        <v>#N/A</v>
      </c>
    </row>
    <row r="3" spans="1:11" x14ac:dyDescent="0.25">
      <c r="A3" s="4">
        <v>2002</v>
      </c>
      <c r="B3" s="8">
        <v>529517449.00000042</v>
      </c>
      <c r="C3" s="8">
        <v>2465500000.0000038</v>
      </c>
      <c r="D3" s="8" t="e">
        <v>#N/A</v>
      </c>
      <c r="E3" s="8" t="e">
        <v>#N/A</v>
      </c>
      <c r="J3" s="19" t="s">
        <v>10</v>
      </c>
      <c r="K3" s="16">
        <v>-121.0337</v>
      </c>
    </row>
    <row r="4" spans="1:11" x14ac:dyDescent="0.25">
      <c r="A4" s="4">
        <v>2003</v>
      </c>
      <c r="B4" s="8">
        <v>518037331.99999958</v>
      </c>
      <c r="C4" s="8">
        <v>2596200000.0000014</v>
      </c>
      <c r="D4" s="8" t="e">
        <v>#N/A</v>
      </c>
      <c r="E4" s="8" t="e">
        <v>#N/A</v>
      </c>
    </row>
    <row r="5" spans="1:11" x14ac:dyDescent="0.25">
      <c r="A5" s="4">
        <v>2004</v>
      </c>
      <c r="B5" s="8">
        <v>547112457.99999976</v>
      </c>
      <c r="C5" s="8">
        <v>2779399999.9999995</v>
      </c>
      <c r="D5" s="8" t="e">
        <v>#N/A</v>
      </c>
      <c r="E5" s="8" t="e">
        <v>#N/A</v>
      </c>
    </row>
    <row r="6" spans="1:11" x14ac:dyDescent="0.25">
      <c r="A6" s="4">
        <v>2005</v>
      </c>
      <c r="B6" s="8">
        <v>640245240.00000072</v>
      </c>
      <c r="C6" s="8">
        <v>2923099999.9999981</v>
      </c>
      <c r="D6" s="8" t="e">
        <v>#N/A</v>
      </c>
      <c r="E6" s="8" t="e">
        <v>#N/A</v>
      </c>
    </row>
    <row r="7" spans="1:11" x14ac:dyDescent="0.25">
      <c r="A7" s="4">
        <v>2006</v>
      </c>
      <c r="B7" s="8">
        <v>667901273.00000036</v>
      </c>
      <c r="C7" s="8">
        <v>3162000000.0000029</v>
      </c>
      <c r="D7" s="8" t="e">
        <v>#N/A</v>
      </c>
      <c r="E7" s="8" t="e">
        <v>#N/A</v>
      </c>
    </row>
    <row r="8" spans="1:11" x14ac:dyDescent="0.25">
      <c r="A8" s="4">
        <v>2007</v>
      </c>
      <c r="B8" s="8">
        <v>703235731.00000095</v>
      </c>
      <c r="C8" s="8">
        <v>3392200000.0000057</v>
      </c>
      <c r="D8" s="8" t="e">
        <v>#N/A</v>
      </c>
      <c r="E8" s="8" t="e">
        <v>#N/A</v>
      </c>
    </row>
    <row r="9" spans="1:11" x14ac:dyDescent="0.25">
      <c r="A9" s="4">
        <v>2008</v>
      </c>
      <c r="B9" s="8">
        <v>824776490.00000143</v>
      </c>
      <c r="C9" s="8">
        <v>3458199999.9999976</v>
      </c>
      <c r="D9" s="8" t="e">
        <v>#N/A</v>
      </c>
      <c r="E9" s="8" t="e">
        <v>#N/A</v>
      </c>
    </row>
    <row r="10" spans="1:11" x14ac:dyDescent="0.25">
      <c r="A10" s="4">
        <v>2009</v>
      </c>
      <c r="B10" s="8">
        <v>859676760.99999905</v>
      </c>
      <c r="C10" s="8">
        <v>3361399999.9999976</v>
      </c>
      <c r="D10" s="8" t="e">
        <v>#N/A</v>
      </c>
      <c r="E10" s="8" t="e">
        <v>#N/A</v>
      </c>
    </row>
    <row r="11" spans="1:11" x14ac:dyDescent="0.25">
      <c r="A11" s="4">
        <v>2010</v>
      </c>
      <c r="B11" s="8">
        <v>876325468.00000095</v>
      </c>
      <c r="C11" s="8">
        <v>3477400000.000001</v>
      </c>
      <c r="D11" s="8" t="e">
        <v>#N/A</v>
      </c>
      <c r="E11" s="8" t="e">
        <v>#N/A</v>
      </c>
    </row>
    <row r="12" spans="1:11" x14ac:dyDescent="0.25">
      <c r="A12" s="4">
        <v>2011</v>
      </c>
      <c r="B12" s="8">
        <v>889987180.00000048</v>
      </c>
      <c r="C12" s="8">
        <v>3639100000.0000029</v>
      </c>
      <c r="D12" s="8" t="e">
        <v>#N/A</v>
      </c>
      <c r="E12" s="8" t="e">
        <v>#N/A</v>
      </c>
    </row>
    <row r="13" spans="1:11" x14ac:dyDescent="0.25">
      <c r="A13" s="4">
        <v>2012</v>
      </c>
      <c r="B13" s="8">
        <v>937857347.00000167</v>
      </c>
      <c r="C13" s="8">
        <v>3806500000.0000043</v>
      </c>
      <c r="D13" s="8" t="e">
        <v>#N/A</v>
      </c>
      <c r="E13" s="8" t="e">
        <v>#N/A</v>
      </c>
    </row>
    <row r="14" spans="1:11" x14ac:dyDescent="0.25">
      <c r="A14" s="4">
        <v>2013</v>
      </c>
      <c r="B14" s="8">
        <v>933840918.99999928</v>
      </c>
      <c r="C14" s="8">
        <v>4059099999.9999952</v>
      </c>
      <c r="D14" s="8" t="e">
        <v>#N/A</v>
      </c>
      <c r="E14" s="8" t="e">
        <v>#N/A</v>
      </c>
    </row>
    <row r="15" spans="1:11" x14ac:dyDescent="0.25">
      <c r="A15" s="4">
        <v>2014</v>
      </c>
      <c r="B15" s="8">
        <v>1011189138.9999992</v>
      </c>
      <c r="C15" s="8">
        <v>4275900000.0000005</v>
      </c>
      <c r="D15" s="8" t="e">
        <v>#N/A</v>
      </c>
      <c r="E15" s="8" t="e">
        <v>#N/A</v>
      </c>
    </row>
    <row r="16" spans="1:11" x14ac:dyDescent="0.25">
      <c r="A16" s="4">
        <v>2015</v>
      </c>
      <c r="B16" s="8">
        <v>1068265608.0000015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1151104422.0000012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1180103136.9999998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1208717414.0000017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1256208980.9999995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1390106068.0000005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1201539587.0000002</v>
      </c>
      <c r="C22" s="8">
        <v>4983300000.0000067</v>
      </c>
      <c r="D22" s="8">
        <f>B22</f>
        <v>1201539587.0000002</v>
      </c>
      <c r="E22" s="8">
        <f>B22</f>
        <v>1201539587.0000002</v>
      </c>
    </row>
    <row r="23" spans="1:5" x14ac:dyDescent="0.25">
      <c r="A23" s="5">
        <v>2022</v>
      </c>
      <c r="B23" s="9">
        <v>1356174840.2951005</v>
      </c>
      <c r="C23" s="9">
        <v>4200963331.0411348</v>
      </c>
      <c r="D23" s="8">
        <f>B23-(_xlfn.STDEV.P($B$2:B22)/2)</f>
        <v>1223934912.8887949</v>
      </c>
      <c r="E23" s="8">
        <f>B23+(_xlfn.STDEV.P($B$2:B22)/2)</f>
        <v>1488414767.701406</v>
      </c>
    </row>
    <row r="24" spans="1:5" x14ac:dyDescent="0.25">
      <c r="A24" s="5">
        <v>2023</v>
      </c>
      <c r="B24" s="9">
        <v>1218680276.2326145</v>
      </c>
      <c r="C24" s="9">
        <v>4962552093.4822416</v>
      </c>
      <c r="D24" s="8">
        <f>B24-(_xlfn.STDEV.P($B$2:B23)/2)</f>
        <v>1081025321.871815</v>
      </c>
      <c r="E24" s="8">
        <f>B24+(_xlfn.STDEV.P($B$2:B23)/2)</f>
        <v>1356335230.5934141</v>
      </c>
    </row>
    <row r="25" spans="1:5" x14ac:dyDescent="0.25">
      <c r="A25" s="5">
        <v>2024</v>
      </c>
      <c r="B25" s="9">
        <v>1353249576.1263106</v>
      </c>
      <c r="C25" s="9">
        <v>4235289421.6534004</v>
      </c>
      <c r="D25" s="8">
        <f>B25-(_xlfn.STDEV.P($B$2:B24)/2)</f>
        <v>1215237047.8768086</v>
      </c>
      <c r="E25" s="8">
        <f>B25+(_xlfn.STDEV.P($B$2:B24)/2)</f>
        <v>1491262104.3758125</v>
      </c>
    </row>
    <row r="26" spans="1:5" x14ac:dyDescent="0.25">
      <c r="A26" s="5">
        <v>2025</v>
      </c>
      <c r="B26" s="9">
        <v>1227473702.0036047</v>
      </c>
      <c r="C26" s="9">
        <v>4942660477.4784327</v>
      </c>
      <c r="D26" s="8">
        <f>B26-(_xlfn.STDEV.P($B$2:B25)/2)</f>
        <v>1086015589.3023949</v>
      </c>
      <c r="E26" s="8">
        <f>B26+(_xlfn.STDEV.P($B$2:B25)/2)</f>
        <v>1368931814.7048144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0654-5AA6-4E12-AA88-15C2E8674B4C}">
  <dimension ref="A1:K26"/>
  <sheetViews>
    <sheetView workbookViewId="0">
      <selection activeCell="J3" sqref="J3"/>
    </sheetView>
  </sheetViews>
  <sheetFormatPr defaultRowHeight="15" x14ac:dyDescent="0.25"/>
  <cols>
    <col min="1" max="1" width="5" style="3" bestFit="1" customWidth="1"/>
    <col min="2" max="2" width="26.5703125" bestFit="1" customWidth="1"/>
    <col min="3" max="3" width="18" bestFit="1" customWidth="1"/>
    <col min="4" max="5" width="20.140625" style="3" bestFit="1" customWidth="1"/>
  </cols>
  <sheetData>
    <row r="1" spans="1:11" s="11" customFormat="1" x14ac:dyDescent="0.25">
      <c r="A1" s="2" t="s">
        <v>3</v>
      </c>
      <c r="B1" s="2" t="s">
        <v>5</v>
      </c>
      <c r="C1" s="2" t="s">
        <v>0</v>
      </c>
      <c r="D1" s="2" t="s">
        <v>1</v>
      </c>
      <c r="E1" s="2" t="s">
        <v>2</v>
      </c>
    </row>
    <row r="2" spans="1:11" x14ac:dyDescent="0.25">
      <c r="A2" s="4">
        <v>2001</v>
      </c>
      <c r="B2" s="8">
        <v>350146542.99999964</v>
      </c>
      <c r="C2" s="8">
        <v>2326400000.000001</v>
      </c>
      <c r="D2" s="8" t="e">
        <v>#N/A</v>
      </c>
      <c r="E2" s="8" t="e">
        <v>#N/A</v>
      </c>
    </row>
    <row r="3" spans="1:11" x14ac:dyDescent="0.25">
      <c r="A3" s="4">
        <v>2002</v>
      </c>
      <c r="B3" s="8">
        <v>371991231.0000006</v>
      </c>
      <c r="C3" s="8">
        <v>2465500000.0000038</v>
      </c>
      <c r="D3" s="8" t="e">
        <v>#N/A</v>
      </c>
      <c r="E3" s="8" t="e">
        <v>#N/A</v>
      </c>
      <c r="J3" s="18" t="s">
        <v>10</v>
      </c>
      <c r="K3" s="17">
        <v>-116.2717</v>
      </c>
    </row>
    <row r="4" spans="1:11" x14ac:dyDescent="0.25">
      <c r="A4" s="4">
        <v>2003</v>
      </c>
      <c r="B4" s="8">
        <v>379911750.00000036</v>
      </c>
      <c r="C4" s="8">
        <v>2596200000.0000014</v>
      </c>
      <c r="D4" s="8" t="e">
        <v>#N/A</v>
      </c>
      <c r="E4" s="8" t="e">
        <v>#N/A</v>
      </c>
    </row>
    <row r="5" spans="1:11" x14ac:dyDescent="0.25">
      <c r="A5" s="4">
        <v>2004</v>
      </c>
      <c r="B5" s="8">
        <v>424423786.00000018</v>
      </c>
      <c r="C5" s="8">
        <v>2779399999.9999995</v>
      </c>
      <c r="D5" s="8" t="e">
        <v>#N/A</v>
      </c>
      <c r="E5" s="8" t="e">
        <v>#N/A</v>
      </c>
    </row>
    <row r="6" spans="1:11" x14ac:dyDescent="0.25">
      <c r="A6" s="4">
        <v>2005</v>
      </c>
      <c r="B6" s="8">
        <v>493715096.99999934</v>
      </c>
      <c r="C6" s="8">
        <v>2923099999.9999981</v>
      </c>
      <c r="D6" s="8" t="e">
        <v>#N/A</v>
      </c>
      <c r="E6" s="8" t="e">
        <v>#N/A</v>
      </c>
    </row>
    <row r="7" spans="1:11" x14ac:dyDescent="0.25">
      <c r="A7" s="4">
        <v>2006</v>
      </c>
      <c r="B7" s="8">
        <v>561685262.00000095</v>
      </c>
      <c r="C7" s="8">
        <v>3162000000.0000029</v>
      </c>
      <c r="D7" s="8" t="e">
        <v>#N/A</v>
      </c>
      <c r="E7" s="8" t="e">
        <v>#N/A</v>
      </c>
    </row>
    <row r="8" spans="1:11" x14ac:dyDescent="0.25">
      <c r="A8" s="4">
        <v>2007</v>
      </c>
      <c r="B8" s="8">
        <v>585236290.00000012</v>
      </c>
      <c r="C8" s="8">
        <v>3392200000.0000057</v>
      </c>
      <c r="D8" s="8" t="e">
        <v>#N/A</v>
      </c>
      <c r="E8" s="8" t="e">
        <v>#N/A</v>
      </c>
    </row>
    <row r="9" spans="1:11" x14ac:dyDescent="0.25">
      <c r="A9" s="4">
        <v>2008</v>
      </c>
      <c r="B9" s="8">
        <v>649599163.00000072</v>
      </c>
      <c r="C9" s="8">
        <v>3458199999.9999976</v>
      </c>
      <c r="D9" s="8" t="e">
        <v>#N/A</v>
      </c>
      <c r="E9" s="8" t="e">
        <v>#N/A</v>
      </c>
    </row>
    <row r="10" spans="1:11" x14ac:dyDescent="0.25">
      <c r="A10" s="4">
        <v>2009</v>
      </c>
      <c r="B10" s="8">
        <v>689760217.00000107</v>
      </c>
      <c r="C10" s="8">
        <v>3361399999.9999976</v>
      </c>
      <c r="D10" s="8" t="e">
        <v>#N/A</v>
      </c>
      <c r="E10" s="8" t="e">
        <v>#N/A</v>
      </c>
    </row>
    <row r="11" spans="1:11" x14ac:dyDescent="0.25">
      <c r="A11" s="4">
        <v>2010</v>
      </c>
      <c r="B11" s="8">
        <v>721590717.0000006</v>
      </c>
      <c r="C11" s="8">
        <v>3477400000.000001</v>
      </c>
      <c r="D11" s="8" t="e">
        <v>#N/A</v>
      </c>
      <c r="E11" s="8" t="e">
        <v>#N/A</v>
      </c>
    </row>
    <row r="12" spans="1:11" x14ac:dyDescent="0.25">
      <c r="A12" s="4">
        <v>2011</v>
      </c>
      <c r="B12" s="8">
        <v>729553293.99999881</v>
      </c>
      <c r="C12" s="8">
        <v>3639100000.0000029</v>
      </c>
      <c r="D12" s="8" t="e">
        <v>#N/A</v>
      </c>
      <c r="E12" s="8" t="e">
        <v>#N/A</v>
      </c>
    </row>
    <row r="13" spans="1:11" x14ac:dyDescent="0.25">
      <c r="A13" s="4">
        <v>2012</v>
      </c>
      <c r="B13" s="8">
        <v>777733616.9999994</v>
      </c>
      <c r="C13" s="8">
        <v>3806500000.0000043</v>
      </c>
      <c r="D13" s="8" t="e">
        <v>#N/A</v>
      </c>
      <c r="E13" s="8" t="e">
        <v>#N/A</v>
      </c>
    </row>
    <row r="14" spans="1:11" x14ac:dyDescent="0.25">
      <c r="A14" s="4">
        <v>2013</v>
      </c>
      <c r="B14" s="8">
        <v>778004801.0000006</v>
      </c>
      <c r="C14" s="8">
        <v>4059099999.9999952</v>
      </c>
      <c r="D14" s="8" t="e">
        <v>#N/A</v>
      </c>
      <c r="E14" s="8" t="e">
        <v>#N/A</v>
      </c>
    </row>
    <row r="15" spans="1:11" x14ac:dyDescent="0.25">
      <c r="A15" s="4">
        <v>2014</v>
      </c>
      <c r="B15" s="8">
        <v>821791640.00000131</v>
      </c>
      <c r="C15" s="8">
        <v>4275900000.0000005</v>
      </c>
      <c r="D15" s="8" t="e">
        <v>#N/A</v>
      </c>
      <c r="E15" s="8" t="e">
        <v>#N/A</v>
      </c>
    </row>
    <row r="16" spans="1:11" x14ac:dyDescent="0.25">
      <c r="A16" s="4">
        <v>2015</v>
      </c>
      <c r="B16" s="8">
        <v>873516808.99999857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959192957.99999869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1030405075.9999999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1051353704.0000015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1077000799.9999995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1108328991.9999993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903177045.0000006</v>
      </c>
      <c r="C22" s="8">
        <v>4983300000.0000067</v>
      </c>
      <c r="D22" s="8">
        <f>B22</f>
        <v>903177045.0000006</v>
      </c>
      <c r="E22" s="8">
        <f>B22</f>
        <v>903177045.0000006</v>
      </c>
    </row>
    <row r="23" spans="1:5" x14ac:dyDescent="0.25">
      <c r="A23" s="5">
        <v>2022</v>
      </c>
      <c r="B23" s="9">
        <v>1019438507.5943393</v>
      </c>
      <c r="C23" s="9">
        <v>4354289908.9251308</v>
      </c>
      <c r="D23" s="9">
        <f>B23-(_xlfn.STDEV.P($B$2:B22)/2)</f>
        <v>901175029.74073887</v>
      </c>
      <c r="E23" s="9">
        <f>B23+(_xlfn.STDEV.P($B$2:B22)/2)</f>
        <v>1137701985.4479396</v>
      </c>
    </row>
    <row r="24" spans="1:5" x14ac:dyDescent="0.25">
      <c r="A24" s="5">
        <v>2023</v>
      </c>
      <c r="B24" s="9">
        <v>897339860.65495288</v>
      </c>
      <c r="C24" s="9">
        <v>4842534237.6631031</v>
      </c>
      <c r="D24" s="9">
        <f>B24-(_xlfn.STDEV.P($B$2:B23)/2)</f>
        <v>777938025.56695127</v>
      </c>
      <c r="E24" s="9">
        <f>B24+(_xlfn.STDEV.P($B$2:B23)/2)</f>
        <v>1016741695.7429545</v>
      </c>
    </row>
    <row r="25" spans="1:5" x14ac:dyDescent="0.25">
      <c r="A25" s="5">
        <v>2024</v>
      </c>
      <c r="B25" s="9">
        <v>952923143.67865384</v>
      </c>
      <c r="C25" s="9">
        <v>4431430041.0067482</v>
      </c>
      <c r="D25" s="9">
        <f>B25-(_xlfn.STDEV.P($B$2:B24)/2)</f>
        <v>835097346.29730189</v>
      </c>
      <c r="E25" s="9">
        <f>B25+(_xlfn.STDEV.P($B$2:B24)/2)</f>
        <v>1070748941.0600058</v>
      </c>
    </row>
    <row r="26" spans="1:5" x14ac:dyDescent="0.25">
      <c r="A26" s="5">
        <v>2025</v>
      </c>
      <c r="B26" s="9">
        <v>864226475.12213612</v>
      </c>
      <c r="C26" s="9">
        <v>4699585472.580759</v>
      </c>
      <c r="D26" s="9">
        <f>B26-(_xlfn.STDEV.P($B$2:B25)/2)</f>
        <v>747116848.9392668</v>
      </c>
      <c r="E26" s="9">
        <f>B26+(_xlfn.STDEV.P($B$2:B25)/2)</f>
        <v>981336101.30500543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2607-C02C-41FF-BAEA-AC70D449A386}">
  <dimension ref="A1:K26"/>
  <sheetViews>
    <sheetView workbookViewId="0">
      <selection activeCell="J3" sqref="J3"/>
    </sheetView>
  </sheetViews>
  <sheetFormatPr defaultRowHeight="15" x14ac:dyDescent="0.25"/>
  <cols>
    <col min="1" max="1" width="5" bestFit="1" customWidth="1"/>
    <col min="2" max="2" width="21.140625" bestFit="1" customWidth="1"/>
    <col min="3" max="3" width="18.140625" bestFit="1" customWidth="1"/>
    <col min="4" max="5" width="16.28515625" bestFit="1" customWidth="1"/>
  </cols>
  <sheetData>
    <row r="1" spans="1:11" x14ac:dyDescent="0.25">
      <c r="A1" s="2" t="s">
        <v>3</v>
      </c>
      <c r="B1" s="2" t="s">
        <v>6</v>
      </c>
      <c r="C1" s="2" t="s">
        <v>0</v>
      </c>
      <c r="D1" s="1" t="s">
        <v>1</v>
      </c>
      <c r="E1" s="1" t="s">
        <v>2</v>
      </c>
    </row>
    <row r="2" spans="1:11" x14ac:dyDescent="0.25">
      <c r="A2" s="4">
        <v>2001</v>
      </c>
      <c r="B2" s="6">
        <v>160327924</v>
      </c>
      <c r="C2" s="6">
        <v>2326400000.000001</v>
      </c>
      <c r="D2" s="10" t="e">
        <v>#N/A</v>
      </c>
      <c r="E2" s="10" t="e">
        <v>#N/A</v>
      </c>
    </row>
    <row r="3" spans="1:11" x14ac:dyDescent="0.25">
      <c r="A3" s="4">
        <v>2002</v>
      </c>
      <c r="B3" s="6">
        <v>168674076.99999982</v>
      </c>
      <c r="C3" s="6">
        <v>2465500000.0000038</v>
      </c>
      <c r="D3" s="10" t="e">
        <v>#N/A</v>
      </c>
      <c r="E3" s="10" t="e">
        <v>#N/A</v>
      </c>
      <c r="J3" s="18" t="s">
        <v>10</v>
      </c>
      <c r="K3" s="17">
        <v>-111.2298</v>
      </c>
    </row>
    <row r="4" spans="1:11" x14ac:dyDescent="0.25">
      <c r="A4" s="4">
        <v>2003</v>
      </c>
      <c r="B4" s="6">
        <v>188395194.00000003</v>
      </c>
      <c r="C4" s="6">
        <v>2596200000.0000014</v>
      </c>
      <c r="D4" s="10" t="e">
        <v>#N/A</v>
      </c>
      <c r="E4" s="10" t="e">
        <v>#N/A</v>
      </c>
    </row>
    <row r="5" spans="1:11" x14ac:dyDescent="0.25">
      <c r="A5" s="4">
        <v>2004</v>
      </c>
      <c r="B5" s="6">
        <v>214057668.00000012</v>
      </c>
      <c r="C5" s="6">
        <v>2779399999.9999995</v>
      </c>
      <c r="D5" s="10" t="e">
        <v>#N/A</v>
      </c>
      <c r="E5" s="10" t="e">
        <v>#N/A</v>
      </c>
    </row>
    <row r="6" spans="1:11" x14ac:dyDescent="0.25">
      <c r="A6" s="4">
        <v>2005</v>
      </c>
      <c r="B6" s="6">
        <v>224926952.99999979</v>
      </c>
      <c r="C6" s="6">
        <v>2923099999.9999981</v>
      </c>
      <c r="D6" s="10" t="e">
        <v>#N/A</v>
      </c>
      <c r="E6" s="10" t="e">
        <v>#N/A</v>
      </c>
    </row>
    <row r="7" spans="1:11" x14ac:dyDescent="0.25">
      <c r="A7" s="4">
        <v>2006</v>
      </c>
      <c r="B7" s="6">
        <v>223564558.00000006</v>
      </c>
      <c r="C7" s="6">
        <v>3162000000.0000029</v>
      </c>
      <c r="D7" s="10" t="e">
        <v>#N/A</v>
      </c>
      <c r="E7" s="10" t="e">
        <v>#N/A</v>
      </c>
    </row>
    <row r="8" spans="1:11" x14ac:dyDescent="0.25">
      <c r="A8" s="4">
        <v>2007</v>
      </c>
      <c r="B8" s="6">
        <v>235313278.00000021</v>
      </c>
      <c r="C8" s="6">
        <v>3392200000.0000057</v>
      </c>
      <c r="D8" s="10" t="e">
        <v>#N/A</v>
      </c>
      <c r="E8" s="10" t="e">
        <v>#N/A</v>
      </c>
    </row>
    <row r="9" spans="1:11" x14ac:dyDescent="0.25">
      <c r="A9" s="4">
        <v>2008</v>
      </c>
      <c r="B9" s="6">
        <v>262868200.99999955</v>
      </c>
      <c r="C9" s="6">
        <v>3458199999.9999976</v>
      </c>
      <c r="D9" s="10" t="e">
        <v>#N/A</v>
      </c>
      <c r="E9" s="10" t="e">
        <v>#N/A</v>
      </c>
    </row>
    <row r="10" spans="1:11" x14ac:dyDescent="0.25">
      <c r="A10" s="4">
        <v>2009</v>
      </c>
      <c r="B10" s="6">
        <v>276520883.0000003</v>
      </c>
      <c r="C10" s="6">
        <v>3361399999.9999976</v>
      </c>
      <c r="D10" s="10" t="e">
        <v>#N/A</v>
      </c>
      <c r="E10" s="10" t="e">
        <v>#N/A</v>
      </c>
    </row>
    <row r="11" spans="1:11" x14ac:dyDescent="0.25">
      <c r="A11" s="4">
        <v>2010</v>
      </c>
      <c r="B11" s="6">
        <v>291226891.0000003</v>
      </c>
      <c r="C11" s="6">
        <v>3477400000.000001</v>
      </c>
      <c r="D11" s="10" t="e">
        <v>#N/A</v>
      </c>
      <c r="E11" s="10" t="e">
        <v>#N/A</v>
      </c>
    </row>
    <row r="12" spans="1:11" x14ac:dyDescent="0.25">
      <c r="A12" s="4">
        <v>2011</v>
      </c>
      <c r="B12" s="6">
        <v>300368172.99999982</v>
      </c>
      <c r="C12" s="6">
        <v>3639100000.0000029</v>
      </c>
      <c r="D12" s="10" t="e">
        <v>#N/A</v>
      </c>
      <c r="E12" s="10" t="e">
        <v>#N/A</v>
      </c>
    </row>
    <row r="13" spans="1:11" x14ac:dyDescent="0.25">
      <c r="A13" s="4">
        <v>2012</v>
      </c>
      <c r="B13" s="6">
        <v>294742563.99999982</v>
      </c>
      <c r="C13" s="6">
        <v>3806500000.0000043</v>
      </c>
      <c r="D13" s="10" t="e">
        <v>#N/A</v>
      </c>
      <c r="E13" s="10" t="e">
        <v>#N/A</v>
      </c>
    </row>
    <row r="14" spans="1:11" x14ac:dyDescent="0.25">
      <c r="A14" s="4">
        <v>2013</v>
      </c>
      <c r="B14" s="6">
        <v>313155625.0000003</v>
      </c>
      <c r="C14" s="6">
        <v>4059099999.9999952</v>
      </c>
      <c r="D14" s="10" t="e">
        <v>#N/A</v>
      </c>
      <c r="E14" s="10" t="e">
        <v>#N/A</v>
      </c>
    </row>
    <row r="15" spans="1:11" x14ac:dyDescent="0.25">
      <c r="A15" s="4">
        <v>2014</v>
      </c>
      <c r="B15" s="6">
        <v>332346495.00000054</v>
      </c>
      <c r="C15" s="6">
        <v>4275900000.0000005</v>
      </c>
      <c r="D15" s="10" t="e">
        <v>#N/A</v>
      </c>
      <c r="E15" s="10" t="e">
        <v>#N/A</v>
      </c>
    </row>
    <row r="16" spans="1:11" x14ac:dyDescent="0.25">
      <c r="A16" s="4">
        <v>2015</v>
      </c>
      <c r="B16" s="6">
        <v>367780923.00000018</v>
      </c>
      <c r="C16" s="6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6">
        <v>402731463.00000006</v>
      </c>
      <c r="C17" s="6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6">
        <v>422393401.0000003</v>
      </c>
      <c r="C18" s="6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6">
        <v>431681060.0000006</v>
      </c>
      <c r="C19" s="6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6">
        <v>440596066.00000066</v>
      </c>
      <c r="C20" s="6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6">
        <v>453709146.0000003</v>
      </c>
      <c r="C21" s="6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6">
        <v>412498116.00000018</v>
      </c>
      <c r="C22" s="6">
        <v>4983300000.0000067</v>
      </c>
      <c r="D22" s="10">
        <f>B22</f>
        <v>412498116.00000018</v>
      </c>
      <c r="E22" s="10">
        <f>B22</f>
        <v>412498116.00000018</v>
      </c>
    </row>
    <row r="23" spans="1:5" x14ac:dyDescent="0.25">
      <c r="A23" s="5">
        <v>2022</v>
      </c>
      <c r="B23" s="7">
        <v>423184910.16026968</v>
      </c>
      <c r="C23" s="7">
        <v>3983673563.2152977</v>
      </c>
      <c r="D23" s="12">
        <f>B23-(_xlfn.STDEV.P($B$2:B22)/2)</f>
        <v>377104065.77542901</v>
      </c>
      <c r="E23" s="12">
        <f>B23+(_xlfn.STDEV.P($B$2:B22)/2)</f>
        <v>469265754.54511034</v>
      </c>
    </row>
    <row r="24" spans="1:5" x14ac:dyDescent="0.25">
      <c r="A24" s="5">
        <v>2023</v>
      </c>
      <c r="B24" s="7">
        <v>397296322.77059418</v>
      </c>
      <c r="C24" s="7">
        <v>5234982609.0266924</v>
      </c>
      <c r="D24" s="12">
        <f>B24-(_xlfn.STDEV.P($B$2:B23)/2)</f>
        <v>350639441.42055982</v>
      </c>
      <c r="E24" s="12">
        <f>B24+(_xlfn.STDEV.P($B$2:B23)/2)</f>
        <v>443953204.12062854</v>
      </c>
    </row>
    <row r="25" spans="1:5" x14ac:dyDescent="0.25">
      <c r="A25" s="5">
        <v>2024</v>
      </c>
      <c r="B25" s="7">
        <v>430136846.28006798</v>
      </c>
      <c r="C25" s="7">
        <v>3654527718.7859259</v>
      </c>
      <c r="D25" s="12">
        <f>B25-(_xlfn.STDEV.P($B$2:B24)/2)</f>
        <v>383664041.95494956</v>
      </c>
      <c r="E25" s="12">
        <f>B25+(_xlfn.STDEV.P($B$2:B24)/2)</f>
        <v>476609650.6051864</v>
      </c>
    </row>
    <row r="26" spans="1:5" x14ac:dyDescent="0.25">
      <c r="A26" s="5">
        <v>2025</v>
      </c>
      <c r="B26" s="7">
        <v>386947133.0995093</v>
      </c>
      <c r="C26" s="7">
        <v>5685772646.4125738</v>
      </c>
      <c r="D26" s="12">
        <f>B26-(_xlfn.STDEV.P($B$2:B25)/2)</f>
        <v>340013856.9583239</v>
      </c>
      <c r="E26" s="12">
        <f>B26+(_xlfn.STDEV.P($B$2:B25)/2)</f>
        <v>433880409.2406947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ABB-EF4F-41F7-9B8F-DBBA3680E173}">
  <dimension ref="A1:K26"/>
  <sheetViews>
    <sheetView zoomScale="102" workbookViewId="0">
      <selection activeCell="J3" sqref="J3"/>
    </sheetView>
  </sheetViews>
  <sheetFormatPr defaultRowHeight="15" x14ac:dyDescent="0.25"/>
  <cols>
    <col min="1" max="1" width="5.7109375" bestFit="1" customWidth="1"/>
    <col min="2" max="2" width="21.140625" bestFit="1" customWidth="1"/>
    <col min="3" max="3" width="18" bestFit="1" customWidth="1"/>
    <col min="4" max="5" width="15.42578125" bestFit="1" customWidth="1"/>
  </cols>
  <sheetData>
    <row r="1" spans="1:11" x14ac:dyDescent="0.25">
      <c r="A1" s="2" t="s">
        <v>3</v>
      </c>
      <c r="B1" s="2" t="s">
        <v>7</v>
      </c>
      <c r="C1" s="2" t="s">
        <v>0</v>
      </c>
      <c r="D1" s="1" t="s">
        <v>1</v>
      </c>
      <c r="E1" s="1" t="s">
        <v>2</v>
      </c>
    </row>
    <row r="2" spans="1:11" x14ac:dyDescent="0.25">
      <c r="A2" s="4">
        <v>2001</v>
      </c>
      <c r="B2" s="10">
        <v>21572126.000000007</v>
      </c>
      <c r="C2" s="10">
        <v>2326400000.000001</v>
      </c>
      <c r="D2" s="10" t="e">
        <v>#N/A</v>
      </c>
      <c r="E2" s="10" t="e">
        <v>#N/A</v>
      </c>
    </row>
    <row r="3" spans="1:11" x14ac:dyDescent="0.25">
      <c r="A3" s="4">
        <v>2002</v>
      </c>
      <c r="B3" s="10">
        <v>22392533.999999963</v>
      </c>
      <c r="C3" s="10">
        <v>2465500000.0000038</v>
      </c>
      <c r="D3" s="10" t="e">
        <v>#N/A</v>
      </c>
      <c r="E3" s="10" t="e">
        <v>#N/A</v>
      </c>
      <c r="J3" s="18" t="s">
        <v>10</v>
      </c>
      <c r="K3" s="17">
        <v>-86.299379999999999</v>
      </c>
    </row>
    <row r="4" spans="1:11" x14ac:dyDescent="0.25">
      <c r="A4" s="4">
        <v>2003</v>
      </c>
      <c r="B4" s="10">
        <v>23534462.000000026</v>
      </c>
      <c r="C4" s="10">
        <v>2596200000.0000014</v>
      </c>
      <c r="D4" s="10" t="e">
        <v>#N/A</v>
      </c>
      <c r="E4" s="10" t="e">
        <v>#N/A</v>
      </c>
    </row>
    <row r="5" spans="1:11" x14ac:dyDescent="0.25">
      <c r="A5" s="4">
        <v>2004</v>
      </c>
      <c r="B5" s="10">
        <v>23901021</v>
      </c>
      <c r="C5" s="10">
        <v>2779399999.9999995</v>
      </c>
      <c r="D5" s="10" t="e">
        <v>#N/A</v>
      </c>
      <c r="E5" s="10" t="e">
        <v>#N/A</v>
      </c>
    </row>
    <row r="6" spans="1:11" x14ac:dyDescent="0.25">
      <c r="A6" s="4">
        <v>2005</v>
      </c>
      <c r="B6" s="10">
        <v>34513843.999999985</v>
      </c>
      <c r="C6" s="10">
        <v>2923099999.9999981</v>
      </c>
      <c r="D6" s="10" t="e">
        <v>#N/A</v>
      </c>
      <c r="E6" s="10" t="e">
        <v>#N/A</v>
      </c>
    </row>
    <row r="7" spans="1:11" x14ac:dyDescent="0.25">
      <c r="A7" s="4">
        <v>2006</v>
      </c>
      <c r="B7" s="10">
        <v>39802215.000000007</v>
      </c>
      <c r="C7" s="10">
        <v>3162000000.0000029</v>
      </c>
      <c r="D7" s="10" t="e">
        <v>#N/A</v>
      </c>
      <c r="E7" s="10" t="e">
        <v>#N/A</v>
      </c>
    </row>
    <row r="8" spans="1:11" x14ac:dyDescent="0.25">
      <c r="A8" s="4">
        <v>2007</v>
      </c>
      <c r="B8" s="10">
        <v>39019482.000000067</v>
      </c>
      <c r="C8" s="10">
        <v>3392200000.0000057</v>
      </c>
      <c r="D8" s="10" t="e">
        <v>#N/A</v>
      </c>
      <c r="E8" s="10" t="e">
        <v>#N/A</v>
      </c>
    </row>
    <row r="9" spans="1:11" x14ac:dyDescent="0.25">
      <c r="A9" s="4">
        <v>2008</v>
      </c>
      <c r="B9" s="10">
        <v>39902213.999999955</v>
      </c>
      <c r="C9" s="10">
        <v>3458199999.9999976</v>
      </c>
      <c r="D9" s="10" t="e">
        <v>#N/A</v>
      </c>
      <c r="E9" s="10" t="e">
        <v>#N/A</v>
      </c>
    </row>
    <row r="10" spans="1:11" x14ac:dyDescent="0.25">
      <c r="A10" s="4">
        <v>2009</v>
      </c>
      <c r="B10" s="10">
        <v>43915975.000000022</v>
      </c>
      <c r="C10" s="10">
        <v>3361399999.9999976</v>
      </c>
      <c r="D10" s="10" t="e">
        <v>#N/A</v>
      </c>
      <c r="E10" s="10" t="e">
        <v>#N/A</v>
      </c>
    </row>
    <row r="11" spans="1:11" x14ac:dyDescent="0.25">
      <c r="A11" s="4">
        <v>2010</v>
      </c>
      <c r="B11" s="10">
        <v>50415974.99999994</v>
      </c>
      <c r="C11" s="10">
        <v>3477400000.000001</v>
      </c>
      <c r="D11" s="10" t="e">
        <v>#N/A</v>
      </c>
      <c r="E11" s="10" t="e">
        <v>#N/A</v>
      </c>
    </row>
    <row r="12" spans="1:11" x14ac:dyDescent="0.25">
      <c r="A12" s="4">
        <v>2011</v>
      </c>
      <c r="B12" s="10">
        <v>48915975.000000037</v>
      </c>
      <c r="C12" s="10">
        <v>3639100000.0000029</v>
      </c>
      <c r="D12" s="10" t="e">
        <v>#N/A</v>
      </c>
      <c r="E12" s="10" t="e">
        <v>#N/A</v>
      </c>
    </row>
    <row r="13" spans="1:11" x14ac:dyDescent="0.25">
      <c r="A13" s="4">
        <v>2012</v>
      </c>
      <c r="B13" s="10">
        <v>50825975.000000007</v>
      </c>
      <c r="C13" s="10">
        <v>3806500000.0000043</v>
      </c>
      <c r="D13" s="10" t="e">
        <v>#N/A</v>
      </c>
      <c r="E13" s="10" t="e">
        <v>#N/A</v>
      </c>
    </row>
    <row r="14" spans="1:11" x14ac:dyDescent="0.25">
      <c r="A14" s="4">
        <v>2013</v>
      </c>
      <c r="B14" s="10">
        <v>55230405.999999925</v>
      </c>
      <c r="C14" s="10">
        <v>4059099999.9999952</v>
      </c>
      <c r="D14" s="10" t="e">
        <v>#N/A</v>
      </c>
      <c r="E14" s="10" t="e">
        <v>#N/A</v>
      </c>
    </row>
    <row r="15" spans="1:11" x14ac:dyDescent="0.25">
      <c r="A15" s="4">
        <v>2014</v>
      </c>
      <c r="B15" s="10">
        <v>57781636.000000045</v>
      </c>
      <c r="C15" s="10">
        <v>4275900000.0000005</v>
      </c>
      <c r="D15" s="10" t="e">
        <v>#N/A</v>
      </c>
      <c r="E15" s="10" t="e">
        <v>#N/A</v>
      </c>
    </row>
    <row r="16" spans="1:11" x14ac:dyDescent="0.25">
      <c r="A16" s="4">
        <v>2015</v>
      </c>
      <c r="B16" s="10">
        <v>59667246.000000045</v>
      </c>
      <c r="C16" s="10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10">
        <v>67169086.999999911</v>
      </c>
      <c r="C17" s="10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10">
        <v>79080192.000000075</v>
      </c>
      <c r="C18" s="10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10">
        <v>91428047.000000134</v>
      </c>
      <c r="C19" s="10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10">
        <v>97113118.000000089</v>
      </c>
      <c r="C20" s="10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10">
        <v>95866651.000000119</v>
      </c>
      <c r="C21" s="10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10">
        <v>90818015.999999896</v>
      </c>
      <c r="C22" s="10">
        <v>4983300000.0000067</v>
      </c>
      <c r="D22" s="10">
        <f>B22</f>
        <v>90818015.999999896</v>
      </c>
      <c r="E22" s="10">
        <f>B22</f>
        <v>90818015.999999896</v>
      </c>
    </row>
    <row r="23" spans="1:5" x14ac:dyDescent="0.25">
      <c r="A23" s="5">
        <v>2022</v>
      </c>
      <c r="B23" s="12">
        <v>80390626.613960713</v>
      </c>
      <c r="C23" s="12">
        <v>4150774735.6635756</v>
      </c>
      <c r="D23" s="12">
        <f>B23-(_xlfn.STDEV.P($B$2:B22)/2)</f>
        <v>68310587.837036818</v>
      </c>
      <c r="E23" s="12">
        <f>B23+(_xlfn.STDEV.P($B$2:B22)/2)</f>
        <v>92470665.390884608</v>
      </c>
    </row>
    <row r="24" spans="1:5" x14ac:dyDescent="0.25">
      <c r="A24" s="5">
        <v>2023</v>
      </c>
      <c r="B24" s="12">
        <v>86689024.412629575</v>
      </c>
      <c r="C24" s="12">
        <v>4795826747.0893393</v>
      </c>
      <c r="D24" s="12">
        <f>B24-(_xlfn.STDEV.P($B$2:B23)/2)</f>
        <v>74569624.626110747</v>
      </c>
      <c r="E24" s="12">
        <f>B24+(_xlfn.STDEV.P($B$2:B23)/2)</f>
        <v>98808424.199148402</v>
      </c>
    </row>
    <row r="25" spans="1:5" x14ac:dyDescent="0.25">
      <c r="A25" s="5">
        <v>2024</v>
      </c>
      <c r="B25" s="12">
        <v>81147615.7033571</v>
      </c>
      <c r="C25" s="12">
        <v>4256121247.927578</v>
      </c>
      <c r="D25" s="12">
        <f>B25-(_xlfn.STDEV.P($B$2:B24)/2)</f>
        <v>68866042.763070315</v>
      </c>
      <c r="E25" s="12">
        <f>B25+(_xlfn.STDEV.P($B$2:B24)/2)</f>
        <v>93429188.643643886</v>
      </c>
    </row>
    <row r="26" spans="1:5" x14ac:dyDescent="0.25">
      <c r="A26" s="5">
        <v>2025</v>
      </c>
      <c r="B26" s="12">
        <v>85550891.145330161</v>
      </c>
      <c r="C26" s="12">
        <v>4691547047.0698662</v>
      </c>
      <c r="D26" s="12">
        <f>B26-(_xlfn.STDEV.P($B$2:B25)/2)</f>
        <v>73278681.697846785</v>
      </c>
      <c r="E26" s="12">
        <f>B26+(_xlfn.STDEV.P($B$2:B25)/2)</f>
        <v>97823100.592813537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450-8DD7-46E3-9D74-B2E87622F6D0}">
  <dimension ref="A1:K26"/>
  <sheetViews>
    <sheetView zoomScale="94" workbookViewId="0">
      <selection activeCell="J3" sqref="J3"/>
    </sheetView>
  </sheetViews>
  <sheetFormatPr defaultRowHeight="15" x14ac:dyDescent="0.25"/>
  <cols>
    <col min="1" max="1" width="5.85546875" bestFit="1" customWidth="1"/>
    <col min="2" max="2" width="18.85546875" bestFit="1" customWidth="1"/>
    <col min="3" max="3" width="16" bestFit="1" customWidth="1"/>
    <col min="4" max="5" width="14.28515625" bestFit="1" customWidth="1"/>
  </cols>
  <sheetData>
    <row r="1" spans="1:11" x14ac:dyDescent="0.25">
      <c r="A1" s="2" t="s">
        <v>3</v>
      </c>
      <c r="B1" s="13" t="s">
        <v>8</v>
      </c>
      <c r="C1" s="2" t="s">
        <v>0</v>
      </c>
      <c r="D1" s="1" t="s">
        <v>1</v>
      </c>
      <c r="E1" s="1" t="s">
        <v>2</v>
      </c>
    </row>
    <row r="2" spans="1:11" x14ac:dyDescent="0.25">
      <c r="A2" s="4">
        <v>2001</v>
      </c>
      <c r="B2" s="14">
        <v>84233918.999999881</v>
      </c>
      <c r="C2" s="14">
        <v>2326400000.000001</v>
      </c>
      <c r="D2" s="14" t="e">
        <v>#N/A</v>
      </c>
      <c r="E2" s="14" t="e">
        <v>#N/A</v>
      </c>
    </row>
    <row r="3" spans="1:11" x14ac:dyDescent="0.25">
      <c r="A3" s="4">
        <v>2002</v>
      </c>
      <c r="B3" s="14">
        <v>85843844.00000003</v>
      </c>
      <c r="C3" s="14">
        <v>2465500000.0000038</v>
      </c>
      <c r="D3" s="14" t="e">
        <v>#N/A</v>
      </c>
      <c r="E3" s="14" t="e">
        <v>#N/A</v>
      </c>
      <c r="J3" s="18" t="s">
        <v>10</v>
      </c>
      <c r="K3" s="17">
        <v>-108.4152</v>
      </c>
    </row>
    <row r="4" spans="1:11" x14ac:dyDescent="0.25">
      <c r="A4" s="4">
        <v>2003</v>
      </c>
      <c r="B4" s="14">
        <v>94507271.999999851</v>
      </c>
      <c r="C4" s="14">
        <v>2596200000.0000014</v>
      </c>
      <c r="D4" s="14" t="e">
        <v>#N/A</v>
      </c>
      <c r="E4" s="14" t="e">
        <v>#N/A</v>
      </c>
    </row>
    <row r="5" spans="1:11" x14ac:dyDescent="0.25">
      <c r="A5" s="4">
        <v>2004</v>
      </c>
      <c r="B5" s="14">
        <v>103861633.99999993</v>
      </c>
      <c r="C5" s="14">
        <v>2779399999.9999995</v>
      </c>
      <c r="D5" s="14" t="e">
        <v>#N/A</v>
      </c>
      <c r="E5" s="14" t="e">
        <v>#N/A</v>
      </c>
    </row>
    <row r="6" spans="1:11" x14ac:dyDescent="0.25">
      <c r="A6" s="4">
        <v>2005</v>
      </c>
      <c r="B6" s="14">
        <v>115934638.00000003</v>
      </c>
      <c r="C6" s="14">
        <v>2923099999.9999981</v>
      </c>
      <c r="D6" s="14" t="e">
        <v>#N/A</v>
      </c>
      <c r="E6" s="14" t="e">
        <v>#N/A</v>
      </c>
    </row>
    <row r="7" spans="1:11" x14ac:dyDescent="0.25">
      <c r="A7" s="4">
        <v>2006</v>
      </c>
      <c r="B7" s="14">
        <v>152746569.00000015</v>
      </c>
      <c r="C7" s="14">
        <v>3162000000.0000029</v>
      </c>
      <c r="D7" s="14" t="e">
        <v>#N/A</v>
      </c>
      <c r="E7" s="14" t="e">
        <v>#N/A</v>
      </c>
    </row>
    <row r="8" spans="1:11" x14ac:dyDescent="0.25">
      <c r="A8" s="4">
        <v>2007</v>
      </c>
      <c r="B8" s="14">
        <v>202965321.99999994</v>
      </c>
      <c r="C8" s="14">
        <v>3392200000.0000057</v>
      </c>
      <c r="D8" s="14" t="e">
        <v>#N/A</v>
      </c>
      <c r="E8" s="14" t="e">
        <v>#N/A</v>
      </c>
    </row>
    <row r="9" spans="1:11" x14ac:dyDescent="0.25">
      <c r="A9" s="4">
        <v>2008</v>
      </c>
      <c r="B9" s="14">
        <v>237943657.99999958</v>
      </c>
      <c r="C9" s="14">
        <v>3458199999.9999976</v>
      </c>
      <c r="D9" s="14" t="e">
        <v>#N/A</v>
      </c>
      <c r="E9" s="14" t="e">
        <v>#N/A</v>
      </c>
    </row>
    <row r="10" spans="1:11" x14ac:dyDescent="0.25">
      <c r="A10" s="4">
        <v>2009</v>
      </c>
      <c r="B10" s="14">
        <v>262756035.99999973</v>
      </c>
      <c r="C10" s="14">
        <v>3361399999.9999976</v>
      </c>
      <c r="D10" s="14" t="e">
        <v>#N/A</v>
      </c>
      <c r="E10" s="14" t="e">
        <v>#N/A</v>
      </c>
    </row>
    <row r="11" spans="1:11" x14ac:dyDescent="0.25">
      <c r="A11" s="4">
        <v>2010</v>
      </c>
      <c r="B11" s="14">
        <v>261169738.00000018</v>
      </c>
      <c r="C11" s="14">
        <v>3477400000.000001</v>
      </c>
      <c r="D11" s="14" t="e">
        <v>#N/A</v>
      </c>
      <c r="E11" s="14" t="e">
        <v>#N/A</v>
      </c>
    </row>
    <row r="12" spans="1:11" x14ac:dyDescent="0.25">
      <c r="A12" s="4">
        <v>2011</v>
      </c>
      <c r="B12" s="14">
        <v>268188493.00000021</v>
      </c>
      <c r="C12" s="14">
        <v>3639100000.0000029</v>
      </c>
      <c r="D12" s="14" t="e">
        <v>#N/A</v>
      </c>
      <c r="E12" s="14" t="e">
        <v>#N/A</v>
      </c>
    </row>
    <row r="13" spans="1:11" x14ac:dyDescent="0.25">
      <c r="A13" s="4">
        <v>2012</v>
      </c>
      <c r="B13" s="14">
        <v>296079946.99999964</v>
      </c>
      <c r="C13" s="14">
        <v>3806500000.0000043</v>
      </c>
      <c r="D13" s="14" t="e">
        <v>#N/A</v>
      </c>
      <c r="E13" s="14" t="e">
        <v>#N/A</v>
      </c>
    </row>
    <row r="14" spans="1:11" x14ac:dyDescent="0.25">
      <c r="A14" s="4">
        <v>2013</v>
      </c>
      <c r="B14" s="14">
        <v>313078409.00000042</v>
      </c>
      <c r="C14" s="14">
        <v>4059099999.9999952</v>
      </c>
      <c r="D14" s="14" t="e">
        <v>#N/A</v>
      </c>
      <c r="E14" s="14" t="e">
        <v>#N/A</v>
      </c>
    </row>
    <row r="15" spans="1:11" x14ac:dyDescent="0.25">
      <c r="A15" s="4">
        <v>2014</v>
      </c>
      <c r="B15" s="14">
        <v>339337103.99999982</v>
      </c>
      <c r="C15" s="14">
        <v>4275900000.0000005</v>
      </c>
      <c r="D15" s="14" t="e">
        <v>#N/A</v>
      </c>
      <c r="E15" s="14" t="e">
        <v>#N/A</v>
      </c>
    </row>
    <row r="16" spans="1:11" x14ac:dyDescent="0.25">
      <c r="A16" s="4">
        <v>2015</v>
      </c>
      <c r="B16" s="14">
        <v>355115269.00000054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389292408.00000042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419876867.99999928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416343549.99999934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424218077.99999928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437298566.99999946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331516007.99999982</v>
      </c>
      <c r="C22" s="14">
        <v>4983300000.0000067</v>
      </c>
      <c r="D22" s="14">
        <f>B22</f>
        <v>331516007.99999982</v>
      </c>
      <c r="E22" s="14">
        <f>B22</f>
        <v>331516007.99999982</v>
      </c>
    </row>
    <row r="23" spans="1:5" x14ac:dyDescent="0.25">
      <c r="A23" s="5">
        <v>2022</v>
      </c>
      <c r="B23" s="15">
        <v>378750197.12807947</v>
      </c>
      <c r="C23" s="15">
        <v>4297102374.4955473</v>
      </c>
      <c r="D23" s="15">
        <f>B23-(_xlfn.STDEV.P($B$2:B22)/2)</f>
        <v>319195417.89323342</v>
      </c>
      <c r="E23" s="15">
        <f>B23+(_xlfn.STDEV.P($B$2:B22)/2)</f>
        <v>438304976.36292553</v>
      </c>
    </row>
    <row r="24" spans="1:5" x14ac:dyDescent="0.25">
      <c r="A24" s="5">
        <v>2023</v>
      </c>
      <c r="B24" s="15">
        <v>301949468.2819764</v>
      </c>
      <c r="C24" s="15">
        <v>4857224449.6536646</v>
      </c>
      <c r="D24" s="15">
        <f>B24-(_xlfn.STDEV.P($B$2:B23)/2)</f>
        <v>242596994.34152594</v>
      </c>
      <c r="E24" s="15">
        <f>B24+(_xlfn.STDEV.P($B$2:B23)/2)</f>
        <v>361301942.22242689</v>
      </c>
    </row>
    <row r="25" spans="1:5" x14ac:dyDescent="0.25">
      <c r="A25" s="5">
        <v>2024</v>
      </c>
      <c r="B25" s="15">
        <v>319073002.17338669</v>
      </c>
      <c r="C25" s="15">
        <v>4346473094.4178667</v>
      </c>
      <c r="D25" s="15">
        <f>B25-(_xlfn.STDEV.P($B$2:B24)/2)</f>
        <v>260941682.37669125</v>
      </c>
      <c r="E25" s="15">
        <f>B25+(_xlfn.STDEV.P($B$2:B24)/2)</f>
        <v>377204321.97008216</v>
      </c>
    </row>
    <row r="26" spans="1:5" x14ac:dyDescent="0.25">
      <c r="A26" s="5">
        <v>2025</v>
      </c>
      <c r="B26" s="15">
        <v>259867851.28320765</v>
      </c>
      <c r="C26" s="15">
        <v>4706451647.2593622</v>
      </c>
      <c r="D26" s="15">
        <f>B26-(_xlfn.STDEV.P($B$2:B25)/2)</f>
        <v>202772501.4923259</v>
      </c>
      <c r="E26" s="15">
        <f>B26+(_xlfn.STDEV.P($B$2:B25)/2)</f>
        <v>316963201.07408941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D37F-0356-4FC7-BF0C-874009239031}">
  <dimension ref="A1:K26"/>
  <sheetViews>
    <sheetView zoomScale="97" zoomScaleNormal="265" workbookViewId="0">
      <selection activeCell="J3" sqref="J3"/>
    </sheetView>
  </sheetViews>
  <sheetFormatPr defaultRowHeight="15" x14ac:dyDescent="0.25"/>
  <cols>
    <col min="1" max="1" width="5.7109375" bestFit="1" customWidth="1"/>
    <col min="2" max="2" width="18.85546875" bestFit="1" customWidth="1"/>
    <col min="3" max="3" width="15.28515625" bestFit="1" customWidth="1"/>
    <col min="4" max="5" width="13.7109375" bestFit="1" customWidth="1"/>
  </cols>
  <sheetData>
    <row r="1" spans="1:11" x14ac:dyDescent="0.25">
      <c r="A1" s="2" t="s">
        <v>3</v>
      </c>
      <c r="B1" s="11" t="s">
        <v>9</v>
      </c>
      <c r="C1" s="2" t="s">
        <v>0</v>
      </c>
      <c r="D1" s="1" t="s">
        <v>1</v>
      </c>
      <c r="E1" s="1" t="s">
        <v>2</v>
      </c>
    </row>
    <row r="2" spans="1:11" x14ac:dyDescent="0.25">
      <c r="A2" s="4">
        <v>2001</v>
      </c>
      <c r="B2" s="14">
        <v>84012574.00000003</v>
      </c>
      <c r="C2" s="14">
        <v>2326400000.000001</v>
      </c>
      <c r="D2" s="14" t="e">
        <v>#N/A</v>
      </c>
      <c r="E2" s="14" t="e">
        <v>#N/A</v>
      </c>
    </row>
    <row r="3" spans="1:11" x14ac:dyDescent="0.25">
      <c r="A3" s="4">
        <v>2002</v>
      </c>
      <c r="B3" s="14">
        <v>95080775.99999997</v>
      </c>
      <c r="C3" s="14">
        <v>2465500000.0000038</v>
      </c>
      <c r="D3" s="14" t="e">
        <v>#N/A</v>
      </c>
      <c r="E3" s="14" t="e">
        <v>#N/A</v>
      </c>
      <c r="J3" s="18" t="s">
        <v>10</v>
      </c>
      <c r="K3" s="17">
        <v>-58.008189999999999</v>
      </c>
    </row>
    <row r="4" spans="1:11" x14ac:dyDescent="0.25">
      <c r="A4" s="4">
        <v>2003</v>
      </c>
      <c r="B4" s="14">
        <v>73474821.999999881</v>
      </c>
      <c r="C4" s="14">
        <v>2596200000.0000014</v>
      </c>
      <c r="D4" s="14" t="e">
        <v>#N/A</v>
      </c>
      <c r="E4" s="14" t="e">
        <v>#N/A</v>
      </c>
    </row>
    <row r="5" spans="1:11" x14ac:dyDescent="0.25">
      <c r="A5" s="4">
        <v>2004</v>
      </c>
      <c r="B5" s="14">
        <v>82603462.999999925</v>
      </c>
      <c r="C5" s="14">
        <v>2779399999.9999995</v>
      </c>
      <c r="D5" s="14" t="e">
        <v>#N/A</v>
      </c>
      <c r="E5" s="14" t="e">
        <v>#N/A</v>
      </c>
    </row>
    <row r="6" spans="1:11" x14ac:dyDescent="0.25">
      <c r="A6" s="4">
        <v>2005</v>
      </c>
      <c r="B6" s="14">
        <v>118339662.00000003</v>
      </c>
      <c r="C6" s="14">
        <v>2923099999.9999981</v>
      </c>
      <c r="D6" s="14" t="e">
        <v>#N/A</v>
      </c>
      <c r="E6" s="14" t="e">
        <v>#N/A</v>
      </c>
    </row>
    <row r="7" spans="1:11" x14ac:dyDescent="0.25">
      <c r="A7" s="4">
        <v>2006</v>
      </c>
      <c r="B7" s="14">
        <v>145571920.00000015</v>
      </c>
      <c r="C7" s="14">
        <v>3162000000.0000029</v>
      </c>
      <c r="D7" s="14" t="e">
        <v>#N/A</v>
      </c>
      <c r="E7" s="14" t="e">
        <v>#N/A</v>
      </c>
    </row>
    <row r="8" spans="1:11" x14ac:dyDescent="0.25">
      <c r="A8" s="4">
        <v>2007</v>
      </c>
      <c r="B8" s="14">
        <v>107938208.00000012</v>
      </c>
      <c r="C8" s="14">
        <v>3392200000.0000057</v>
      </c>
      <c r="D8" s="14" t="e">
        <v>#N/A</v>
      </c>
      <c r="E8" s="14" t="e">
        <v>#N/A</v>
      </c>
    </row>
    <row r="9" spans="1:11" x14ac:dyDescent="0.25">
      <c r="A9" s="4">
        <v>2008</v>
      </c>
      <c r="B9" s="14">
        <v>108885090.00000013</v>
      </c>
      <c r="C9" s="14">
        <v>3458199999.9999976</v>
      </c>
      <c r="D9" s="14" t="e">
        <v>#N/A</v>
      </c>
      <c r="E9" s="14" t="e">
        <v>#N/A</v>
      </c>
    </row>
    <row r="10" spans="1:11" x14ac:dyDescent="0.25">
      <c r="A10" s="4">
        <v>2009</v>
      </c>
      <c r="B10" s="14">
        <v>106567322.99999984</v>
      </c>
      <c r="C10" s="14">
        <v>3361399999.9999976</v>
      </c>
      <c r="D10" s="14" t="e">
        <v>#N/A</v>
      </c>
      <c r="E10" s="14" t="e">
        <v>#N/A</v>
      </c>
    </row>
    <row r="11" spans="1:11" x14ac:dyDescent="0.25">
      <c r="A11" s="4">
        <v>2010</v>
      </c>
      <c r="B11" s="14">
        <v>118778113.00000015</v>
      </c>
      <c r="C11" s="14">
        <v>3477400000.000001</v>
      </c>
      <c r="D11" s="14" t="e">
        <v>#N/A</v>
      </c>
      <c r="E11" s="14" t="e">
        <v>#N/A</v>
      </c>
    </row>
    <row r="12" spans="1:11" x14ac:dyDescent="0.25">
      <c r="A12" s="4">
        <v>2011</v>
      </c>
      <c r="B12" s="14">
        <v>112080653.00000012</v>
      </c>
      <c r="C12" s="14">
        <v>3639100000.0000029</v>
      </c>
      <c r="D12" s="14" t="e">
        <v>#N/A</v>
      </c>
      <c r="E12" s="14" t="e">
        <v>#N/A</v>
      </c>
    </row>
    <row r="13" spans="1:11" x14ac:dyDescent="0.25">
      <c r="A13" s="4">
        <v>2012</v>
      </c>
      <c r="B13" s="14">
        <v>136085131.00000021</v>
      </c>
      <c r="C13" s="14">
        <v>3806500000.0000043</v>
      </c>
      <c r="D13" s="14" t="e">
        <v>#N/A</v>
      </c>
      <c r="E13" s="14" t="e">
        <v>#N/A</v>
      </c>
    </row>
    <row r="14" spans="1:11" x14ac:dyDescent="0.25">
      <c r="A14" s="4">
        <v>2013</v>
      </c>
      <c r="B14" s="14">
        <v>96540361.000000104</v>
      </c>
      <c r="C14" s="14">
        <v>4059099999.9999952</v>
      </c>
      <c r="D14" s="14" t="e">
        <v>#N/A</v>
      </c>
      <c r="E14" s="14" t="e">
        <v>#N/A</v>
      </c>
    </row>
    <row r="15" spans="1:11" x14ac:dyDescent="0.25">
      <c r="A15" s="4">
        <v>2014</v>
      </c>
      <c r="B15" s="14">
        <v>92326404.99999997</v>
      </c>
      <c r="C15" s="14">
        <v>4275900000.0000005</v>
      </c>
      <c r="D15" s="14" t="e">
        <v>#N/A</v>
      </c>
      <c r="E15" s="14" t="e">
        <v>#N/A</v>
      </c>
    </row>
    <row r="16" spans="1:11" x14ac:dyDescent="0.25">
      <c r="A16" s="4">
        <v>2015</v>
      </c>
      <c r="B16" s="14">
        <v>90953371.000000119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100000000.00000018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109054615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111901047.00000003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115073537.99999985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121454627.99999993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68344905.00000006</v>
      </c>
      <c r="C22" s="14">
        <v>4983300000.0000067</v>
      </c>
      <c r="D22" s="14">
        <f>B22</f>
        <v>68344905.00000006</v>
      </c>
      <c r="E22" s="14">
        <f>B22</f>
        <v>68344905.00000006</v>
      </c>
    </row>
    <row r="23" spans="1:5" x14ac:dyDescent="0.25">
      <c r="A23" s="5">
        <v>2022</v>
      </c>
      <c r="B23" s="15">
        <v>97395064.241291404</v>
      </c>
      <c r="C23" s="15">
        <v>4287618710.9231529</v>
      </c>
      <c r="D23" s="15">
        <f>B23-(_xlfn.STDEV.P($B$2:B22)/2)</f>
        <v>88059737.805698797</v>
      </c>
      <c r="E23" s="15">
        <f>B23+(_xlfn.STDEV.P($B$2:B22)/2)</f>
        <v>106730390.67688401</v>
      </c>
    </row>
    <row r="24" spans="1:5" x14ac:dyDescent="0.25">
      <c r="A24" s="5">
        <v>2023</v>
      </c>
      <c r="B24" s="15">
        <v>64486475.291754641</v>
      </c>
      <c r="C24" s="15">
        <v>4863883644.1841211</v>
      </c>
      <c r="D24" s="15">
        <f>B24-(_xlfn.STDEV.P($B$2:B23)/2)</f>
        <v>55335586.686212376</v>
      </c>
      <c r="E24" s="15">
        <f>B24+(_xlfn.STDEV.P($B$2:B23)/2)</f>
        <v>73637363.897296906</v>
      </c>
    </row>
    <row r="25" spans="1:5" x14ac:dyDescent="0.25">
      <c r="A25" s="5">
        <v>2024</v>
      </c>
      <c r="B25" s="15">
        <v>80960549.977766037</v>
      </c>
      <c r="C25" s="15">
        <v>4333666580.4627504</v>
      </c>
      <c r="D25" s="15">
        <f>B25-(_xlfn.STDEV.P($B$2:B24)/2)</f>
        <v>71137210.562937379</v>
      </c>
      <c r="E25" s="15">
        <f>B25+(_xlfn.STDEV.P($B$2:B24)/2)</f>
        <v>90783889.392594695</v>
      </c>
    </row>
    <row r="26" spans="1:5" x14ac:dyDescent="0.25">
      <c r="A26" s="5">
        <v>2025</v>
      </c>
      <c r="B26" s="15">
        <v>58363918.903892338</v>
      </c>
      <c r="C26" s="15">
        <v>4715582672.4070377</v>
      </c>
      <c r="D26" s="15">
        <f>B26-(_xlfn.STDEV.P($B$2:B25)/2)</f>
        <v>48510068.932561785</v>
      </c>
      <c r="E26" s="15">
        <f>B26+(_xlfn.STDEV.P($B$2:B25)/2)</f>
        <v>68217768.875222892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Expenditures</vt:lpstr>
      <vt:lpstr>Total Recurrent Expenditure</vt:lpstr>
      <vt:lpstr>Personal Emoluments</vt:lpstr>
      <vt:lpstr>Pensions and Ex Gratia</vt:lpstr>
      <vt:lpstr>Goods and Services</vt:lpstr>
      <vt:lpstr>Debt service interest and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2023-02-25T13:17:43Z</dcterms:modified>
</cp:coreProperties>
</file>