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defaultThemeVersion="166925"/>
  <mc:AlternateContent xmlns:mc="http://schemas.openxmlformats.org/markup-compatibility/2006">
    <mc:Choice Requires="x15">
      <x15ac:absPath xmlns:x15ac="http://schemas.microsoft.com/office/spreadsheetml/2010/11/ac" url="G:\Training Program\SQA\Hands On SQA and Cyber Security\Assignment\Automation Testing\Automation Project with Selenium WebDriver\"/>
    </mc:Choice>
  </mc:AlternateContent>
  <xr:revisionPtr revIDLastSave="0" documentId="13_ncr:1_{C8663E23-CDFA-4C9E-B4FB-C529FDC714D3}" xr6:coauthVersionLast="36" xr6:coauthVersionMax="36" xr10:uidLastSave="{00000000-0000-0000-0000-000000000000}"/>
  <bookViews>
    <workbookView xWindow="0" yWindow="0" windowWidth="17970" windowHeight="5865" xr2:uid="{9B6C14D2-D88D-4551-9CFD-A50D6C9631AA}"/>
  </bookViews>
  <sheets>
    <sheet name="Test_Case" sheetId="1" r:id="rId1"/>
    <sheet name="TC_Report"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 i="1" l="1"/>
  <c r="O6" i="1"/>
  <c r="F12" i="2" s="1"/>
  <c r="O5" i="1"/>
  <c r="M12" i="2" l="1"/>
  <c r="L12" i="2"/>
  <c r="J12" i="2"/>
  <c r="N12" i="2" s="1"/>
  <c r="K12" i="2"/>
  <c r="E12" i="2" l="1"/>
  <c r="D12" i="2"/>
  <c r="O3" i="1"/>
  <c r="O2" i="1"/>
  <c r="B12" i="2" l="1"/>
  <c r="O7" i="1"/>
  <c r="C12" i="2"/>
  <c r="G12" i="2" l="1"/>
</calcChain>
</file>

<file path=xl/sharedStrings.xml><?xml version="1.0" encoding="utf-8"?>
<sst xmlns="http://schemas.openxmlformats.org/spreadsheetml/2006/main" count="205" uniqueCount="140">
  <si>
    <t>Product Name</t>
  </si>
  <si>
    <t>Module Name</t>
  </si>
  <si>
    <t>Test Executed By</t>
  </si>
  <si>
    <t>Test Case ID</t>
  </si>
  <si>
    <t>Module</t>
  </si>
  <si>
    <t>Features</t>
  </si>
  <si>
    <t>Types of Testing</t>
  </si>
  <si>
    <t>Test Cases</t>
  </si>
  <si>
    <t>Test Data</t>
  </si>
  <si>
    <t>Reproducing Step</t>
  </si>
  <si>
    <t>Expected Result</t>
  </si>
  <si>
    <t>Actual Result</t>
  </si>
  <si>
    <t>Test Status</t>
  </si>
  <si>
    <t>Remarks</t>
  </si>
  <si>
    <t>Bug's Screenshot</t>
  </si>
  <si>
    <t>Bug's Record</t>
  </si>
  <si>
    <t>Dev's Comment</t>
  </si>
  <si>
    <t>TC Developed By</t>
  </si>
  <si>
    <t>TC Reviewed By</t>
  </si>
  <si>
    <t>Test Case Summary</t>
  </si>
  <si>
    <t>FAIL</t>
  </si>
  <si>
    <t>OUT OF SCOPE</t>
  </si>
  <si>
    <t>TOTAL</t>
  </si>
  <si>
    <t>TC Start Date</t>
  </si>
  <si>
    <t>TC End Date</t>
  </si>
  <si>
    <t>TC Execution Start Date</t>
  </si>
  <si>
    <t>TC Execution End Date</t>
  </si>
  <si>
    <t>Browser (Tested)</t>
  </si>
  <si>
    <t>PASS</t>
  </si>
  <si>
    <t>TC001</t>
  </si>
  <si>
    <t>TC002</t>
  </si>
  <si>
    <t>TC003</t>
  </si>
  <si>
    <t>TC004</t>
  </si>
  <si>
    <t>TC005</t>
  </si>
  <si>
    <t>TC006</t>
  </si>
  <si>
    <t>TC007</t>
  </si>
  <si>
    <t>TC009</t>
  </si>
  <si>
    <t>TC013</t>
  </si>
  <si>
    <t>TC014</t>
  </si>
  <si>
    <t>TC015</t>
  </si>
  <si>
    <t>MD. Saidur Rahman Shovon</t>
  </si>
  <si>
    <t>YES</t>
  </si>
  <si>
    <t>It performed as expected.</t>
  </si>
  <si>
    <t>Functional</t>
  </si>
  <si>
    <t>Bug Severity</t>
  </si>
  <si>
    <t>Test Case Report</t>
  </si>
  <si>
    <t>Project Name</t>
  </si>
  <si>
    <t>Test Case Version</t>
  </si>
  <si>
    <t>Num. of Features</t>
  </si>
  <si>
    <t>TC Written By</t>
  </si>
  <si>
    <t>TC Executed By</t>
  </si>
  <si>
    <t xml:space="preserve">TEST EXECUTION REPORT </t>
  </si>
  <si>
    <t>Testing Type
in Scope</t>
  </si>
  <si>
    <t>Description</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</si>
  <si>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</si>
  <si>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</si>
  <si>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</si>
  <si>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</si>
  <si>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</si>
  <si>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</si>
  <si>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</si>
  <si>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</si>
  <si>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</si>
  <si>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</si>
  <si>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</si>
  <si>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</si>
  <si>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</si>
  <si>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MD. Saidur  Rahman Shovon</t>
  </si>
  <si>
    <t>Risk-Based Testing includes testing of highly critical functionality, which has the highest impact on business and in which the probability of failure is very high. (Or)
Testing an application as a whole for the modification in any module or functionality is termed as Regression Testing.</t>
  </si>
  <si>
    <t>BUG REPORT</t>
  </si>
  <si>
    <t>Critical</t>
  </si>
  <si>
    <t>Major</t>
  </si>
  <si>
    <t>Minor</t>
  </si>
  <si>
    <t>Low</t>
  </si>
  <si>
    <t>Total</t>
  </si>
  <si>
    <t>TC008</t>
  </si>
  <si>
    <t>TC010</t>
  </si>
  <si>
    <t>TC011</t>
  </si>
  <si>
    <t>TC012</t>
  </si>
  <si>
    <t>Yes</t>
  </si>
  <si>
    <t>NOT EXECUTED</t>
  </si>
  <si>
    <t>BLOCKED</t>
  </si>
  <si>
    <t>No</t>
  </si>
  <si>
    <t>Verify the website URL</t>
  </si>
  <si>
    <t>https://www.rokomari.com/book</t>
  </si>
  <si>
    <t xml:space="preserve">1. Open any Browser 
2. Go to "Rokomari" URL
</t>
  </si>
  <si>
    <t>Should open the rokomari website successfully.</t>
  </si>
  <si>
    <t>Verify the "Sign in" page</t>
  </si>
  <si>
    <t>1. Go to "Rokomari" URL
2. Click on "Sign in" option</t>
  </si>
  <si>
    <t>Should open the Sign in page.</t>
  </si>
  <si>
    <t>1. Go to "Rokomari" URL
2. Click on "Sign in" option
3. Now enter invalid email and password
4. Click on "Sign in" button</t>
  </si>
  <si>
    <t>Warning message with the text "Wrong email/phone or password" should be displayed.</t>
  </si>
  <si>
    <t>1. Go to "Rokomari" URL
2. Click on "Sign in" option
3. Now enter invalid email and valid password
4. Click on "Sign in" button</t>
  </si>
  <si>
    <t>email: 
saidurrshovon@gmail.com
password: 
12345</t>
  </si>
  <si>
    <t>1. Go to "Rokomari" URL
2. Click on "Sign in" option
3. Now enter valid email and invalid password
4. Click on "Sign in" button</t>
  </si>
  <si>
    <t>Verify the "Sign in" field using invalid email and password</t>
  </si>
  <si>
    <t>Verify the "Sign in" field using invalid email and  valid password</t>
  </si>
  <si>
    <t>Verify the "Sign in" field using valid email and  invalid password</t>
  </si>
  <si>
    <t>email: 
[Blank]
password: 
[Blank]</t>
  </si>
  <si>
    <t>1. Go to "Rokomari" URL
2. Click on "Sign in" option
3. Now keep email and password fields blank
4. Click on "Sign in" button</t>
  </si>
  <si>
    <t>Verify the "Sign in" field without credentials</t>
  </si>
  <si>
    <t>Warning message with the text "This field is required!" should be displayed in both fields.</t>
  </si>
  <si>
    <t>Verify the "Sign in" field with valid credentials</t>
  </si>
  <si>
    <t>email: 
saidurrshovon@gmail.com
password: 
Rokomari@01</t>
  </si>
  <si>
    <t>1. Go to "Rokomari" URL
2. Click on "Sign in" option
3. Now enter valid email and password
4. Click on "Sign in" button</t>
  </si>
  <si>
    <t>Should Sign in successfully and go to home page</t>
  </si>
  <si>
    <t>Rokomari</t>
  </si>
  <si>
    <t>Sign in To Checkout</t>
  </si>
  <si>
    <t>31/01/2023</t>
  </si>
  <si>
    <t>Sign in</t>
  </si>
  <si>
    <t>Verify "লেখক" option from the menu</t>
  </si>
  <si>
    <t>1. Go to "Rokomari" URL
2. Click on "Sign in" option
3. Now enter valid credentials and sign in
4. Select "লেখক" option</t>
  </si>
  <si>
    <t>Should display the option and should hover over it.</t>
  </si>
  <si>
    <t>Verify "হুমায়ুন আহমেদ" option from the menu</t>
  </si>
  <si>
    <t>1. Go to "Rokomari" URL
2. Click on "Sign in" option
3. Now enter valid credentials and sign in
4. Select "লেখক" option and hover on it
5. Click on "হুমায়ুন আহমেদ" option</t>
  </si>
  <si>
    <t>Should go to the হুমায়ুন আহমেদ collection page by clicking on it.</t>
  </si>
  <si>
    <t>Menu</t>
  </si>
  <si>
    <t xml:space="preserve">Verify "Filter" section for "সমকালীন উপন্যাস" and "রচনা সংকলন ও সমগ্র" </t>
  </si>
  <si>
    <t>1. Go to "Rokomari" URL
2. Click on "Sign in" option
3. Now enter valid credentials and sign in
4. Go to  "হুমায়ুন আহমেদ" collection from "লেখক" menu
5. Then go to "Filter" section and select "সমকালীন উপন্যাস" and "রচনা সংকলন ও সমগ্র" option</t>
  </si>
  <si>
    <t>Should select "সমকালীন উপন্যাস" and "রচনা সংকলন ও সমগ্র" from "Filter" section</t>
  </si>
  <si>
    <t>Filter</t>
  </si>
  <si>
    <t>Verify Pagination for "Next" page</t>
  </si>
  <si>
    <t>1. Go to "Rokomari" URL
2. Click on "Sign in" option
3. Now enter valid credentials and sign in
4. Go to  "হুমায়ুন আহমেদ" collection from "লেখক" menu
5. Scroll down to pagination
6. Click on "Next" option</t>
  </si>
  <si>
    <t>Should go to the next page for more collection.</t>
  </si>
  <si>
    <t>Verify "Add To Cart" by adding any product</t>
  </si>
  <si>
    <t>1. Go to "Rokomari" URL
2. Click on "Sign in" option
3. Now enter valid credentials and sign in
4. Go to  "হুমায়ুন আহমেদ" collection from "লেখক" menu
5. Scroll down to pagination
6. Click on "Next" option
7. Now hover any product and Add it to Cart.</t>
  </si>
  <si>
    <t>Should add any product to the cart</t>
  </si>
  <si>
    <t>Verify "Cart" option</t>
  </si>
  <si>
    <t>1. Go to "Rokomari" URL
2. Click on "Sign in" option
3. Now enter valid credentials and sign in
4. Go to  "হুমায়ুন আহমেদ" collection from "লেখক" menu
5. Now hover any product and Add it to Cart.
6. Click on "Cart" option</t>
  </si>
  <si>
    <t>Should go to the order page</t>
  </si>
  <si>
    <t>Verify "Place Order" button</t>
  </si>
  <si>
    <t>1. Go to "Rokomari" URL
2. Click on "Sign in" option
3. Now enter valid credentials and sign in
4. Go to  "হুমায়ুন আহমেদ" collection from "লেখক" menu
5. Now hover any product and Add it to Cart.
6. Click on "Cart" option and then click on "Place Order" button</t>
  </si>
  <si>
    <t>Should go to the Checkout form.</t>
  </si>
  <si>
    <t>Verify "Checkout Form" for confirm order</t>
  </si>
  <si>
    <t>1. Go to "Rokomari" URL
2. Click on "Sign in" option
3. Now enter valid credentials and sign in
4. Go to  "হুমায়ুন আহমেদ" collection from "লেখক" menu
5. Now hover any product and Add it to Cart.
6. Click on "Cart" option and then click on "Place Order" button
7. Now fill all the blank fields with the information</t>
  </si>
  <si>
    <t>Should fill all the  blank fields with the information for confirm order.</t>
  </si>
  <si>
    <t>Add To Cart</t>
  </si>
  <si>
    <t>email: 
efgh@gmail.com
password: 
12345</t>
  </si>
  <si>
    <t>email: 
efgh@gmail.com
password: 
Rokomari@01</t>
  </si>
  <si>
    <t>Warning message with the text "Wrong email or phone efgh@gmail.com" should be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</si>
</sst>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0"/>
      <color theme="1"/>
      <name val="Verdana"/>
      <family val="2"/>
    </font>
    <font>
      <b/>
      <sz val="10"/>
      <color theme="0"/>
      <name val="Verdana"/>
      <family val="2"/>
    </font>
    <font>
      <b/>
      <sz val="10"/>
      <color theme="1"/>
      <name val="Verdana"/>
      <family val="2"/>
    </font>
    <font>
      <b/>
      <sz val="10"/>
      <color rgb="FF006100"/>
      <name val="Verdana"/>
      <family val="2"/>
    </font>
    <font>
      <b/>
      <sz val="10"/>
      <color rgb="FF9C0006"/>
      <name val="Verdana"/>
      <family val="2"/>
    </font>
    <font>
      <b/>
      <sz val="10"/>
      <color rgb="FF9C5700"/>
      <name val="Verdana"/>
      <family val="2"/>
    </font>
    <font>
      <b/>
      <sz val="11"/>
      <color theme="1"/>
      <name val="Verdana"/>
      <family val="2"/>
    </font>
    <font>
      <u/>
      <sz val="11"/>
      <color theme="10"/>
      <name val="Calibri"/>
      <family val="2"/>
      <scheme val="minor"/>
    </font>
    <font>
      <b/>
      <sz val="11"/>
      <color theme="0"/>
      <name val="Verdana"/>
      <family val="2"/>
    </font>
    <font>
      <sz val="11"/>
      <color theme="1"/>
      <name val="Verdana"/>
      <family val="2"/>
    </font>
    <font>
      <b/>
      <sz val="10"/>
      <color rgb="FF000000"/>
      <name val="Verdana"/>
      <family val="2"/>
    </font>
    <font>
      <sz val="10"/>
      <name val="Verdana"/>
      <family val="2"/>
    </font>
    <font>
      <sz val="10"/>
      <color rgb="FF000000"/>
      <name val="Verdana"/>
      <family val="2"/>
    </font>
    <font>
      <b/>
      <sz val="14"/>
      <color theme="0"/>
      <name val="Verdana"/>
      <family val="2"/>
    </font>
    <font>
      <sz val="11"/>
      <color rgb="FF006100"/>
      <name val="Verdana"/>
      <family val="2"/>
    </font>
    <font>
      <sz val="11"/>
      <color rgb="FF9C0006"/>
      <name val="Verdana"/>
      <family val="2"/>
    </font>
    <font>
      <sz val="11"/>
      <color rgb="FF9C5700"/>
      <name val="Verdana"/>
      <family val="2"/>
    </font>
    <font>
      <b/>
      <sz val="14"/>
      <color theme="1"/>
      <name val="Verdana"/>
      <family val="2"/>
    </font>
    <font>
      <b/>
      <sz val="8.5"/>
      <color rgb="FF000000"/>
      <name val="Verdana"/>
      <family val="2"/>
    </font>
    <font>
      <sz val="8.5"/>
      <name val="Verdana"/>
      <family val="2"/>
    </font>
    <font>
      <sz val="8.5"/>
      <color rgb="FF000000"/>
      <name val="Verdana"/>
      <family val="2"/>
    </font>
    <font>
      <b/>
      <sz val="9"/>
      <color rgb="FF000000"/>
      <name val="Verdana"/>
      <family val="2"/>
    </font>
    <font>
      <sz val="9"/>
      <name val="Verdana"/>
      <family val="2"/>
    </font>
    <font>
      <sz val="11"/>
      <color theme="0"/>
      <name val="Verdana"/>
      <family val="2"/>
    </font>
    <font>
      <b/>
      <u/>
      <sz val="11"/>
      <color theme="10"/>
      <name val="Calibri"/>
      <family val="2"/>
      <scheme val="minor"/>
    </font>
    <font>
      <b/>
      <u/>
      <sz val="11"/>
      <color theme="10"/>
      <name val="Verdana"/>
      <family val="2"/>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9" tint="0.39997558519241921"/>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rgb="FF7030A0"/>
        <bgColor indexed="64"/>
      </patternFill>
    </fill>
    <fill>
      <patternFill patternType="solid">
        <fgColor theme="8" tint="-0.249977111117893"/>
        <bgColor indexed="64"/>
      </patternFill>
    </fill>
    <fill>
      <patternFill patternType="solid">
        <fgColor rgb="FFB6DDE8"/>
        <bgColor rgb="FFB6DDE8"/>
      </patternFill>
    </fill>
    <fill>
      <patternFill patternType="solid">
        <fgColor theme="4" tint="-0.249977111117893"/>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1" tint="0.14999847407452621"/>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style="thin">
        <color indexed="64"/>
      </top>
      <bottom/>
      <diagonal/>
    </border>
    <border>
      <left/>
      <right/>
      <top style="thin">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rgb="FF000000"/>
      </right>
      <top/>
      <bottom style="thin">
        <color rgb="FF000000"/>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medium">
        <color indexed="64"/>
      </top>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11" fillId="0" borderId="0" applyNumberFormat="0" applyFill="0" applyBorder="0" applyAlignment="0" applyProtection="0"/>
  </cellStyleXfs>
  <cellXfs count="158">
    <xf numFmtId="0" fontId="0" fillId="0" borderId="0" xfId="0"/>
    <xf numFmtId="0" fontId="4" fillId="0" borderId="2" xfId="0" applyFont="1" applyBorder="1" applyAlignment="1">
      <alignment wrapText="1"/>
    </xf>
    <xf numFmtId="0" fontId="4" fillId="0" borderId="1" xfId="0" applyFont="1" applyBorder="1" applyAlignment="1">
      <alignment wrapText="1"/>
    </xf>
    <xf numFmtId="0" fontId="4" fillId="0" borderId="3" xfId="0" applyFont="1" applyBorder="1" applyAlignment="1">
      <alignment wrapText="1"/>
    </xf>
    <xf numFmtId="0" fontId="4" fillId="0" borderId="10" xfId="0" applyFont="1" applyBorder="1" applyAlignment="1">
      <alignment wrapText="1"/>
    </xf>
    <xf numFmtId="0" fontId="4" fillId="0" borderId="15" xfId="0" applyFont="1" applyBorder="1" applyAlignment="1">
      <alignment wrapText="1"/>
    </xf>
    <xf numFmtId="0" fontId="4" fillId="0" borderId="18"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3" xfId="0" applyFont="1" applyBorder="1" applyAlignment="1">
      <alignment horizontal="center" vertical="center" wrapText="1"/>
    </xf>
    <xf numFmtId="0" fontId="7" fillId="2" borderId="21" xfId="1" applyFont="1" applyBorder="1" applyAlignment="1">
      <alignment horizontal="center" vertical="center" wrapText="1"/>
    </xf>
    <xf numFmtId="0" fontId="8" fillId="3" borderId="22" xfId="2" applyFont="1" applyBorder="1" applyAlignment="1">
      <alignment horizontal="center" vertical="center" wrapText="1"/>
    </xf>
    <xf numFmtId="0" fontId="9" fillId="4" borderId="22" xfId="3" applyFont="1" applyBorder="1" applyAlignment="1">
      <alignment horizontal="center" vertical="center" wrapText="1"/>
    </xf>
    <xf numFmtId="0" fontId="6" fillId="0" borderId="3" xfId="0" applyFont="1" applyBorder="1" applyAlignment="1">
      <alignment horizontal="center" vertical="center" wrapText="1"/>
    </xf>
    <xf numFmtId="0" fontId="13" fillId="0" borderId="0" xfId="0" applyFont="1"/>
    <xf numFmtId="0" fontId="13" fillId="0" borderId="0" xfId="0" applyFont="1" applyFill="1" applyBorder="1" applyAlignment="1"/>
    <xf numFmtId="0" fontId="14" fillId="0" borderId="0" xfId="0" applyFont="1" applyFill="1" applyBorder="1" applyAlignment="1">
      <alignment vertical="top" wrapText="1"/>
    </xf>
    <xf numFmtId="0" fontId="15" fillId="0" borderId="0" xfId="0" applyFont="1" applyFill="1" applyBorder="1" applyAlignment="1"/>
    <xf numFmtId="0" fontId="14" fillId="0" borderId="0" xfId="0" applyFont="1" applyFill="1" applyBorder="1" applyAlignment="1">
      <alignment vertical="center" wrapText="1"/>
    </xf>
    <xf numFmtId="0" fontId="16" fillId="0" borderId="0" xfId="0" applyFont="1" applyFill="1" applyBorder="1" applyAlignment="1">
      <alignment vertical="center" wrapText="1"/>
    </xf>
    <xf numFmtId="0" fontId="14" fillId="0" borderId="0" xfId="0" applyFont="1" applyFill="1" applyBorder="1" applyAlignment="1">
      <alignment vertical="center"/>
    </xf>
    <xf numFmtId="0" fontId="14" fillId="0" borderId="0" xfId="0" applyFont="1" applyFill="1" applyBorder="1" applyAlignment="1"/>
    <xf numFmtId="0" fontId="18" fillId="2" borderId="11" xfId="1" applyFont="1" applyBorder="1" applyAlignment="1">
      <alignment horizontal="center" vertical="center"/>
    </xf>
    <xf numFmtId="0" fontId="19" fillId="3" borderId="12" xfId="2" applyFont="1" applyBorder="1" applyAlignment="1">
      <alignment horizontal="center" vertical="center"/>
    </xf>
    <xf numFmtId="0" fontId="20" fillId="4" borderId="12" xfId="3" applyFont="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3" fillId="0" borderId="35" xfId="0" applyFont="1" applyBorder="1" applyAlignment="1">
      <alignment horizontal="center" vertical="center"/>
    </xf>
    <xf numFmtId="0" fontId="10" fillId="0" borderId="24" xfId="0" applyFont="1" applyBorder="1" applyAlignment="1">
      <alignment horizontal="center" vertical="center"/>
    </xf>
    <xf numFmtId="0" fontId="4" fillId="0" borderId="3" xfId="0" applyFont="1" applyBorder="1" applyAlignment="1">
      <alignment vertical="center" wrapText="1"/>
    </xf>
    <xf numFmtId="0" fontId="4" fillId="0" borderId="1" xfId="0" applyFont="1" applyBorder="1" applyAlignment="1">
      <alignment horizontal="center" vertical="center" wrapText="1"/>
    </xf>
    <xf numFmtId="0" fontId="4" fillId="0" borderId="10" xfId="0" applyFont="1" applyBorder="1" applyAlignment="1">
      <alignment vertical="center" wrapText="1"/>
    </xf>
    <xf numFmtId="0" fontId="4" fillId="0" borderId="1" xfId="0" applyFont="1" applyBorder="1" applyAlignment="1">
      <alignment vertical="center" wrapText="1"/>
    </xf>
    <xf numFmtId="0" fontId="4" fillId="0" borderId="3" xfId="0" applyFont="1" applyBorder="1" applyAlignment="1">
      <alignment horizontal="left" vertical="center" wrapText="1"/>
    </xf>
    <xf numFmtId="0" fontId="4" fillId="0" borderId="1" xfId="0" applyFont="1" applyBorder="1" applyAlignment="1">
      <alignment horizontal="left" vertical="center" wrapText="1"/>
    </xf>
    <xf numFmtId="0" fontId="11" fillId="0" borderId="1" xfId="4" applyBorder="1" applyAlignment="1">
      <alignment vertical="center" wrapText="1"/>
    </xf>
    <xf numFmtId="0" fontId="4" fillId="0" borderId="14" xfId="0" applyFont="1" applyBorder="1" applyAlignment="1">
      <alignment vertical="center" wrapText="1"/>
    </xf>
    <xf numFmtId="0" fontId="4" fillId="0" borderId="3" xfId="0" applyFont="1" applyBorder="1" applyAlignment="1">
      <alignment horizontal="center" vertical="center"/>
    </xf>
    <xf numFmtId="0" fontId="0" fillId="0" borderId="0" xfId="0" applyFill="1"/>
    <xf numFmtId="0" fontId="16" fillId="0" borderId="50" xfId="0" applyFont="1" applyBorder="1" applyAlignment="1">
      <alignment horizontal="left" vertical="center" wrapText="1"/>
    </xf>
    <xf numFmtId="0" fontId="16" fillId="0" borderId="50" xfId="0" quotePrefix="1" applyFont="1" applyBorder="1" applyAlignment="1">
      <alignment horizontal="left" vertical="center" wrapText="1"/>
    </xf>
    <xf numFmtId="0" fontId="6" fillId="5" borderId="21" xfId="0" applyFont="1" applyFill="1" applyBorder="1" applyAlignment="1">
      <alignment horizontal="center" vertical="center" wrapText="1"/>
    </xf>
    <xf numFmtId="0" fontId="6" fillId="5" borderId="22"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4" fillId="0" borderId="15" xfId="0" applyFont="1" applyBorder="1" applyAlignment="1">
      <alignment horizontal="center" vertical="center" wrapText="1"/>
    </xf>
    <xf numFmtId="0" fontId="4" fillId="0" borderId="15" xfId="0" applyFont="1" applyBorder="1" applyAlignment="1">
      <alignment horizontal="left" vertical="center" wrapText="1"/>
    </xf>
    <xf numFmtId="0" fontId="4" fillId="0" borderId="55" xfId="0" applyFont="1" applyBorder="1" applyAlignment="1">
      <alignment vertical="center" wrapText="1"/>
    </xf>
    <xf numFmtId="0" fontId="6" fillId="7" borderId="22"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0" xfId="0" applyFont="1" applyFill="1" applyBorder="1" applyAlignment="1">
      <alignment horizontal="center" vertical="center" wrapText="1"/>
    </xf>
    <xf numFmtId="0" fontId="5" fillId="14" borderId="22" xfId="0" applyFont="1" applyFill="1" applyBorder="1" applyAlignment="1">
      <alignment horizontal="center" vertical="center" wrapText="1"/>
    </xf>
    <xf numFmtId="0" fontId="7" fillId="2" borderId="18" xfId="1" applyFont="1" applyBorder="1" applyAlignment="1">
      <alignment horizontal="center" vertical="center" wrapText="1"/>
    </xf>
    <xf numFmtId="0" fontId="7" fillId="7" borderId="19" xfId="1" applyFont="1" applyFill="1" applyBorder="1" applyAlignment="1">
      <alignment horizontal="center" vertical="center" wrapText="1"/>
    </xf>
    <xf numFmtId="0" fontId="5" fillId="14" borderId="19" xfId="0" applyFont="1" applyFill="1" applyBorder="1" applyAlignment="1">
      <alignment horizontal="center" vertical="center" wrapText="1"/>
    </xf>
    <xf numFmtId="0" fontId="8" fillId="3" borderId="19" xfId="2" applyFont="1" applyBorder="1" applyAlignment="1">
      <alignment horizontal="center" vertical="center" wrapText="1"/>
    </xf>
    <xf numFmtId="0" fontId="9" fillId="4" borderId="19" xfId="3" applyFont="1" applyBorder="1" applyAlignment="1">
      <alignment horizontal="center" vertical="center" wrapText="1"/>
    </xf>
    <xf numFmtId="0" fontId="13" fillId="12" borderId="12" xfId="0" applyFont="1" applyFill="1" applyBorder="1" applyAlignment="1">
      <alignment horizontal="center" vertical="center"/>
    </xf>
    <xf numFmtId="0" fontId="12" fillId="8" borderId="13" xfId="0" applyFont="1" applyFill="1" applyBorder="1" applyAlignment="1">
      <alignment horizontal="center" vertical="center"/>
    </xf>
    <xf numFmtId="0" fontId="27" fillId="14" borderId="12" xfId="0" applyFont="1" applyFill="1" applyBorder="1" applyAlignment="1">
      <alignment horizontal="center" vertical="center"/>
    </xf>
    <xf numFmtId="0" fontId="11" fillId="0" borderId="3" xfId="4" applyBorder="1" applyAlignment="1">
      <alignment horizontal="left" vertical="center" wrapText="1"/>
    </xf>
    <xf numFmtId="0" fontId="10" fillId="0" borderId="1" xfId="0" applyFont="1" applyBorder="1" applyAlignment="1">
      <alignment horizontal="center" vertical="top" wrapText="1"/>
    </xf>
    <xf numFmtId="0" fontId="10" fillId="0" borderId="1" xfId="0" applyFont="1" applyBorder="1" applyAlignment="1">
      <alignment vertical="top" wrapText="1"/>
    </xf>
    <xf numFmtId="0" fontId="4" fillId="0" borderId="1" xfId="0" applyFont="1" applyBorder="1" applyAlignment="1">
      <alignment vertical="top" wrapText="1"/>
    </xf>
    <xf numFmtId="0" fontId="4" fillId="0" borderId="10" xfId="0" applyFont="1" applyBorder="1" applyAlignment="1">
      <alignment horizontal="center" vertical="center" wrapText="1"/>
    </xf>
    <xf numFmtId="0" fontId="4" fillId="0" borderId="10" xfId="0" applyFont="1" applyBorder="1" applyAlignment="1">
      <alignment horizontal="left" vertical="center" wrapText="1"/>
    </xf>
    <xf numFmtId="0" fontId="4" fillId="0" borderId="15" xfId="0" applyFont="1" applyBorder="1" applyAlignment="1">
      <alignment vertical="center" wrapText="1"/>
    </xf>
    <xf numFmtId="0" fontId="5" fillId="9" borderId="11" xfId="0" applyFont="1" applyFill="1" applyBorder="1" applyAlignment="1">
      <alignment horizontal="center" vertical="center" wrapText="1"/>
    </xf>
    <xf numFmtId="0" fontId="5" fillId="9" borderId="12" xfId="0" applyFont="1" applyFill="1" applyBorder="1" applyAlignment="1">
      <alignment horizontal="center" vertical="center" wrapText="1"/>
    </xf>
    <xf numFmtId="0" fontId="5" fillId="9" borderId="13" xfId="0" applyFont="1" applyFill="1" applyBorder="1" applyAlignment="1">
      <alignment horizontal="center" vertical="center" wrapText="1"/>
    </xf>
    <xf numFmtId="0" fontId="10" fillId="6" borderId="31" xfId="0" applyFont="1" applyFill="1" applyBorder="1" applyAlignment="1">
      <alignment horizontal="center" vertical="center" wrapText="1"/>
    </xf>
    <xf numFmtId="0" fontId="10" fillId="6" borderId="56" xfId="0" applyFont="1" applyFill="1" applyBorder="1" applyAlignment="1">
      <alignment horizontal="center" vertical="center" wrapText="1"/>
    </xf>
    <xf numFmtId="0" fontId="29" fillId="0" borderId="51" xfId="4" applyFont="1" applyFill="1" applyBorder="1" applyAlignment="1">
      <alignment horizontal="center" vertical="center"/>
    </xf>
    <xf numFmtId="0" fontId="29" fillId="0" borderId="25" xfId="4" applyFont="1" applyFill="1" applyBorder="1" applyAlignment="1">
      <alignment horizontal="center" vertical="center"/>
    </xf>
    <xf numFmtId="0" fontId="4" fillId="0" borderId="2" xfId="0" applyFont="1" applyBorder="1" applyAlignment="1">
      <alignment horizontal="center" vertical="center" wrapText="1"/>
    </xf>
    <xf numFmtId="0" fontId="4" fillId="0" borderId="14" xfId="0" applyFont="1" applyBorder="1" applyAlignment="1">
      <alignment horizontal="center" vertical="center" wrapText="1"/>
    </xf>
    <xf numFmtId="0" fontId="6" fillId="5" borderId="4"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5" borderId="9" xfId="0" applyFont="1" applyFill="1" applyBorder="1" applyAlignment="1">
      <alignment horizontal="center" vertical="center" wrapText="1"/>
    </xf>
    <xf numFmtId="0" fontId="4" fillId="0" borderId="17" xfId="0" applyFont="1" applyBorder="1" applyAlignment="1">
      <alignment horizontal="center" wrapText="1"/>
    </xf>
    <xf numFmtId="0" fontId="10" fillId="0" borderId="3" xfId="0" applyFont="1" applyBorder="1" applyAlignment="1">
      <alignment horizontal="center" vertical="top" wrapText="1"/>
    </xf>
    <xf numFmtId="0" fontId="10" fillId="0" borderId="1" xfId="0" applyFont="1" applyBorder="1" applyAlignment="1">
      <alignment horizontal="center" vertical="top" wrapText="1"/>
    </xf>
    <xf numFmtId="0" fontId="4" fillId="0" borderId="1" xfId="0" applyFont="1" applyBorder="1" applyAlignment="1">
      <alignment horizontal="center" vertical="top" wrapText="1"/>
    </xf>
    <xf numFmtId="0" fontId="10" fillId="0" borderId="15" xfId="0" applyFont="1" applyBorder="1" applyAlignment="1">
      <alignment horizontal="center" vertical="top" wrapText="1"/>
    </xf>
    <xf numFmtId="0" fontId="22" fillId="0" borderId="22" xfId="0" applyFont="1" applyBorder="1" applyAlignment="1">
      <alignment horizontal="center" vertical="center" wrapText="1"/>
    </xf>
    <xf numFmtId="0" fontId="23" fillId="0" borderId="22" xfId="0" applyFont="1" applyBorder="1" applyAlignment="1">
      <alignment horizontal="center" vertical="center"/>
    </xf>
    <xf numFmtId="0" fontId="23" fillId="0" borderId="23" xfId="0" applyFont="1" applyBorder="1" applyAlignment="1">
      <alignment horizontal="center" vertical="center"/>
    </xf>
    <xf numFmtId="0" fontId="22" fillId="0" borderId="2" xfId="0" applyFont="1" applyBorder="1" applyAlignment="1">
      <alignment horizontal="center" vertical="center" wrapText="1"/>
    </xf>
    <xf numFmtId="0" fontId="22" fillId="0" borderId="7" xfId="0" applyFont="1" applyBorder="1" applyAlignment="1">
      <alignment horizontal="center" vertical="center" wrapText="1"/>
    </xf>
    <xf numFmtId="0" fontId="24" fillId="0" borderId="2" xfId="0" applyFont="1" applyBorder="1" applyAlignment="1">
      <alignment horizontal="center" vertical="center" wrapText="1"/>
    </xf>
    <xf numFmtId="0" fontId="24" fillId="0" borderId="1" xfId="0" applyFont="1" applyBorder="1" applyAlignment="1">
      <alignment horizontal="center" vertical="center" wrapText="1"/>
    </xf>
    <xf numFmtId="0" fontId="24" fillId="0" borderId="7" xfId="0" applyFont="1" applyBorder="1" applyAlignment="1">
      <alignment horizontal="center" vertical="center" wrapText="1"/>
    </xf>
    <xf numFmtId="0" fontId="22" fillId="0" borderId="30" xfId="0" applyFont="1" applyBorder="1" applyAlignment="1">
      <alignment horizontal="center" vertical="center" wrapText="1"/>
    </xf>
    <xf numFmtId="0" fontId="22" fillId="0" borderId="9" xfId="0" applyFont="1" applyBorder="1" applyAlignment="1">
      <alignment horizontal="center" vertical="center" wrapText="1"/>
    </xf>
    <xf numFmtId="0" fontId="24" fillId="0" borderId="41" xfId="0" applyFont="1" applyBorder="1" applyAlignment="1">
      <alignment horizontal="center" vertical="center" wrapText="1"/>
    </xf>
    <xf numFmtId="0" fontId="24" fillId="0" borderId="42" xfId="0" applyFont="1" applyBorder="1" applyAlignment="1">
      <alignment horizontal="center" vertical="center" wrapText="1"/>
    </xf>
    <xf numFmtId="0" fontId="24" fillId="0" borderId="26" xfId="0" applyFont="1" applyBorder="1" applyAlignment="1">
      <alignment horizontal="center" vertical="center" wrapText="1"/>
    </xf>
    <xf numFmtId="0" fontId="24" fillId="0" borderId="40" xfId="0" applyFont="1" applyBorder="1" applyAlignment="1">
      <alignment horizontal="center" vertical="center" wrapText="1"/>
    </xf>
    <xf numFmtId="0" fontId="24" fillId="0" borderId="0" xfId="0" applyFont="1" applyBorder="1" applyAlignment="1">
      <alignment horizontal="center" vertical="center" wrapText="1"/>
    </xf>
    <xf numFmtId="0" fontId="24" fillId="0" borderId="43" xfId="0" applyFont="1" applyBorder="1" applyAlignment="1">
      <alignment horizontal="center" vertical="center" wrapText="1"/>
    </xf>
    <xf numFmtId="0" fontId="24" fillId="0" borderId="44" xfId="0" applyFont="1" applyBorder="1" applyAlignment="1">
      <alignment horizontal="center" vertical="center" wrapText="1"/>
    </xf>
    <xf numFmtId="0" fontId="24" fillId="0" borderId="45" xfId="0" applyFont="1" applyBorder="1" applyAlignment="1">
      <alignment horizontal="center" vertical="center" wrapText="1"/>
    </xf>
    <xf numFmtId="0" fontId="24" fillId="0" borderId="46" xfId="0" applyFont="1" applyBorder="1" applyAlignment="1">
      <alignment horizontal="center" vertical="center" wrapText="1"/>
    </xf>
    <xf numFmtId="0" fontId="17" fillId="11" borderId="31" xfId="0" applyFont="1" applyFill="1" applyBorder="1" applyAlignment="1">
      <alignment horizontal="center" vertical="center"/>
    </xf>
    <xf numFmtId="0" fontId="17" fillId="11" borderId="32" xfId="0" applyFont="1" applyFill="1" applyBorder="1" applyAlignment="1">
      <alignment horizontal="center" vertical="center"/>
    </xf>
    <xf numFmtId="0" fontId="17" fillId="11" borderId="28" xfId="0" applyFont="1" applyFill="1" applyBorder="1" applyAlignment="1">
      <alignment horizontal="center" vertical="center"/>
    </xf>
    <xf numFmtId="0" fontId="17" fillId="11" borderId="5" xfId="0" applyFont="1" applyFill="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3" fillId="0" borderId="2" xfId="0" applyFont="1" applyBorder="1" applyAlignment="1">
      <alignment horizontal="center" vertical="center"/>
    </xf>
    <xf numFmtId="0" fontId="13" fillId="0" borderId="1" xfId="0" applyFont="1" applyBorder="1" applyAlignment="1">
      <alignment horizontal="center" vertical="center"/>
    </xf>
    <xf numFmtId="0" fontId="13" fillId="0" borderId="7" xfId="0"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3" fillId="0" borderId="30" xfId="0" applyFont="1" applyBorder="1" applyAlignment="1">
      <alignment horizontal="center" vertical="center"/>
    </xf>
    <xf numFmtId="0" fontId="13" fillId="0" borderId="29" xfId="0" applyFont="1" applyBorder="1" applyAlignment="1">
      <alignment horizontal="center" vertical="center"/>
    </xf>
    <xf numFmtId="0" fontId="13" fillId="0" borderId="9" xfId="0" applyFont="1" applyBorder="1" applyAlignment="1">
      <alignment horizontal="center" vertical="center"/>
    </xf>
    <xf numFmtId="0" fontId="28" fillId="0" borderId="0" xfId="4" applyFont="1" applyFill="1" applyBorder="1" applyAlignment="1">
      <alignment horizontal="center" vertical="center"/>
    </xf>
    <xf numFmtId="0" fontId="28" fillId="0" borderId="43" xfId="4" applyFont="1" applyFill="1" applyBorder="1" applyAlignment="1">
      <alignment horizontal="center" vertical="center"/>
    </xf>
    <xf numFmtId="0" fontId="22" fillId="0" borderId="39" xfId="0" applyFont="1" applyBorder="1" applyAlignment="1">
      <alignment horizontal="center" vertical="center"/>
    </xf>
    <xf numFmtId="0" fontId="22" fillId="0" borderId="38" xfId="0" applyFont="1" applyBorder="1" applyAlignment="1">
      <alignment horizontal="center" vertical="center"/>
    </xf>
    <xf numFmtId="0" fontId="22" fillId="0" borderId="2" xfId="0" applyFont="1" applyBorder="1" applyAlignment="1">
      <alignment horizontal="center" vertical="center"/>
    </xf>
    <xf numFmtId="0" fontId="22" fillId="0" borderId="7" xfId="0" applyFont="1" applyBorder="1" applyAlignment="1">
      <alignment horizontal="center" vertical="center"/>
    </xf>
    <xf numFmtId="0" fontId="24" fillId="0" borderId="39" xfId="0" applyFont="1" applyBorder="1" applyAlignment="1">
      <alignment horizontal="center" vertical="center" wrapText="1"/>
    </xf>
    <xf numFmtId="0" fontId="24" fillId="0" borderId="3" xfId="0" applyFont="1" applyBorder="1" applyAlignment="1">
      <alignment horizontal="center" vertical="center" wrapText="1"/>
    </xf>
    <xf numFmtId="0" fontId="24" fillId="0" borderId="38" xfId="0" applyFont="1" applyBorder="1" applyAlignment="1">
      <alignment horizontal="center" vertical="center" wrapText="1"/>
    </xf>
    <xf numFmtId="0" fontId="22" fillId="0" borderId="52" xfId="0" applyFont="1" applyBorder="1" applyAlignment="1">
      <alignment horizontal="center" vertical="center" wrapText="1"/>
    </xf>
    <xf numFmtId="0" fontId="21" fillId="13" borderId="47" xfId="0" applyFont="1" applyFill="1" applyBorder="1" applyAlignment="1">
      <alignment horizontal="center" vertical="center"/>
    </xf>
    <xf numFmtId="0" fontId="21" fillId="13" borderId="48" xfId="0" applyFont="1" applyFill="1" applyBorder="1" applyAlignment="1">
      <alignment horizontal="center" vertical="center"/>
    </xf>
    <xf numFmtId="0" fontId="21" fillId="13" borderId="49" xfId="0" applyFont="1" applyFill="1" applyBorder="1" applyAlignment="1">
      <alignment horizontal="center" vertical="center"/>
    </xf>
    <xf numFmtId="0" fontId="25" fillId="10" borderId="21" xfId="0" applyFont="1" applyFill="1" applyBorder="1" applyAlignment="1">
      <alignment horizontal="center" vertical="center"/>
    </xf>
    <xf numFmtId="0" fontId="26" fillId="0" borderId="22" xfId="0" applyFont="1" applyBorder="1" applyAlignment="1">
      <alignment horizontal="center" vertical="center"/>
    </xf>
    <xf numFmtId="0" fontId="26" fillId="0" borderId="23" xfId="0" applyFont="1" applyBorder="1" applyAlignment="1">
      <alignment horizontal="center" vertical="center"/>
    </xf>
    <xf numFmtId="0" fontId="25" fillId="10" borderId="16" xfId="0" applyFont="1" applyFill="1" applyBorder="1" applyAlignment="1">
      <alignment horizontal="center" vertical="center" wrapText="1"/>
    </xf>
    <xf numFmtId="0" fontId="25" fillId="10" borderId="5" xfId="0" applyFont="1" applyFill="1" applyBorder="1" applyAlignment="1">
      <alignment horizontal="center" vertical="center" wrapText="1"/>
    </xf>
    <xf numFmtId="0" fontId="25" fillId="10" borderId="2" xfId="0" applyFont="1" applyFill="1" applyBorder="1" applyAlignment="1">
      <alignment horizontal="center" vertical="center" wrapText="1"/>
    </xf>
    <xf numFmtId="0" fontId="25" fillId="10" borderId="7" xfId="0" applyFont="1" applyFill="1" applyBorder="1" applyAlignment="1">
      <alignment horizontal="center" vertical="center" wrapText="1"/>
    </xf>
    <xf numFmtId="0" fontId="25" fillId="10" borderId="30" xfId="0" applyFont="1" applyFill="1" applyBorder="1" applyAlignment="1">
      <alignment horizontal="center" vertical="center" wrapText="1"/>
    </xf>
    <xf numFmtId="0" fontId="25" fillId="10" borderId="9" xfId="0" applyFont="1" applyFill="1" applyBorder="1" applyAlignment="1">
      <alignment horizontal="center" vertical="center" wrapText="1"/>
    </xf>
    <xf numFmtId="0" fontId="25" fillId="10" borderId="16" xfId="0" applyFont="1" applyFill="1" applyBorder="1" applyAlignment="1">
      <alignment horizontal="center" vertical="center"/>
    </xf>
    <xf numFmtId="0" fontId="25" fillId="10" borderId="28" xfId="0" applyFont="1" applyFill="1" applyBorder="1" applyAlignment="1">
      <alignment horizontal="center" vertical="center"/>
    </xf>
    <xf numFmtId="0" fontId="25" fillId="10" borderId="5" xfId="0" applyFont="1" applyFill="1" applyBorder="1" applyAlignment="1">
      <alignment horizontal="center" vertical="center"/>
    </xf>
    <xf numFmtId="0" fontId="25" fillId="10" borderId="2" xfId="0" applyFont="1" applyFill="1" applyBorder="1" applyAlignment="1">
      <alignment horizontal="center" vertical="center"/>
    </xf>
    <xf numFmtId="0" fontId="25" fillId="10" borderId="1" xfId="0" applyFont="1" applyFill="1" applyBorder="1" applyAlignment="1">
      <alignment horizontal="center" vertical="center"/>
    </xf>
    <xf numFmtId="0" fontId="25" fillId="10" borderId="7" xfId="0" applyFont="1" applyFill="1" applyBorder="1" applyAlignment="1">
      <alignment horizontal="center" vertical="center"/>
    </xf>
    <xf numFmtId="0" fontId="25" fillId="10" borderId="30" xfId="0" applyFont="1" applyFill="1" applyBorder="1" applyAlignment="1">
      <alignment horizontal="center" vertical="center"/>
    </xf>
    <xf numFmtId="0" fontId="25" fillId="10" borderId="29" xfId="0" applyFont="1" applyFill="1" applyBorder="1" applyAlignment="1">
      <alignment horizontal="center" vertical="center"/>
    </xf>
    <xf numFmtId="0" fontId="25" fillId="10" borderId="9" xfId="0" applyFont="1" applyFill="1" applyBorder="1" applyAlignment="1">
      <alignment horizontal="center" vertical="center"/>
    </xf>
    <xf numFmtId="0" fontId="21" fillId="6" borderId="53" xfId="0" applyFont="1" applyFill="1" applyBorder="1" applyAlignment="1">
      <alignment horizontal="center" vertical="center"/>
    </xf>
    <xf numFmtId="0" fontId="21" fillId="6" borderId="54" xfId="0" applyFont="1" applyFill="1" applyBorder="1" applyAlignment="1">
      <alignment horizontal="center" vertical="center"/>
    </xf>
    <xf numFmtId="0" fontId="21" fillId="6" borderId="27" xfId="0" applyFont="1" applyFill="1" applyBorder="1" applyAlignment="1">
      <alignment horizontal="center" vertical="center"/>
    </xf>
  </cellXfs>
  <cellStyles count="5">
    <cellStyle name="Bad" xfId="2" builtinId="27"/>
    <cellStyle name="Good" xfId="1" builtinId="26"/>
    <cellStyle name="Hyperlink" xfId="4" builtinId="8"/>
    <cellStyle name="Neutral" xfId="3" builtinId="28"/>
    <cellStyle name="Normal" xfId="0" builtinId="0"/>
  </cellStyles>
  <dxfs count="9">
    <dxf>
      <font>
        <b/>
        <i val="0"/>
        <color theme="0"/>
      </font>
      <fill>
        <patternFill>
          <bgColor theme="1" tint="0.14996795556505021"/>
        </patternFill>
      </fill>
    </dxf>
    <dxf>
      <font>
        <b/>
        <i val="0"/>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auto="1"/>
      </font>
      <fill>
        <patternFill>
          <bgColor theme="6" tint="0.39994506668294322"/>
        </patternFill>
      </fill>
    </dxf>
    <dxf>
      <font>
        <b/>
        <i val="0"/>
        <color rgb="FF006100"/>
      </font>
      <fill>
        <patternFill>
          <bgColor rgb="FFC6EFCE"/>
        </patternFill>
      </fill>
    </dxf>
    <dxf>
      <font>
        <b/>
        <i val="0"/>
        <color rgb="FF9C0006"/>
      </font>
      <fill>
        <patternFill>
          <bgColor rgb="FFFFC7CE"/>
        </patternFill>
      </fill>
    </dxf>
    <dxf>
      <font>
        <b/>
        <i val="0"/>
        <color rgb="FF9C5700"/>
      </font>
      <fill>
        <patternFill>
          <bgColor rgb="FFFFEB9C"/>
        </patternFill>
      </fill>
    </dxf>
  </dxfs>
  <tableStyles count="0" defaultTableStyle="TableStyleMedium2" defaultPivotStyle="PivotStyleLight16"/>
  <colors>
    <mruColors>
      <color rgb="FFC9C9C9"/>
      <color rgb="FFFFEB9C"/>
      <color rgb="FFFFC7CE"/>
      <color rgb="FFC6EFCE"/>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Test Case Chart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PASS</c:v>
          </c:tx>
          <c:spPr>
            <a:solidFill>
              <a:srgbClr val="C6EFCE"/>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TC_Report!$B$12</c:f>
              <c:numCache>
                <c:formatCode>General</c:formatCode>
                <c:ptCount val="1"/>
                <c:pt idx="0">
                  <c:v>15</c:v>
                </c:pt>
              </c:numCache>
            </c:numRef>
          </c:val>
          <c:extLst>
            <c:ext xmlns:c16="http://schemas.microsoft.com/office/drawing/2014/chart" uri="{C3380CC4-5D6E-409C-BE32-E72D297353CC}">
              <c16:uniqueId val="{00000000-CA46-4F7A-9ACC-F6A89CB6DF1B}"/>
            </c:ext>
          </c:extLst>
        </c:ser>
        <c:ser>
          <c:idx val="1"/>
          <c:order val="1"/>
          <c:tx>
            <c:v>FAIL</c:v>
          </c:tx>
          <c:spPr>
            <a:solidFill>
              <a:srgbClr val="FFC7CE"/>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TC_Report!$C$12</c:f>
              <c:numCache>
                <c:formatCode>General</c:formatCode>
                <c:ptCount val="1"/>
                <c:pt idx="0">
                  <c:v>0</c:v>
                </c:pt>
              </c:numCache>
            </c:numRef>
          </c:val>
          <c:extLst>
            <c:ext xmlns:c16="http://schemas.microsoft.com/office/drawing/2014/chart" uri="{C3380CC4-5D6E-409C-BE32-E72D297353CC}">
              <c16:uniqueId val="{00000001-CA46-4F7A-9ACC-F6A89CB6DF1B}"/>
            </c:ext>
          </c:extLst>
        </c:ser>
        <c:ser>
          <c:idx val="2"/>
          <c:order val="2"/>
          <c:tx>
            <c:v>BLOCKED</c:v>
          </c:tx>
          <c:spPr>
            <a:solidFill>
              <a:srgbClr val="FFEB9C"/>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TC_Report!$D$12</c:f>
              <c:numCache>
                <c:formatCode>General</c:formatCode>
                <c:ptCount val="1"/>
                <c:pt idx="0">
                  <c:v>0</c:v>
                </c:pt>
              </c:numCache>
            </c:numRef>
          </c:val>
          <c:extLst>
            <c:ext xmlns:c16="http://schemas.microsoft.com/office/drawing/2014/chart" uri="{C3380CC4-5D6E-409C-BE32-E72D297353CC}">
              <c16:uniqueId val="{00000002-CA46-4F7A-9ACC-F6A89CB6DF1B}"/>
            </c:ext>
          </c:extLst>
        </c:ser>
        <c:ser>
          <c:idx val="3"/>
          <c:order val="3"/>
          <c:tx>
            <c:v>OUT OF SCOPE</c:v>
          </c:tx>
          <c:spPr>
            <a:solidFill>
              <a:srgbClr val="C9C9C9"/>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TC_Report!$E$12</c:f>
              <c:numCache>
                <c:formatCode>General</c:formatCode>
                <c:ptCount val="1"/>
                <c:pt idx="0">
                  <c:v>0</c:v>
                </c:pt>
              </c:numCache>
            </c:numRef>
          </c:val>
          <c:extLst>
            <c:ext xmlns:c16="http://schemas.microsoft.com/office/drawing/2014/chart" uri="{C3380CC4-5D6E-409C-BE32-E72D297353CC}">
              <c16:uniqueId val="{00000003-CA46-4F7A-9ACC-F6A89CB6DF1B}"/>
            </c:ext>
          </c:extLst>
        </c:ser>
        <c:ser>
          <c:idx val="4"/>
          <c:order val="4"/>
          <c:tx>
            <c:v>NOT EXECUTED</c:v>
          </c:tx>
          <c:spPr>
            <a:solidFill>
              <a:schemeClr val="tx1">
                <a:lumMod val="85000"/>
                <a:lumOff val="1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TC_Report!$F$12</c:f>
              <c:numCache>
                <c:formatCode>General</c:formatCode>
                <c:ptCount val="1"/>
                <c:pt idx="0">
                  <c:v>0</c:v>
                </c:pt>
              </c:numCache>
            </c:numRef>
          </c:val>
          <c:extLst>
            <c:ext xmlns:c16="http://schemas.microsoft.com/office/drawing/2014/chart" uri="{C3380CC4-5D6E-409C-BE32-E72D297353CC}">
              <c16:uniqueId val="{00000000-4F9E-470A-8930-51C8D17BBFA0}"/>
            </c:ext>
          </c:extLst>
        </c:ser>
        <c:dLbls>
          <c:dLblPos val="outEnd"/>
          <c:showLegendKey val="0"/>
          <c:showVal val="1"/>
          <c:showCatName val="0"/>
          <c:showSerName val="0"/>
          <c:showPercent val="0"/>
          <c:showBubbleSize val="0"/>
        </c:dLbls>
        <c:gapWidth val="444"/>
        <c:overlap val="-90"/>
        <c:axId val="903938464"/>
        <c:axId val="1095237344"/>
      </c:barChart>
      <c:catAx>
        <c:axId val="903938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95237344"/>
        <c:crosses val="autoZero"/>
        <c:auto val="1"/>
        <c:lblAlgn val="ctr"/>
        <c:lblOffset val="100"/>
        <c:noMultiLvlLbl val="0"/>
      </c:catAx>
      <c:valAx>
        <c:axId val="1095237344"/>
        <c:scaling>
          <c:orientation val="minMax"/>
        </c:scaling>
        <c:delete val="1"/>
        <c:axPos val="l"/>
        <c:numFmt formatCode="General" sourceLinked="1"/>
        <c:majorTickMark val="none"/>
        <c:minorTickMark val="none"/>
        <c:tickLblPos val="nextTo"/>
        <c:crossAx val="903938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DB5-461A-AA63-CB8979A6DF4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DB5-461A-AA63-CB8979A6DF4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DB5-461A-AA63-CB8979A6DF4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DB5-461A-AA63-CB8979A6DF4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4"/>
              <c:pt idx="0">
                <c:v>Critical</c:v>
              </c:pt>
              <c:pt idx="1">
                <c:v>Major</c:v>
              </c:pt>
              <c:pt idx="2">
                <c:v>Minor</c:v>
              </c:pt>
              <c:pt idx="3">
                <c:v>Low</c:v>
              </c:pt>
            </c:strLit>
          </c:cat>
          <c:val>
            <c:numRef>
              <c:f>TC_Report!$J$12:$M$12</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F88B-4153-A9D7-210F92B9015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4761</xdr:colOff>
      <xdr:row>12</xdr:row>
      <xdr:rowOff>176212</xdr:rowOff>
    </xdr:from>
    <xdr:to>
      <xdr:col>6</xdr:col>
      <xdr:colOff>1047749</xdr:colOff>
      <xdr:row>28</xdr:row>
      <xdr:rowOff>23812</xdr:rowOff>
    </xdr:to>
    <xdr:graphicFrame macro="">
      <xdr:nvGraphicFramePr>
        <xdr:cNvPr id="4" name="Chart 3">
          <a:extLst>
            <a:ext uri="{FF2B5EF4-FFF2-40B4-BE49-F238E27FC236}">
              <a16:creationId xmlns:a16="http://schemas.microsoft.com/office/drawing/2014/main" id="{62248934-1BE8-4E06-ABEB-48D45AF5B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13</xdr:row>
      <xdr:rowOff>4762</xdr:rowOff>
    </xdr:from>
    <xdr:to>
      <xdr:col>14</xdr:col>
      <xdr:colOff>0</xdr:colOff>
      <xdr:row>28</xdr:row>
      <xdr:rowOff>33337</xdr:rowOff>
    </xdr:to>
    <xdr:graphicFrame macro="">
      <xdr:nvGraphicFramePr>
        <xdr:cNvPr id="2" name="Chart 1">
          <a:extLst>
            <a:ext uri="{FF2B5EF4-FFF2-40B4-BE49-F238E27FC236}">
              <a16:creationId xmlns:a16="http://schemas.microsoft.com/office/drawing/2014/main" id="{82266A37-02CA-4532-9E21-40E42B84C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rokomari.com/book" TargetMode="External"/><Relationship Id="rId1" Type="http://schemas.openxmlformats.org/officeDocument/2006/relationships/hyperlink" Target="https://www.rokomari.com/book"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rokomari.com/boo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EF460-A6D3-41CC-9CAC-CD8F09B5F13F}">
  <sheetPr codeName="Sheet1"/>
  <dimension ref="A1:P136"/>
  <sheetViews>
    <sheetView tabSelected="1" zoomScale="85" zoomScaleNormal="85" workbookViewId="0">
      <pane ySplit="9" topLeftCell="A10" activePane="bottomLeft" state="frozen"/>
      <selection pane="bottomLeft" activeCell="F7" sqref="F7"/>
    </sheetView>
  </sheetViews>
  <sheetFormatPr defaultRowHeight="12.75" x14ac:dyDescent="0.2"/>
  <cols>
    <col min="1" max="1" width="8.5703125" style="2" customWidth="1"/>
    <col min="2" max="2" width="23.140625" style="2" customWidth="1"/>
    <col min="3" max="3" width="20" style="2" customWidth="1"/>
    <col min="4" max="4" width="17.28515625" style="33" customWidth="1"/>
    <col min="5" max="5" width="36.7109375" style="37" customWidth="1"/>
    <col min="6" max="6" width="27.5703125" style="37" customWidth="1"/>
    <col min="7" max="7" width="33.7109375" style="2" customWidth="1"/>
    <col min="8" max="8" width="39.7109375" style="35" customWidth="1"/>
    <col min="9" max="9" width="34.7109375" style="35" customWidth="1"/>
    <col min="10" max="10" width="15.7109375" style="2" customWidth="1"/>
    <col min="11" max="11" width="23.42578125" style="35" customWidth="1"/>
    <col min="12" max="12" width="27.7109375" style="35" customWidth="1"/>
    <col min="13" max="13" width="23.85546875" style="35" customWidth="1"/>
    <col min="14" max="14" width="19.42578125" style="2" customWidth="1"/>
    <col min="15" max="15" width="32.140625" style="35" customWidth="1"/>
    <col min="16" max="16384" width="9.140625" style="2"/>
  </cols>
  <sheetData>
    <row r="1" spans="1:16" ht="30.75" customHeight="1" thickBot="1" x14ac:dyDescent="0.25">
      <c r="A1" s="78" t="s">
        <v>0</v>
      </c>
      <c r="B1" s="79"/>
      <c r="C1" s="74" t="s">
        <v>106</v>
      </c>
      <c r="D1" s="75"/>
      <c r="E1" s="44" t="s">
        <v>23</v>
      </c>
      <c r="F1" s="6" t="s">
        <v>108</v>
      </c>
      <c r="G1" s="1"/>
      <c r="M1" s="39"/>
      <c r="N1" s="72" t="s">
        <v>19</v>
      </c>
      <c r="O1" s="73"/>
      <c r="P1" s="1"/>
    </row>
    <row r="2" spans="1:16" ht="30" customHeight="1" thickBot="1" x14ac:dyDescent="0.25">
      <c r="A2" s="80" t="s">
        <v>1</v>
      </c>
      <c r="B2" s="81"/>
      <c r="C2" s="76" t="s">
        <v>107</v>
      </c>
      <c r="D2" s="77"/>
      <c r="E2" s="45" t="s">
        <v>24</v>
      </c>
      <c r="F2" s="6" t="s">
        <v>108</v>
      </c>
      <c r="G2" s="1"/>
      <c r="M2" s="39"/>
      <c r="N2" s="9" t="s">
        <v>28</v>
      </c>
      <c r="O2" s="54">
        <f>COUNTIF(N10:N513, "PASS")</f>
        <v>15</v>
      </c>
      <c r="P2" s="1"/>
    </row>
    <row r="3" spans="1:16" ht="30" customHeight="1" thickBot="1" x14ac:dyDescent="0.25">
      <c r="A3" s="80" t="s">
        <v>2</v>
      </c>
      <c r="B3" s="81"/>
      <c r="C3" s="76" t="s">
        <v>40</v>
      </c>
      <c r="D3" s="77"/>
      <c r="E3" s="45" t="s">
        <v>25</v>
      </c>
      <c r="F3" s="6" t="s">
        <v>108</v>
      </c>
      <c r="G3" s="1"/>
      <c r="M3" s="39"/>
      <c r="N3" s="10" t="s">
        <v>20</v>
      </c>
      <c r="O3" s="57">
        <f>COUNTIF(N10:N513, "FAIL")</f>
        <v>0</v>
      </c>
      <c r="P3" s="1"/>
    </row>
    <row r="4" spans="1:16" ht="30" customHeight="1" x14ac:dyDescent="0.2">
      <c r="A4" s="80" t="s">
        <v>17</v>
      </c>
      <c r="B4" s="81"/>
      <c r="C4" s="76" t="s">
        <v>40</v>
      </c>
      <c r="D4" s="77"/>
      <c r="E4" s="45" t="s">
        <v>26</v>
      </c>
      <c r="F4" s="6" t="s">
        <v>108</v>
      </c>
      <c r="G4" s="1"/>
      <c r="M4" s="39"/>
      <c r="N4" s="11" t="s">
        <v>81</v>
      </c>
      <c r="O4" s="58">
        <f>COUNTIF(N10:N513, "BLOCKED")</f>
        <v>0</v>
      </c>
      <c r="P4" s="1"/>
    </row>
    <row r="5" spans="1:16" ht="30" customHeight="1" thickBot="1" x14ac:dyDescent="0.25">
      <c r="A5" s="82" t="s">
        <v>18</v>
      </c>
      <c r="B5" s="83"/>
      <c r="C5" s="84"/>
      <c r="D5" s="84"/>
      <c r="E5" s="46" t="s">
        <v>27</v>
      </c>
      <c r="F5" s="7" t="s">
        <v>41</v>
      </c>
      <c r="G5" s="1"/>
      <c r="M5" s="39"/>
      <c r="N5" s="50" t="s">
        <v>21</v>
      </c>
      <c r="O5" s="55">
        <f>COUNTIF(N10:N513, "OUT OF SCOPE")</f>
        <v>0</v>
      </c>
      <c r="P5" s="1"/>
    </row>
    <row r="6" spans="1:16" ht="30" customHeight="1" x14ac:dyDescent="0.2">
      <c r="A6" s="5"/>
      <c r="B6" s="5"/>
      <c r="C6" s="5"/>
      <c r="D6" s="47"/>
      <c r="E6" s="48"/>
      <c r="F6" s="48"/>
      <c r="G6" s="4"/>
      <c r="H6" s="34"/>
      <c r="I6" s="34"/>
      <c r="J6" s="4"/>
      <c r="K6" s="34"/>
      <c r="L6" s="34"/>
      <c r="M6" s="49"/>
      <c r="N6" s="53" t="s">
        <v>80</v>
      </c>
      <c r="O6" s="56">
        <f>COUNTIF(N10:N513, "NOT EXECUTED")</f>
        <v>0</v>
      </c>
      <c r="P6" s="1"/>
    </row>
    <row r="7" spans="1:16" ht="30" customHeight="1" thickBot="1" x14ac:dyDescent="0.25">
      <c r="M7" s="39"/>
      <c r="N7" s="51" t="s">
        <v>22</v>
      </c>
      <c r="O7" s="52">
        <f>SUM(O2:O6)</f>
        <v>15</v>
      </c>
      <c r="P7" s="1"/>
    </row>
    <row r="8" spans="1:16" ht="13.5" thickBot="1" x14ac:dyDescent="0.25">
      <c r="A8" s="4"/>
      <c r="B8" s="4"/>
      <c r="C8" s="4"/>
      <c r="D8" s="66"/>
      <c r="E8" s="67"/>
      <c r="F8" s="67"/>
      <c r="G8" s="4"/>
      <c r="H8" s="34"/>
      <c r="I8" s="34"/>
      <c r="J8" s="4"/>
      <c r="K8" s="34"/>
      <c r="L8" s="34"/>
      <c r="M8" s="34"/>
      <c r="N8" s="5"/>
      <c r="O8" s="68"/>
      <c r="P8" s="1"/>
    </row>
    <row r="9" spans="1:16" ht="39" thickBot="1" x14ac:dyDescent="0.25">
      <c r="A9" s="69" t="s">
        <v>3</v>
      </c>
      <c r="B9" s="70" t="s">
        <v>4</v>
      </c>
      <c r="C9" s="70" t="s">
        <v>5</v>
      </c>
      <c r="D9" s="70" t="s">
        <v>6</v>
      </c>
      <c r="E9" s="70" t="s">
        <v>7</v>
      </c>
      <c r="F9" s="70" t="s">
        <v>8</v>
      </c>
      <c r="G9" s="70" t="s">
        <v>9</v>
      </c>
      <c r="H9" s="70" t="s">
        <v>10</v>
      </c>
      <c r="I9" s="70" t="s">
        <v>11</v>
      </c>
      <c r="J9" s="70" t="s">
        <v>44</v>
      </c>
      <c r="K9" s="70" t="s">
        <v>14</v>
      </c>
      <c r="L9" s="70" t="s">
        <v>15</v>
      </c>
      <c r="M9" s="70" t="s">
        <v>16</v>
      </c>
      <c r="N9" s="70" t="s">
        <v>12</v>
      </c>
      <c r="O9" s="71" t="s">
        <v>13</v>
      </c>
      <c r="P9" s="1"/>
    </row>
    <row r="10" spans="1:16" ht="38.25" x14ac:dyDescent="0.2">
      <c r="A10" s="12" t="s">
        <v>29</v>
      </c>
      <c r="B10" s="88" t="s">
        <v>107</v>
      </c>
      <c r="C10" s="85" t="s">
        <v>109</v>
      </c>
      <c r="D10" s="8" t="s">
        <v>43</v>
      </c>
      <c r="E10" s="36" t="s">
        <v>83</v>
      </c>
      <c r="F10" s="62" t="s">
        <v>84</v>
      </c>
      <c r="G10" s="3" t="s">
        <v>85</v>
      </c>
      <c r="H10" s="32" t="s">
        <v>86</v>
      </c>
      <c r="I10" s="32" t="s">
        <v>42</v>
      </c>
      <c r="J10" s="12"/>
      <c r="K10" s="32"/>
      <c r="L10" s="32"/>
      <c r="M10" s="32"/>
      <c r="N10" s="40" t="s">
        <v>28</v>
      </c>
      <c r="O10" s="32"/>
    </row>
    <row r="11" spans="1:16" ht="25.5" x14ac:dyDescent="0.2">
      <c r="A11" s="12" t="s">
        <v>30</v>
      </c>
      <c r="B11" s="88"/>
      <c r="C11" s="86"/>
      <c r="D11" s="8" t="s">
        <v>43</v>
      </c>
      <c r="E11" s="37" t="s">
        <v>87</v>
      </c>
      <c r="G11" s="3" t="s">
        <v>88</v>
      </c>
      <c r="H11" s="35" t="s">
        <v>89</v>
      </c>
      <c r="I11" s="35" t="s">
        <v>42</v>
      </c>
      <c r="J11" s="12"/>
      <c r="L11" s="38"/>
      <c r="N11" s="40" t="s">
        <v>28</v>
      </c>
    </row>
    <row r="12" spans="1:16" ht="63.75" x14ac:dyDescent="0.2">
      <c r="A12" s="12" t="s">
        <v>31</v>
      </c>
      <c r="B12" s="88"/>
      <c r="C12" s="86"/>
      <c r="D12" s="8" t="s">
        <v>43</v>
      </c>
      <c r="E12" s="37" t="s">
        <v>95</v>
      </c>
      <c r="F12" s="43" t="s">
        <v>137</v>
      </c>
      <c r="G12" s="3" t="s">
        <v>90</v>
      </c>
      <c r="H12" s="42" t="s">
        <v>139</v>
      </c>
      <c r="I12" s="35" t="s">
        <v>42</v>
      </c>
      <c r="J12" s="12"/>
      <c r="K12" s="38"/>
      <c r="L12" s="38"/>
      <c r="N12" s="40" t="s">
        <v>28</v>
      </c>
    </row>
    <row r="13" spans="1:16" ht="63.75" x14ac:dyDescent="0.2">
      <c r="A13" s="12" t="s">
        <v>32</v>
      </c>
      <c r="B13" s="88"/>
      <c r="C13" s="86"/>
      <c r="D13" s="8" t="s">
        <v>43</v>
      </c>
      <c r="E13" s="37" t="s">
        <v>96</v>
      </c>
      <c r="F13" s="43" t="s">
        <v>138</v>
      </c>
      <c r="G13" s="3" t="s">
        <v>92</v>
      </c>
      <c r="H13" s="42" t="s">
        <v>139</v>
      </c>
      <c r="I13" s="35" t="s">
        <v>42</v>
      </c>
      <c r="J13" s="12"/>
      <c r="N13" s="40" t="s">
        <v>28</v>
      </c>
    </row>
    <row r="14" spans="1:16" ht="63.75" x14ac:dyDescent="0.2">
      <c r="A14" s="12" t="s">
        <v>33</v>
      </c>
      <c r="B14" s="88"/>
      <c r="C14" s="86"/>
      <c r="D14" s="8" t="s">
        <v>43</v>
      </c>
      <c r="E14" s="37" t="s">
        <v>97</v>
      </c>
      <c r="F14" s="43" t="s">
        <v>93</v>
      </c>
      <c r="G14" s="3" t="s">
        <v>94</v>
      </c>
      <c r="H14" s="42" t="s">
        <v>91</v>
      </c>
      <c r="I14" s="35" t="s">
        <v>42</v>
      </c>
      <c r="J14" s="12"/>
      <c r="K14" s="38"/>
      <c r="N14" s="40" t="s">
        <v>28</v>
      </c>
    </row>
    <row r="15" spans="1:16" ht="63.75" x14ac:dyDescent="0.2">
      <c r="A15" s="12" t="s">
        <v>34</v>
      </c>
      <c r="B15" s="88"/>
      <c r="C15" s="86"/>
      <c r="D15" s="8" t="s">
        <v>43</v>
      </c>
      <c r="E15" s="37" t="s">
        <v>100</v>
      </c>
      <c r="F15" s="43" t="s">
        <v>98</v>
      </c>
      <c r="G15" s="3" t="s">
        <v>99</v>
      </c>
      <c r="H15" s="42" t="s">
        <v>101</v>
      </c>
      <c r="I15" s="35" t="s">
        <v>42</v>
      </c>
      <c r="J15" s="12"/>
      <c r="N15" s="40" t="s">
        <v>28</v>
      </c>
    </row>
    <row r="16" spans="1:16" ht="64.5" x14ac:dyDescent="0.25">
      <c r="A16" s="12" t="s">
        <v>35</v>
      </c>
      <c r="B16" s="88"/>
      <c r="C16" s="86"/>
      <c r="D16" s="8" t="s">
        <v>43</v>
      </c>
      <c r="E16" s="37" t="s">
        <v>102</v>
      </c>
      <c r="F16" s="43" t="s">
        <v>103</v>
      </c>
      <c r="G16" s="3" t="s">
        <v>104</v>
      </c>
      <c r="H16" s="42" t="s">
        <v>105</v>
      </c>
      <c r="I16" s="35" t="s">
        <v>42</v>
      </c>
      <c r="J16" s="12"/>
      <c r="K16" s="38"/>
      <c r="L16" s="41"/>
      <c r="N16" s="40" t="s">
        <v>28</v>
      </c>
    </row>
    <row r="17" spans="1:14" ht="63.75" x14ac:dyDescent="0.2">
      <c r="A17" s="12" t="s">
        <v>75</v>
      </c>
      <c r="B17" s="88"/>
      <c r="C17" s="86" t="s">
        <v>116</v>
      </c>
      <c r="D17" s="8" t="s">
        <v>43</v>
      </c>
      <c r="E17" s="37" t="s">
        <v>110</v>
      </c>
      <c r="G17" s="3" t="s">
        <v>111</v>
      </c>
      <c r="H17" s="35" t="s">
        <v>112</v>
      </c>
      <c r="I17" s="35" t="s">
        <v>42</v>
      </c>
      <c r="J17" s="12"/>
      <c r="K17" s="38"/>
      <c r="N17" s="40" t="s">
        <v>28</v>
      </c>
    </row>
    <row r="18" spans="1:14" ht="89.25" x14ac:dyDescent="0.2">
      <c r="A18" s="12" t="s">
        <v>36</v>
      </c>
      <c r="B18" s="88"/>
      <c r="C18" s="87"/>
      <c r="D18" s="8" t="s">
        <v>43</v>
      </c>
      <c r="E18" s="37" t="s">
        <v>113</v>
      </c>
      <c r="G18" s="3" t="s">
        <v>114</v>
      </c>
      <c r="H18" s="35" t="s">
        <v>115</v>
      </c>
      <c r="I18" s="35" t="s">
        <v>42</v>
      </c>
      <c r="J18" s="12"/>
      <c r="K18" s="38"/>
      <c r="N18" s="40" t="s">
        <v>28</v>
      </c>
    </row>
    <row r="19" spans="1:14" ht="114.75" x14ac:dyDescent="0.2">
      <c r="A19" s="12" t="s">
        <v>76</v>
      </c>
      <c r="B19" s="88"/>
      <c r="C19" s="63" t="s">
        <v>120</v>
      </c>
      <c r="D19" s="8" t="s">
        <v>43</v>
      </c>
      <c r="E19" s="37" t="s">
        <v>117</v>
      </c>
      <c r="G19" s="3" t="s">
        <v>118</v>
      </c>
      <c r="H19" s="35" t="s">
        <v>119</v>
      </c>
      <c r="I19" s="35" t="s">
        <v>42</v>
      </c>
      <c r="J19" s="12"/>
      <c r="N19" s="40" t="s">
        <v>28</v>
      </c>
    </row>
    <row r="20" spans="1:14" ht="102" x14ac:dyDescent="0.2">
      <c r="A20" s="12" t="s">
        <v>77</v>
      </c>
      <c r="B20" s="88"/>
      <c r="C20" s="86" t="s">
        <v>136</v>
      </c>
      <c r="D20" s="8" t="s">
        <v>43</v>
      </c>
      <c r="E20" s="37" t="s">
        <v>121</v>
      </c>
      <c r="G20" s="3" t="s">
        <v>122</v>
      </c>
      <c r="H20" s="35" t="s">
        <v>123</v>
      </c>
      <c r="I20" s="35" t="s">
        <v>42</v>
      </c>
      <c r="J20" s="12"/>
      <c r="N20" s="40" t="s">
        <v>28</v>
      </c>
    </row>
    <row r="21" spans="1:14" ht="127.5" x14ac:dyDescent="0.2">
      <c r="A21" s="12" t="s">
        <v>78</v>
      </c>
      <c r="B21" s="88"/>
      <c r="C21" s="87"/>
      <c r="D21" s="8" t="s">
        <v>43</v>
      </c>
      <c r="E21" s="37" t="s">
        <v>124</v>
      </c>
      <c r="G21" s="3" t="s">
        <v>125</v>
      </c>
      <c r="H21" s="35" t="s">
        <v>126</v>
      </c>
      <c r="I21" s="35" t="s">
        <v>42</v>
      </c>
      <c r="J21" s="12"/>
      <c r="L21" s="38"/>
      <c r="N21" s="40" t="s">
        <v>28</v>
      </c>
    </row>
    <row r="22" spans="1:14" ht="114.75" x14ac:dyDescent="0.2">
      <c r="A22" s="12" t="s">
        <v>37</v>
      </c>
      <c r="B22" s="88"/>
      <c r="C22" s="87"/>
      <c r="D22" s="8" t="s">
        <v>43</v>
      </c>
      <c r="E22" s="37" t="s">
        <v>127</v>
      </c>
      <c r="G22" s="3" t="s">
        <v>128</v>
      </c>
      <c r="H22" s="35" t="s">
        <v>129</v>
      </c>
      <c r="I22" s="35" t="s">
        <v>42</v>
      </c>
      <c r="J22" s="12"/>
      <c r="N22" s="40" t="s">
        <v>28</v>
      </c>
    </row>
    <row r="23" spans="1:14" ht="140.25" x14ac:dyDescent="0.2">
      <c r="A23" s="12" t="s">
        <v>38</v>
      </c>
      <c r="B23" s="88"/>
      <c r="C23" s="87"/>
      <c r="D23" s="8" t="s">
        <v>43</v>
      </c>
      <c r="E23" s="37" t="s">
        <v>130</v>
      </c>
      <c r="G23" s="3" t="s">
        <v>131</v>
      </c>
      <c r="H23" s="35" t="s">
        <v>132</v>
      </c>
      <c r="I23" s="35" t="s">
        <v>42</v>
      </c>
      <c r="J23" s="12"/>
      <c r="N23" s="40" t="s">
        <v>28</v>
      </c>
    </row>
    <row r="24" spans="1:14" ht="165.75" x14ac:dyDescent="0.2">
      <c r="A24" s="12" t="s">
        <v>39</v>
      </c>
      <c r="B24" s="85"/>
      <c r="C24" s="87"/>
      <c r="D24" s="8" t="s">
        <v>43</v>
      </c>
      <c r="E24" s="37" t="s">
        <v>133</v>
      </c>
      <c r="G24" s="3" t="s">
        <v>134</v>
      </c>
      <c r="H24" s="35" t="s">
        <v>135</v>
      </c>
      <c r="I24" s="35" t="s">
        <v>42</v>
      </c>
      <c r="J24" s="12"/>
      <c r="L24" s="38"/>
      <c r="N24" s="40" t="s">
        <v>28</v>
      </c>
    </row>
    <row r="25" spans="1:14" ht="15" x14ac:dyDescent="0.2">
      <c r="A25" s="3"/>
      <c r="B25" s="64"/>
      <c r="C25" s="65"/>
      <c r="D25" s="8"/>
      <c r="G25" s="3"/>
      <c r="J25" s="12"/>
      <c r="K25" s="38"/>
      <c r="L25" s="38"/>
      <c r="N25" s="35"/>
    </row>
    <row r="26" spans="1:14" ht="12.75" customHeight="1" x14ac:dyDescent="0.2">
      <c r="A26" s="3"/>
      <c r="B26" s="64"/>
      <c r="C26" s="65"/>
      <c r="D26" s="8"/>
      <c r="G26" s="3"/>
      <c r="J26" s="12"/>
      <c r="N26" s="35"/>
    </row>
    <row r="27" spans="1:14" ht="15" x14ac:dyDescent="0.2">
      <c r="A27" s="3"/>
      <c r="B27" s="64"/>
      <c r="C27" s="65"/>
      <c r="D27" s="8"/>
      <c r="G27" s="3"/>
      <c r="J27" s="12"/>
      <c r="K27" s="38"/>
      <c r="L27" s="38"/>
      <c r="N27" s="35"/>
    </row>
    <row r="28" spans="1:14" ht="15" x14ac:dyDescent="0.2">
      <c r="A28" s="3"/>
      <c r="B28" s="64"/>
      <c r="C28" s="65"/>
      <c r="D28" s="8"/>
      <c r="G28" s="3"/>
      <c r="J28" s="12"/>
      <c r="K28" s="38"/>
      <c r="L28" s="38"/>
      <c r="N28" s="35"/>
    </row>
    <row r="29" spans="1:14" ht="15" x14ac:dyDescent="0.2">
      <c r="A29" s="3"/>
      <c r="B29" s="64"/>
      <c r="C29" s="65"/>
      <c r="D29" s="8"/>
      <c r="G29" s="3"/>
      <c r="J29" s="12"/>
      <c r="L29" s="38"/>
      <c r="N29" s="35"/>
    </row>
    <row r="30" spans="1:14" ht="15" x14ac:dyDescent="0.2">
      <c r="A30" s="3"/>
      <c r="B30" s="64"/>
      <c r="C30" s="65"/>
      <c r="D30" s="8"/>
      <c r="G30" s="3"/>
      <c r="J30" s="12"/>
      <c r="K30" s="38"/>
      <c r="N30" s="35"/>
    </row>
    <row r="31" spans="1:14" ht="15" x14ac:dyDescent="0.2">
      <c r="A31" s="3"/>
      <c r="B31" s="64"/>
      <c r="C31" s="65"/>
      <c r="D31" s="8"/>
      <c r="G31" s="3"/>
      <c r="J31" s="12"/>
      <c r="K31" s="38"/>
      <c r="N31" s="35"/>
    </row>
    <row r="32" spans="1:14" ht="15" x14ac:dyDescent="0.2">
      <c r="A32" s="3"/>
      <c r="B32" s="64"/>
      <c r="C32" s="65"/>
      <c r="D32" s="8"/>
      <c r="G32" s="3"/>
      <c r="I32" s="32"/>
      <c r="J32" s="12"/>
      <c r="K32" s="38"/>
      <c r="N32" s="35"/>
    </row>
    <row r="33" spans="1:14" ht="15" x14ac:dyDescent="0.2">
      <c r="A33" s="3"/>
      <c r="B33" s="64"/>
      <c r="C33" s="65"/>
      <c r="D33" s="8"/>
      <c r="G33" s="3"/>
      <c r="J33" s="12"/>
      <c r="K33" s="38"/>
      <c r="N33" s="35"/>
    </row>
    <row r="34" spans="1:14" ht="15" x14ac:dyDescent="0.2">
      <c r="A34" s="3"/>
      <c r="B34" s="64"/>
      <c r="C34" s="65"/>
      <c r="D34" s="8"/>
      <c r="G34" s="3"/>
      <c r="J34" s="12"/>
      <c r="L34" s="38"/>
      <c r="N34" s="35"/>
    </row>
    <row r="35" spans="1:14" ht="15" x14ac:dyDescent="0.2">
      <c r="A35" s="3"/>
      <c r="B35" s="64"/>
      <c r="C35" s="65"/>
      <c r="D35" s="8"/>
      <c r="G35" s="3"/>
      <c r="J35" s="12"/>
      <c r="L35" s="38"/>
      <c r="N35" s="35"/>
    </row>
    <row r="36" spans="1:14" ht="12.75" customHeight="1" x14ac:dyDescent="0.2">
      <c r="A36" s="3"/>
      <c r="B36" s="64"/>
      <c r="C36" s="65"/>
      <c r="D36" s="8"/>
      <c r="G36" s="3"/>
      <c r="J36" s="12"/>
      <c r="N36" s="35"/>
    </row>
    <row r="37" spans="1:14" ht="12.75" customHeight="1" x14ac:dyDescent="0.2">
      <c r="A37" s="3"/>
      <c r="B37" s="64"/>
      <c r="C37" s="65"/>
      <c r="D37" s="8"/>
      <c r="G37" s="3"/>
      <c r="J37" s="12"/>
      <c r="N37" s="35"/>
    </row>
    <row r="38" spans="1:14" ht="12.75" customHeight="1" x14ac:dyDescent="0.2">
      <c r="A38" s="3"/>
      <c r="B38" s="64"/>
      <c r="C38" s="65"/>
      <c r="D38" s="8"/>
      <c r="G38" s="3"/>
      <c r="J38" s="12"/>
      <c r="N38" s="35"/>
    </row>
    <row r="39" spans="1:14" ht="12.75" customHeight="1" x14ac:dyDescent="0.2">
      <c r="A39" s="3"/>
      <c r="B39" s="64"/>
      <c r="C39" s="65"/>
      <c r="D39" s="8"/>
      <c r="G39" s="3"/>
      <c r="J39" s="12"/>
      <c r="N39" s="35"/>
    </row>
    <row r="40" spans="1:14" ht="12.75" customHeight="1" x14ac:dyDescent="0.2">
      <c r="A40" s="3"/>
      <c r="B40" s="64"/>
      <c r="C40" s="65"/>
      <c r="D40" s="8"/>
      <c r="G40" s="3"/>
      <c r="J40" s="12"/>
      <c r="N40" s="35"/>
    </row>
    <row r="41" spans="1:14" ht="15" x14ac:dyDescent="0.2">
      <c r="A41" s="3"/>
      <c r="B41" s="64"/>
      <c r="C41" s="65"/>
      <c r="D41" s="8"/>
      <c r="G41" s="3"/>
      <c r="J41" s="12"/>
      <c r="L41" s="38"/>
      <c r="N41" s="35"/>
    </row>
    <row r="42" spans="1:14" ht="12.75" customHeight="1" x14ac:dyDescent="0.2">
      <c r="A42" s="3"/>
      <c r="B42" s="64"/>
      <c r="C42" s="65"/>
      <c r="D42" s="8"/>
      <c r="G42" s="3"/>
      <c r="J42" s="12"/>
      <c r="N42" s="35"/>
    </row>
    <row r="43" spans="1:14" ht="12.75" customHeight="1" x14ac:dyDescent="0.2">
      <c r="A43" s="3"/>
      <c r="B43" s="64"/>
      <c r="C43" s="65"/>
      <c r="D43" s="8"/>
      <c r="G43" s="3"/>
      <c r="J43" s="12"/>
      <c r="N43" s="35"/>
    </row>
    <row r="44" spans="1:14" ht="12.75" customHeight="1" x14ac:dyDescent="0.2">
      <c r="A44" s="3"/>
      <c r="B44" s="64"/>
      <c r="C44" s="65"/>
      <c r="D44" s="8"/>
      <c r="G44" s="3"/>
      <c r="J44" s="12"/>
      <c r="N44" s="35"/>
    </row>
    <row r="45" spans="1:14" ht="12.75" customHeight="1" x14ac:dyDescent="0.2">
      <c r="A45" s="3"/>
      <c r="B45" s="64"/>
      <c r="C45" s="65"/>
      <c r="D45" s="8"/>
      <c r="G45" s="3"/>
      <c r="J45" s="12"/>
      <c r="N45" s="35"/>
    </row>
    <row r="46" spans="1:14" ht="15" x14ac:dyDescent="0.2">
      <c r="A46" s="3"/>
      <c r="B46" s="64"/>
      <c r="C46" s="65"/>
      <c r="D46" s="8"/>
      <c r="G46" s="3"/>
      <c r="J46" s="12"/>
      <c r="L46" s="38"/>
      <c r="N46" s="35"/>
    </row>
    <row r="47" spans="1:14" ht="15" x14ac:dyDescent="0.2">
      <c r="A47" s="3"/>
      <c r="B47" s="64"/>
      <c r="C47" s="65"/>
      <c r="D47" s="8"/>
      <c r="G47" s="3"/>
      <c r="J47" s="12"/>
      <c r="L47" s="38"/>
      <c r="N47" s="35"/>
    </row>
    <row r="48" spans="1:14" ht="15" x14ac:dyDescent="0.2">
      <c r="A48" s="3"/>
      <c r="B48" s="64"/>
      <c r="C48" s="65"/>
      <c r="D48" s="8"/>
      <c r="G48" s="3"/>
      <c r="J48" s="12"/>
      <c r="L48" s="38"/>
      <c r="N48" s="35"/>
    </row>
    <row r="49" spans="1:14" ht="15" x14ac:dyDescent="0.2">
      <c r="A49" s="3"/>
      <c r="B49" s="64"/>
      <c r="C49" s="65"/>
      <c r="D49" s="8"/>
      <c r="G49" s="3"/>
      <c r="J49" s="12"/>
      <c r="K49" s="38"/>
      <c r="L49" s="38"/>
      <c r="N49" s="35"/>
    </row>
    <row r="50" spans="1:14" ht="15" x14ac:dyDescent="0.2">
      <c r="A50" s="3"/>
      <c r="B50" s="64"/>
      <c r="C50" s="65"/>
      <c r="D50" s="8"/>
      <c r="G50" s="3"/>
      <c r="J50" s="12"/>
      <c r="K50" s="38"/>
      <c r="N50" s="35"/>
    </row>
    <row r="51" spans="1:14" ht="12.75" customHeight="1" x14ac:dyDescent="0.2">
      <c r="A51" s="3"/>
      <c r="B51" s="64"/>
      <c r="C51" s="65"/>
      <c r="D51" s="8"/>
      <c r="G51" s="3"/>
      <c r="J51" s="12"/>
      <c r="N51" s="35"/>
    </row>
    <row r="52" spans="1:14" ht="12.75" customHeight="1" x14ac:dyDescent="0.2">
      <c r="A52" s="3"/>
      <c r="B52" s="64"/>
      <c r="C52" s="65"/>
      <c r="D52" s="8"/>
      <c r="G52" s="3"/>
      <c r="J52" s="12"/>
      <c r="N52" s="35"/>
    </row>
    <row r="53" spans="1:14" ht="12.75" customHeight="1" x14ac:dyDescent="0.2">
      <c r="A53" s="3"/>
      <c r="B53" s="64"/>
      <c r="C53" s="65"/>
      <c r="D53" s="8"/>
      <c r="G53" s="3"/>
      <c r="J53" s="12"/>
      <c r="N53" s="35"/>
    </row>
    <row r="54" spans="1:14" ht="15" x14ac:dyDescent="0.2">
      <c r="A54" s="3"/>
      <c r="B54" s="64"/>
      <c r="C54" s="65"/>
      <c r="D54" s="8"/>
      <c r="G54" s="3"/>
      <c r="J54" s="12"/>
      <c r="K54" s="38"/>
      <c r="N54" s="35"/>
    </row>
    <row r="55" spans="1:14" ht="15" x14ac:dyDescent="0.2">
      <c r="A55" s="3"/>
      <c r="B55" s="64"/>
      <c r="C55" s="65"/>
      <c r="D55" s="8"/>
      <c r="G55" s="3"/>
      <c r="J55" s="12"/>
      <c r="K55" s="38"/>
      <c r="N55" s="35"/>
    </row>
    <row r="56" spans="1:14" ht="15" x14ac:dyDescent="0.2">
      <c r="A56" s="3"/>
      <c r="B56" s="64"/>
      <c r="C56" s="65"/>
      <c r="D56" s="8"/>
      <c r="G56" s="3"/>
      <c r="J56" s="12"/>
      <c r="L56" s="38"/>
      <c r="N56" s="35"/>
    </row>
    <row r="57" spans="1:14" ht="15" x14ac:dyDescent="0.2">
      <c r="A57" s="3"/>
      <c r="B57" s="64"/>
      <c r="C57" s="65"/>
      <c r="D57" s="8"/>
      <c r="G57" s="3"/>
      <c r="J57" s="12"/>
      <c r="L57" s="38"/>
      <c r="N57" s="35"/>
    </row>
    <row r="58" spans="1:14" ht="12.75" customHeight="1" x14ac:dyDescent="0.2">
      <c r="A58" s="3"/>
      <c r="B58" s="64"/>
      <c r="C58" s="65"/>
      <c r="D58" s="8"/>
      <c r="G58" s="3"/>
      <c r="J58" s="12"/>
      <c r="N58" s="35"/>
    </row>
    <row r="59" spans="1:14" ht="12.75" customHeight="1" x14ac:dyDescent="0.2">
      <c r="A59" s="3"/>
      <c r="B59" s="64"/>
      <c r="C59" s="65"/>
      <c r="D59" s="8"/>
      <c r="G59" s="3"/>
      <c r="J59" s="12"/>
      <c r="N59" s="35"/>
    </row>
    <row r="60" spans="1:14" ht="12.75" customHeight="1" x14ac:dyDescent="0.2">
      <c r="A60" s="3"/>
      <c r="B60" s="64"/>
      <c r="C60" s="65"/>
      <c r="D60" s="8"/>
      <c r="G60" s="3"/>
      <c r="J60" s="12"/>
      <c r="N60" s="35"/>
    </row>
    <row r="61" spans="1:14" ht="12.75" customHeight="1" x14ac:dyDescent="0.2">
      <c r="A61" s="3"/>
      <c r="B61" s="64"/>
      <c r="C61" s="65"/>
      <c r="D61" s="8"/>
      <c r="G61" s="3"/>
      <c r="J61" s="12"/>
      <c r="N61" s="35"/>
    </row>
    <row r="62" spans="1:14" ht="12.75" customHeight="1" x14ac:dyDescent="0.2">
      <c r="A62" s="3"/>
      <c r="B62" s="64"/>
      <c r="C62" s="65"/>
      <c r="D62" s="8"/>
      <c r="G62" s="3"/>
      <c r="J62" s="12"/>
      <c r="N62" s="35"/>
    </row>
    <row r="63" spans="1:14" ht="15" x14ac:dyDescent="0.2">
      <c r="A63" s="3"/>
      <c r="B63" s="64"/>
      <c r="C63" s="65"/>
      <c r="D63" s="8"/>
      <c r="G63" s="3"/>
      <c r="J63" s="12"/>
      <c r="L63" s="38"/>
      <c r="N63" s="35"/>
    </row>
    <row r="64" spans="1:14" ht="12.75" customHeight="1" x14ac:dyDescent="0.2">
      <c r="A64" s="3"/>
      <c r="B64" s="64"/>
      <c r="C64" s="65"/>
      <c r="D64" s="8"/>
      <c r="G64" s="3"/>
      <c r="J64" s="12"/>
      <c r="N64" s="35"/>
    </row>
    <row r="65" spans="1:14" ht="15" x14ac:dyDescent="0.2">
      <c r="A65" s="3"/>
      <c r="B65" s="64"/>
      <c r="C65" s="65"/>
      <c r="D65" s="8"/>
      <c r="G65" s="3"/>
      <c r="J65" s="12"/>
      <c r="L65" s="38"/>
      <c r="N65" s="35"/>
    </row>
    <row r="66" spans="1:14" ht="12.75" customHeight="1" x14ac:dyDescent="0.2">
      <c r="A66" s="3"/>
      <c r="B66" s="64"/>
      <c r="C66" s="65"/>
      <c r="D66" s="8"/>
      <c r="G66" s="3"/>
      <c r="J66" s="12"/>
      <c r="N66" s="35"/>
    </row>
    <row r="67" spans="1:14" ht="12.75" customHeight="1" x14ac:dyDescent="0.2">
      <c r="A67" s="3"/>
      <c r="B67" s="64"/>
      <c r="C67" s="65"/>
      <c r="D67" s="8"/>
      <c r="G67" s="3"/>
      <c r="J67" s="12"/>
      <c r="N67" s="35"/>
    </row>
    <row r="68" spans="1:14" ht="12.75" customHeight="1" x14ac:dyDescent="0.2">
      <c r="A68" s="3"/>
      <c r="B68" s="64"/>
      <c r="C68" s="65"/>
      <c r="D68" s="8"/>
      <c r="G68" s="3"/>
      <c r="J68" s="12"/>
      <c r="N68" s="35"/>
    </row>
    <row r="69" spans="1:14" ht="12.75" customHeight="1" x14ac:dyDescent="0.2">
      <c r="A69" s="3"/>
      <c r="B69" s="64"/>
      <c r="C69" s="65"/>
      <c r="D69" s="8"/>
      <c r="G69" s="3"/>
      <c r="J69" s="12"/>
      <c r="N69" s="35"/>
    </row>
    <row r="70" spans="1:14" ht="12.75" customHeight="1" x14ac:dyDescent="0.2">
      <c r="A70" s="3"/>
      <c r="B70" s="64"/>
      <c r="C70" s="64"/>
      <c r="D70" s="8"/>
      <c r="G70" s="3"/>
      <c r="J70" s="12"/>
      <c r="N70" s="35"/>
    </row>
    <row r="71" spans="1:14" ht="12.75" customHeight="1" x14ac:dyDescent="0.2">
      <c r="A71" s="3"/>
      <c r="B71" s="64"/>
      <c r="C71" s="64"/>
      <c r="D71" s="8"/>
      <c r="G71" s="3"/>
      <c r="J71" s="12"/>
      <c r="N71" s="35"/>
    </row>
    <row r="72" spans="1:14" ht="12.75" customHeight="1" x14ac:dyDescent="0.2">
      <c r="A72" s="3"/>
      <c r="B72" s="64"/>
      <c r="C72" s="64"/>
      <c r="D72" s="8"/>
      <c r="G72" s="3"/>
      <c r="J72" s="12"/>
      <c r="N72" s="35"/>
    </row>
    <row r="73" spans="1:14" ht="12.75" customHeight="1" x14ac:dyDescent="0.2">
      <c r="A73" s="3"/>
      <c r="B73" s="64"/>
      <c r="C73" s="64"/>
      <c r="D73" s="8"/>
      <c r="G73" s="3"/>
      <c r="J73" s="12"/>
      <c r="N73" s="35"/>
    </row>
    <row r="74" spans="1:14" ht="15" x14ac:dyDescent="0.2">
      <c r="A74" s="3"/>
      <c r="B74" s="64"/>
      <c r="C74" s="64"/>
      <c r="D74" s="8"/>
      <c r="G74" s="3"/>
      <c r="J74" s="12"/>
      <c r="K74" s="38"/>
      <c r="N74" s="35"/>
    </row>
    <row r="75" spans="1:14" ht="12.75" customHeight="1" x14ac:dyDescent="0.2">
      <c r="A75" s="3"/>
      <c r="B75" s="64"/>
      <c r="C75" s="64"/>
      <c r="D75" s="8"/>
      <c r="G75" s="3"/>
      <c r="J75" s="12"/>
      <c r="N75" s="35"/>
    </row>
    <row r="76" spans="1:14" ht="12.75" customHeight="1" x14ac:dyDescent="0.2">
      <c r="A76" s="3"/>
      <c r="B76" s="64"/>
      <c r="C76" s="64"/>
      <c r="D76" s="8"/>
      <c r="G76" s="3"/>
      <c r="J76" s="12"/>
      <c r="N76" s="35"/>
    </row>
    <row r="77" spans="1:14" ht="15" x14ac:dyDescent="0.2">
      <c r="A77" s="3"/>
      <c r="B77" s="64"/>
      <c r="C77" s="64"/>
      <c r="D77" s="8"/>
      <c r="G77" s="3"/>
      <c r="J77" s="12"/>
      <c r="L77" s="38"/>
      <c r="N77" s="35"/>
    </row>
    <row r="78" spans="1:14" ht="12.75" customHeight="1" x14ac:dyDescent="0.2">
      <c r="A78" s="3"/>
      <c r="B78" s="64"/>
      <c r="C78" s="64"/>
      <c r="D78" s="8"/>
      <c r="G78" s="3"/>
      <c r="J78" s="12"/>
      <c r="N78" s="35"/>
    </row>
    <row r="79" spans="1:14" ht="12.75" customHeight="1" x14ac:dyDescent="0.2">
      <c r="A79" s="3"/>
      <c r="B79" s="64"/>
      <c r="C79" s="64"/>
      <c r="D79" s="8"/>
      <c r="G79" s="3"/>
      <c r="J79" s="12"/>
      <c r="N79" s="35"/>
    </row>
    <row r="80" spans="1:14" ht="12.75" customHeight="1" x14ac:dyDescent="0.2">
      <c r="A80" s="3"/>
      <c r="B80" s="64"/>
      <c r="C80" s="64"/>
      <c r="D80" s="8"/>
      <c r="G80" s="3"/>
      <c r="J80" s="12"/>
      <c r="N80" s="35"/>
    </row>
    <row r="81" spans="1:14" ht="12.75" customHeight="1" x14ac:dyDescent="0.2">
      <c r="A81" s="3"/>
      <c r="B81" s="64"/>
      <c r="C81" s="64"/>
      <c r="D81" s="8"/>
      <c r="G81" s="3"/>
      <c r="J81" s="12"/>
      <c r="N81" s="35"/>
    </row>
    <row r="82" spans="1:14" ht="12.75" customHeight="1" x14ac:dyDescent="0.2">
      <c r="A82" s="3"/>
      <c r="B82" s="64"/>
      <c r="C82" s="64"/>
      <c r="D82" s="8"/>
      <c r="E82" s="36"/>
      <c r="F82" s="36"/>
      <c r="G82" s="3"/>
      <c r="H82" s="32"/>
      <c r="I82" s="32"/>
      <c r="J82" s="12"/>
      <c r="N82" s="35"/>
    </row>
    <row r="83" spans="1:14" ht="12.75" customHeight="1" x14ac:dyDescent="0.2">
      <c r="A83" s="3"/>
      <c r="B83" s="64"/>
      <c r="C83" s="64"/>
      <c r="D83" s="8"/>
      <c r="G83" s="3"/>
      <c r="J83" s="12"/>
      <c r="N83" s="35"/>
    </row>
    <row r="84" spans="1:14" ht="15" x14ac:dyDescent="0.2">
      <c r="A84" s="3"/>
      <c r="B84" s="64"/>
      <c r="C84" s="64"/>
      <c r="D84" s="8"/>
      <c r="G84" s="3"/>
      <c r="J84" s="12"/>
      <c r="K84" s="38"/>
      <c r="N84" s="35"/>
    </row>
    <row r="85" spans="1:14" ht="12.75" customHeight="1" x14ac:dyDescent="0.2">
      <c r="A85" s="3"/>
      <c r="B85" s="64"/>
      <c r="C85" s="64"/>
      <c r="D85" s="8"/>
      <c r="G85" s="3"/>
      <c r="J85" s="12"/>
      <c r="N85" s="35"/>
    </row>
    <row r="86" spans="1:14" ht="12.75" customHeight="1" x14ac:dyDescent="0.2">
      <c r="A86" s="3"/>
      <c r="B86" s="64"/>
      <c r="C86" s="64"/>
      <c r="D86" s="8"/>
      <c r="G86" s="3"/>
      <c r="J86" s="12"/>
      <c r="N86" s="35"/>
    </row>
    <row r="87" spans="1:14" ht="12.75" customHeight="1" x14ac:dyDescent="0.2">
      <c r="A87" s="3"/>
      <c r="B87" s="64"/>
      <c r="C87" s="64"/>
      <c r="D87" s="8"/>
      <c r="G87" s="3"/>
      <c r="J87" s="12"/>
      <c r="N87" s="35"/>
    </row>
    <row r="88" spans="1:14" ht="15" x14ac:dyDescent="0.2">
      <c r="A88" s="3"/>
      <c r="B88" s="64"/>
      <c r="C88" s="64"/>
      <c r="D88" s="8"/>
      <c r="G88" s="3"/>
      <c r="J88" s="12"/>
      <c r="K88" s="38"/>
      <c r="N88" s="35"/>
    </row>
    <row r="89" spans="1:14" ht="15" x14ac:dyDescent="0.2">
      <c r="A89" s="3"/>
      <c r="B89" s="64"/>
      <c r="C89" s="64"/>
      <c r="D89" s="8"/>
      <c r="G89" s="3"/>
      <c r="J89" s="12"/>
      <c r="K89" s="38"/>
      <c r="N89" s="35"/>
    </row>
    <row r="90" spans="1:14" ht="15" x14ac:dyDescent="0.2">
      <c r="A90" s="3"/>
      <c r="B90" s="64"/>
      <c r="C90" s="64"/>
      <c r="D90" s="8"/>
      <c r="G90" s="3"/>
      <c r="J90" s="12"/>
      <c r="L90" s="38"/>
      <c r="N90" s="35"/>
    </row>
    <row r="91" spans="1:14" ht="15" x14ac:dyDescent="0.2">
      <c r="A91" s="3"/>
      <c r="B91" s="64"/>
      <c r="C91" s="64"/>
      <c r="D91" s="8"/>
      <c r="G91" s="3"/>
      <c r="J91" s="12"/>
      <c r="L91" s="38"/>
      <c r="N91" s="35"/>
    </row>
    <row r="92" spans="1:14" ht="15" x14ac:dyDescent="0.2">
      <c r="A92" s="3"/>
      <c r="B92" s="64"/>
      <c r="C92" s="64"/>
      <c r="D92" s="8"/>
      <c r="G92" s="3"/>
      <c r="J92" s="12"/>
      <c r="L92" s="38"/>
      <c r="N92" s="35"/>
    </row>
    <row r="93" spans="1:14" ht="12.75" customHeight="1" x14ac:dyDescent="0.2">
      <c r="A93" s="3"/>
      <c r="B93" s="64"/>
      <c r="C93" s="64"/>
      <c r="D93" s="8"/>
      <c r="G93" s="3"/>
      <c r="J93" s="12"/>
      <c r="N93" s="35"/>
    </row>
    <row r="94" spans="1:14" ht="12.75" customHeight="1" x14ac:dyDescent="0.2">
      <c r="A94" s="3"/>
      <c r="B94" s="64"/>
      <c r="C94" s="64"/>
      <c r="D94" s="8"/>
      <c r="G94" s="3"/>
      <c r="J94" s="12"/>
      <c r="N94" s="35"/>
    </row>
    <row r="95" spans="1:14" ht="15" x14ac:dyDescent="0.2">
      <c r="A95" s="3"/>
      <c r="B95" s="64"/>
      <c r="C95" s="64"/>
      <c r="D95" s="8"/>
      <c r="G95" s="3"/>
      <c r="J95" s="12"/>
      <c r="L95" s="38"/>
      <c r="N95" s="35"/>
    </row>
    <row r="96" spans="1:14" ht="12.75" customHeight="1" x14ac:dyDescent="0.2">
      <c r="A96" s="3"/>
      <c r="B96" s="64"/>
      <c r="C96" s="64"/>
      <c r="D96" s="8"/>
      <c r="G96" s="3"/>
      <c r="J96" s="12"/>
      <c r="N96" s="35"/>
    </row>
    <row r="97" spans="1:14" ht="12.75" customHeight="1" x14ac:dyDescent="0.2">
      <c r="A97" s="3"/>
      <c r="B97" s="64"/>
      <c r="C97" s="64"/>
      <c r="D97" s="8"/>
      <c r="G97" s="3"/>
      <c r="J97" s="12"/>
      <c r="N97" s="35"/>
    </row>
    <row r="98" spans="1:14" ht="12.75" customHeight="1" x14ac:dyDescent="0.2">
      <c r="A98" s="3"/>
      <c r="B98" s="64"/>
      <c r="C98" s="64"/>
      <c r="D98" s="8"/>
      <c r="G98" s="3"/>
      <c r="J98" s="12"/>
      <c r="N98" s="35"/>
    </row>
    <row r="99" spans="1:14" ht="12.75" customHeight="1" x14ac:dyDescent="0.2">
      <c r="A99" s="3"/>
      <c r="B99" s="64"/>
      <c r="C99" s="64"/>
      <c r="G99" s="3"/>
      <c r="J99" s="12"/>
      <c r="N99" s="35"/>
    </row>
    <row r="100" spans="1:14" ht="12.75" customHeight="1" x14ac:dyDescent="0.2">
      <c r="A100" s="3"/>
      <c r="B100" s="64"/>
      <c r="C100" s="64"/>
      <c r="G100" s="3"/>
      <c r="J100" s="12"/>
      <c r="N100" s="35"/>
    </row>
    <row r="101" spans="1:14" ht="12.75" customHeight="1" x14ac:dyDescent="0.2">
      <c r="A101" s="3"/>
      <c r="B101" s="64"/>
      <c r="C101" s="64"/>
      <c r="F101" s="43"/>
      <c r="G101" s="3"/>
      <c r="H101" s="42"/>
      <c r="J101" s="12"/>
      <c r="N101" s="35"/>
    </row>
    <row r="102" spans="1:14" ht="12.75" customHeight="1" x14ac:dyDescent="0.2">
      <c r="A102" s="3"/>
      <c r="B102" s="64"/>
      <c r="C102" s="64"/>
      <c r="G102" s="3"/>
      <c r="J102" s="12"/>
      <c r="N102" s="35"/>
    </row>
    <row r="103" spans="1:14" ht="15" x14ac:dyDescent="0.2">
      <c r="A103" s="3"/>
      <c r="B103" s="64"/>
      <c r="C103" s="64"/>
      <c r="G103" s="3"/>
      <c r="J103" s="12"/>
      <c r="L103" s="38"/>
      <c r="N103" s="35"/>
    </row>
    <row r="104" spans="1:14" ht="12.75" customHeight="1" x14ac:dyDescent="0.2">
      <c r="A104" s="3"/>
      <c r="B104" s="64"/>
      <c r="C104" s="64"/>
      <c r="G104" s="3"/>
      <c r="J104" s="12"/>
      <c r="N104" s="35"/>
    </row>
    <row r="105" spans="1:14" ht="12.75" customHeight="1" x14ac:dyDescent="0.2">
      <c r="A105" s="3"/>
      <c r="B105" s="64"/>
      <c r="C105" s="64"/>
      <c r="G105" s="3"/>
      <c r="J105" s="12"/>
      <c r="N105" s="35"/>
    </row>
    <row r="106" spans="1:14" ht="12.75" customHeight="1" x14ac:dyDescent="0.2">
      <c r="A106" s="3"/>
      <c r="B106" s="64"/>
      <c r="C106" s="64"/>
      <c r="G106" s="3"/>
      <c r="J106" s="12"/>
      <c r="N106" s="35"/>
    </row>
    <row r="107" spans="1:14" ht="12.75" customHeight="1" x14ac:dyDescent="0.2">
      <c r="A107" s="3"/>
      <c r="B107" s="64"/>
      <c r="C107" s="64"/>
      <c r="G107" s="3"/>
      <c r="J107" s="12"/>
      <c r="N107" s="35"/>
    </row>
    <row r="108" spans="1:14" ht="12.75" customHeight="1" x14ac:dyDescent="0.2">
      <c r="A108" s="3"/>
      <c r="B108" s="64"/>
      <c r="C108" s="64"/>
      <c r="G108" s="3"/>
      <c r="J108" s="12"/>
      <c r="N108" s="35"/>
    </row>
    <row r="109" spans="1:14" ht="15" x14ac:dyDescent="0.2">
      <c r="A109" s="3"/>
      <c r="B109" s="64"/>
      <c r="C109" s="64"/>
      <c r="G109" s="3"/>
      <c r="J109" s="12"/>
      <c r="L109" s="38"/>
      <c r="N109" s="35"/>
    </row>
    <row r="110" spans="1:14" ht="12.75" customHeight="1" x14ac:dyDescent="0.2">
      <c r="A110" s="3"/>
      <c r="B110" s="64"/>
      <c r="C110" s="64"/>
      <c r="G110" s="3"/>
      <c r="J110" s="12"/>
      <c r="N110" s="35"/>
    </row>
    <row r="111" spans="1:14" ht="12.75" customHeight="1" x14ac:dyDescent="0.2">
      <c r="A111" s="3"/>
      <c r="B111" s="64"/>
      <c r="C111" s="64"/>
      <c r="G111" s="3"/>
      <c r="J111" s="12"/>
      <c r="N111" s="35"/>
    </row>
    <row r="112" spans="1:14" ht="12.75" customHeight="1" x14ac:dyDescent="0.2">
      <c r="A112" s="3"/>
      <c r="B112" s="64"/>
      <c r="C112" s="64"/>
      <c r="G112" s="3"/>
      <c r="J112" s="12"/>
      <c r="N112" s="35"/>
    </row>
    <row r="113" spans="1:14" ht="12.75" customHeight="1" x14ac:dyDescent="0.2">
      <c r="A113" s="3"/>
      <c r="B113" s="64"/>
      <c r="C113" s="64"/>
      <c r="G113" s="3"/>
      <c r="J113" s="12"/>
      <c r="N113" s="35"/>
    </row>
    <row r="114" spans="1:14" ht="12.75" customHeight="1" x14ac:dyDescent="0.2">
      <c r="A114" s="3"/>
      <c r="B114" s="64"/>
      <c r="C114" s="64"/>
      <c r="G114" s="3"/>
      <c r="J114" s="12"/>
      <c r="N114" s="35"/>
    </row>
    <row r="115" spans="1:14" ht="15" x14ac:dyDescent="0.2">
      <c r="A115" s="3"/>
      <c r="B115" s="64"/>
      <c r="C115" s="64"/>
      <c r="G115" s="3"/>
      <c r="J115" s="12"/>
      <c r="L115" s="38"/>
      <c r="N115" s="35"/>
    </row>
    <row r="116" spans="1:14" ht="12.75" customHeight="1" x14ac:dyDescent="0.2">
      <c r="A116" s="3"/>
      <c r="B116" s="64"/>
      <c r="C116" s="64"/>
      <c r="G116" s="3"/>
      <c r="J116" s="12"/>
      <c r="N116" s="35"/>
    </row>
    <row r="117" spans="1:14" ht="15" x14ac:dyDescent="0.2">
      <c r="A117" s="3"/>
      <c r="B117" s="64"/>
      <c r="C117" s="64"/>
      <c r="G117" s="3"/>
      <c r="J117" s="12"/>
      <c r="L117" s="38"/>
      <c r="N117" s="35"/>
    </row>
    <row r="118" spans="1:14" ht="12.75" customHeight="1" x14ac:dyDescent="0.2">
      <c r="A118" s="3"/>
      <c r="B118" s="64"/>
      <c r="C118" s="64"/>
      <c r="G118" s="3"/>
      <c r="J118" s="12"/>
      <c r="N118" s="35"/>
    </row>
    <row r="119" spans="1:14" ht="12.75" customHeight="1" x14ac:dyDescent="0.2">
      <c r="A119" s="3"/>
      <c r="B119" s="64"/>
      <c r="C119" s="64"/>
      <c r="G119" s="3"/>
      <c r="J119" s="12"/>
      <c r="N119" s="35"/>
    </row>
    <row r="120" spans="1:14" ht="15" x14ac:dyDescent="0.2">
      <c r="A120" s="3"/>
      <c r="B120" s="64"/>
      <c r="C120" s="64"/>
      <c r="G120" s="3"/>
      <c r="J120" s="12"/>
      <c r="K120" s="38"/>
      <c r="N120" s="35"/>
    </row>
    <row r="121" spans="1:14" ht="12.75" customHeight="1" x14ac:dyDescent="0.2">
      <c r="A121" s="3"/>
      <c r="B121" s="64"/>
      <c r="C121" s="64"/>
      <c r="G121" s="3"/>
      <c r="N121" s="35"/>
    </row>
    <row r="122" spans="1:14" ht="12.75" customHeight="1" x14ac:dyDescent="0.2">
      <c r="A122" s="3"/>
      <c r="B122" s="64"/>
      <c r="C122" s="64"/>
      <c r="G122" s="3"/>
      <c r="N122" s="35"/>
    </row>
    <row r="123" spans="1:14" ht="12.75" customHeight="1" x14ac:dyDescent="0.2">
      <c r="A123" s="3"/>
      <c r="B123" s="64"/>
      <c r="C123" s="64"/>
      <c r="G123" s="3"/>
      <c r="N123" s="35"/>
    </row>
    <row r="124" spans="1:14" x14ac:dyDescent="0.2">
      <c r="N124" s="35"/>
    </row>
    <row r="125" spans="1:14" x14ac:dyDescent="0.2">
      <c r="N125" s="40"/>
    </row>
    <row r="126" spans="1:14" x14ac:dyDescent="0.2">
      <c r="N126" s="40"/>
    </row>
    <row r="127" spans="1:14" x14ac:dyDescent="0.2">
      <c r="N127" s="40"/>
    </row>
    <row r="128" spans="1:14" x14ac:dyDescent="0.2">
      <c r="N128" s="40"/>
    </row>
    <row r="129" spans="14:14" x14ac:dyDescent="0.2">
      <c r="N129" s="40"/>
    </row>
    <row r="130" spans="14:14" x14ac:dyDescent="0.2">
      <c r="N130" s="40"/>
    </row>
    <row r="131" spans="14:14" x14ac:dyDescent="0.2">
      <c r="N131" s="40"/>
    </row>
    <row r="132" spans="14:14" x14ac:dyDescent="0.2">
      <c r="N132" s="40"/>
    </row>
    <row r="133" spans="14:14" x14ac:dyDescent="0.2">
      <c r="N133" s="40"/>
    </row>
    <row r="134" spans="14:14" x14ac:dyDescent="0.2">
      <c r="N134" s="40"/>
    </row>
    <row r="135" spans="14:14" x14ac:dyDescent="0.2">
      <c r="N135" s="40"/>
    </row>
    <row r="136" spans="14:14" x14ac:dyDescent="0.2">
      <c r="N136" s="40"/>
    </row>
  </sheetData>
  <mergeCells count="15">
    <mergeCell ref="C17:C18"/>
    <mergeCell ref="C20:C24"/>
    <mergeCell ref="B10:B24"/>
    <mergeCell ref="A4:B4"/>
    <mergeCell ref="A5:B5"/>
    <mergeCell ref="C4:D4"/>
    <mergeCell ref="C5:D5"/>
    <mergeCell ref="C10:C16"/>
    <mergeCell ref="N1:O1"/>
    <mergeCell ref="C1:D1"/>
    <mergeCell ref="C2:D2"/>
    <mergeCell ref="C3:D3"/>
    <mergeCell ref="A1:B1"/>
    <mergeCell ref="A2:B2"/>
    <mergeCell ref="A3:B3"/>
  </mergeCells>
  <conditionalFormatting sqref="N10:N24 N125:N136">
    <cfRule type="cellIs" dxfId="8" priority="3" operator="equal">
      <formula>"WARNING"</formula>
    </cfRule>
    <cfRule type="cellIs" dxfId="7" priority="4" operator="equal">
      <formula>"FAIL"</formula>
    </cfRule>
    <cfRule type="cellIs" dxfId="6" priority="5" operator="equal">
      <formula>"PASS"</formula>
    </cfRule>
    <cfRule type="cellIs" dxfId="5" priority="6" operator="equal">
      <formula>"OUT OF SCOPE"</formula>
    </cfRule>
    <cfRule type="cellIs" dxfId="4" priority="7" operator="equal">
      <formula>"WARNING"</formula>
    </cfRule>
    <cfRule type="cellIs" dxfId="3" priority="8" operator="equal">
      <formula>"FAIL"</formula>
    </cfRule>
    <cfRule type="cellIs" dxfId="2" priority="9" operator="equal">
      <formula>"PASS"</formula>
    </cfRule>
  </conditionalFormatting>
  <conditionalFormatting sqref="N10:N24">
    <cfRule type="cellIs" dxfId="1" priority="1" operator="equal">
      <formula>"BLOCKED"</formula>
    </cfRule>
    <cfRule type="cellIs" dxfId="0" priority="2" operator="equal">
      <formula>"NOT EXECUTED"</formula>
    </cfRule>
  </conditionalFormatting>
  <dataValidations count="3">
    <dataValidation type="list" allowBlank="1" showInputMessage="1" showErrorMessage="1" sqref="N125:N136" xr:uid="{4EA26E27-C8D2-4460-B84E-EDDC36CF393C}">
      <formula1>$N$2:$N$5</formula1>
    </dataValidation>
    <dataValidation type="list" allowBlank="1" showInputMessage="1" showErrorMessage="1" sqref="J10:J120" xr:uid="{5C5FC411-4808-4A04-806E-FF39DC80D0A9}">
      <formula1>"P1, P2, P3, P4"</formula1>
    </dataValidation>
    <dataValidation type="list" allowBlank="1" showInputMessage="1" showErrorMessage="1" sqref="N10:N24" xr:uid="{3EE9D657-4A33-455A-85C9-20ED3085D4CB}">
      <formula1>$N$2:$N$6</formula1>
    </dataValidation>
  </dataValidations>
  <hyperlinks>
    <hyperlink ref="C1:D1" r:id="rId1" display="Rokomari" xr:uid="{FCC8F14F-8EC1-4B74-8E5D-43DB95F02D86}"/>
    <hyperlink ref="F10" r:id="rId2" xr:uid="{9C62554A-FBF7-4C5D-A0CE-4DEC0CCB1ED1}"/>
  </hyperlinks>
  <pageMargins left="0.7" right="0.7" top="0.75" bottom="0.75" header="0.3" footer="0.3"/>
  <pageSetup orientation="portrait" r:id="rId3"/>
  <ignoredErrors>
    <ignoredError sqref="O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DB4E4-07D3-4CBC-9385-6AD6519A21F9}">
  <sheetPr codeName="Sheet2"/>
  <dimension ref="A1:Q79"/>
  <sheetViews>
    <sheetView zoomScale="65" zoomScaleNormal="65" workbookViewId="0">
      <selection activeCell="C7" sqref="C7:E7"/>
    </sheetView>
  </sheetViews>
  <sheetFormatPr defaultRowHeight="14.25" x14ac:dyDescent="0.2"/>
  <cols>
    <col min="1" max="1" width="9.140625" style="13"/>
    <col min="2" max="4" width="13.7109375" style="13" customWidth="1"/>
    <col min="5" max="5" width="17.7109375" style="13" customWidth="1"/>
    <col min="6" max="6" width="20.140625" style="13" customWidth="1"/>
    <col min="7" max="7" width="15.7109375" style="13" customWidth="1"/>
    <col min="8" max="9" width="9.140625" style="13"/>
    <col min="10" max="14" width="13.7109375" style="13" customWidth="1"/>
    <col min="15" max="16384" width="9.140625" style="13"/>
  </cols>
  <sheetData>
    <row r="1" spans="1:14" ht="30" customHeight="1" thickBot="1" x14ac:dyDescent="0.25">
      <c r="A1" s="108" t="s">
        <v>45</v>
      </c>
      <c r="B1" s="109"/>
      <c r="C1" s="110"/>
      <c r="D1" s="110"/>
      <c r="E1" s="111"/>
    </row>
    <row r="2" spans="1:14" ht="24" customHeight="1" x14ac:dyDescent="0.2">
      <c r="A2" s="117" t="s">
        <v>46</v>
      </c>
      <c r="B2" s="118"/>
      <c r="C2" s="124" t="s">
        <v>106</v>
      </c>
      <c r="D2" s="124"/>
      <c r="E2" s="125"/>
    </row>
    <row r="3" spans="1:14" ht="24" customHeight="1" x14ac:dyDescent="0.2">
      <c r="A3" s="119" t="s">
        <v>1</v>
      </c>
      <c r="B3" s="120"/>
      <c r="C3" s="114" t="s">
        <v>107</v>
      </c>
      <c r="D3" s="115"/>
      <c r="E3" s="116"/>
    </row>
    <row r="4" spans="1:14" ht="24" customHeight="1" x14ac:dyDescent="0.2">
      <c r="A4" s="119" t="s">
        <v>48</v>
      </c>
      <c r="B4" s="120"/>
      <c r="C4" s="114">
        <v>4</v>
      </c>
      <c r="D4" s="115"/>
      <c r="E4" s="116"/>
    </row>
    <row r="5" spans="1:14" ht="24" customHeight="1" x14ac:dyDescent="0.2">
      <c r="A5" s="119" t="s">
        <v>47</v>
      </c>
      <c r="B5" s="120"/>
      <c r="C5" s="114">
        <v>1</v>
      </c>
      <c r="D5" s="115"/>
      <c r="E5" s="116"/>
    </row>
    <row r="6" spans="1:14" ht="24" customHeight="1" x14ac:dyDescent="0.2">
      <c r="A6" s="119" t="s">
        <v>49</v>
      </c>
      <c r="B6" s="120"/>
      <c r="C6" s="114" t="s">
        <v>67</v>
      </c>
      <c r="D6" s="115"/>
      <c r="E6" s="116"/>
    </row>
    <row r="7" spans="1:14" ht="24" customHeight="1" x14ac:dyDescent="0.2">
      <c r="A7" s="119" t="s">
        <v>50</v>
      </c>
      <c r="B7" s="120"/>
      <c r="C7" s="114" t="s">
        <v>67</v>
      </c>
      <c r="D7" s="115"/>
      <c r="E7" s="116"/>
    </row>
    <row r="8" spans="1:14" ht="24" customHeight="1" thickBot="1" x14ac:dyDescent="0.25">
      <c r="A8" s="112" t="s">
        <v>18</v>
      </c>
      <c r="B8" s="113"/>
      <c r="C8" s="121"/>
      <c r="D8" s="122"/>
      <c r="E8" s="123"/>
    </row>
    <row r="9" spans="1:14" ht="15" thickBot="1" x14ac:dyDescent="0.25"/>
    <row r="10" spans="1:14" ht="30" customHeight="1" thickBot="1" x14ac:dyDescent="0.25">
      <c r="B10" s="155" t="s">
        <v>51</v>
      </c>
      <c r="C10" s="156"/>
      <c r="D10" s="156"/>
      <c r="E10" s="156"/>
      <c r="F10" s="156"/>
      <c r="G10" s="157"/>
      <c r="J10" s="134" t="s">
        <v>69</v>
      </c>
      <c r="K10" s="135"/>
      <c r="L10" s="135"/>
      <c r="M10" s="135"/>
      <c r="N10" s="136"/>
    </row>
    <row r="11" spans="1:14" ht="24" customHeight="1" thickBot="1" x14ac:dyDescent="0.25">
      <c r="B11" s="21" t="s">
        <v>28</v>
      </c>
      <c r="C11" s="22" t="s">
        <v>20</v>
      </c>
      <c r="D11" s="23" t="s">
        <v>81</v>
      </c>
      <c r="E11" s="59" t="s">
        <v>21</v>
      </c>
      <c r="F11" s="61" t="s">
        <v>80</v>
      </c>
      <c r="G11" s="60" t="s">
        <v>22</v>
      </c>
      <c r="J11" s="28" t="s">
        <v>70</v>
      </c>
      <c r="K11" s="29" t="s">
        <v>71</v>
      </c>
      <c r="L11" s="29" t="s">
        <v>72</v>
      </c>
      <c r="M11" s="30" t="s">
        <v>73</v>
      </c>
      <c r="N11" s="31" t="s">
        <v>74</v>
      </c>
    </row>
    <row r="12" spans="1:14" ht="24" customHeight="1" thickBot="1" x14ac:dyDescent="0.25">
      <c r="B12" s="24">
        <f>Test_Case!O2</f>
        <v>15</v>
      </c>
      <c r="C12" s="25">
        <f>Test_Case!O3</f>
        <v>0</v>
      </c>
      <c r="D12" s="25">
        <f>Test_Case!O4</f>
        <v>0</v>
      </c>
      <c r="E12" s="26">
        <f>Test_Case!O5</f>
        <v>0</v>
      </c>
      <c r="F12" s="27">
        <f>Test_Case!O6</f>
        <v>0</v>
      </c>
      <c r="G12" s="27">
        <f>SUM(B12:F12)</f>
        <v>15</v>
      </c>
      <c r="J12" s="24">
        <f>COUNTIF(Test_Case!J10:'Test_Case'!J509, "P1")</f>
        <v>0</v>
      </c>
      <c r="K12" s="25">
        <f>COUNTIF(Test_Case!J10:'Test_Case'!J509, "P2")</f>
        <v>0</v>
      </c>
      <c r="L12" s="25">
        <f>COUNTIF(Test_Case!J10:'Test_Case'!J509, "P3")</f>
        <v>0</v>
      </c>
      <c r="M12" s="26">
        <f>COUNTIF(Test_Case!J10:'Test_Case'!J509, "P4")</f>
        <v>0</v>
      </c>
      <c r="N12" s="27">
        <f>SUM(J12:M12)</f>
        <v>0</v>
      </c>
    </row>
    <row r="23" spans="2:8" x14ac:dyDescent="0.2">
      <c r="B23" s="20"/>
      <c r="C23" s="17"/>
      <c r="D23" s="19"/>
      <c r="E23" s="16"/>
      <c r="F23" s="16"/>
      <c r="G23" s="16"/>
    </row>
    <row r="24" spans="2:8" x14ac:dyDescent="0.2">
      <c r="B24" s="16"/>
      <c r="C24" s="16"/>
      <c r="D24" s="16"/>
      <c r="E24" s="14"/>
      <c r="F24" s="14"/>
      <c r="G24" s="16"/>
    </row>
    <row r="25" spans="2:8" x14ac:dyDescent="0.2">
      <c r="B25" s="16"/>
      <c r="C25" s="16"/>
      <c r="D25" s="16"/>
      <c r="E25" s="14"/>
      <c r="F25" s="14"/>
      <c r="G25" s="16"/>
    </row>
    <row r="26" spans="2:8" x14ac:dyDescent="0.2">
      <c r="B26" s="16"/>
      <c r="C26" s="16"/>
      <c r="D26" s="16"/>
      <c r="E26" s="16"/>
      <c r="F26" s="16"/>
      <c r="G26" s="16"/>
    </row>
    <row r="27" spans="2:8" x14ac:dyDescent="0.2">
      <c r="B27" s="15"/>
      <c r="C27" s="19"/>
      <c r="D27" s="18"/>
      <c r="E27" s="16"/>
      <c r="F27" s="16"/>
      <c r="G27" s="16"/>
    </row>
    <row r="28" spans="2:8" x14ac:dyDescent="0.2">
      <c r="B28" s="16"/>
      <c r="C28" s="16"/>
      <c r="D28" s="16"/>
      <c r="E28" s="14"/>
      <c r="F28" s="14"/>
      <c r="G28" s="16"/>
    </row>
    <row r="29" spans="2:8" x14ac:dyDescent="0.2">
      <c r="B29" s="16"/>
      <c r="C29" s="16"/>
      <c r="D29" s="16"/>
      <c r="E29" s="14"/>
      <c r="F29" s="14"/>
      <c r="G29" s="16"/>
    </row>
    <row r="30" spans="2:8" x14ac:dyDescent="0.2">
      <c r="B30" s="16"/>
      <c r="C30" s="16"/>
      <c r="D30" s="16"/>
      <c r="E30" s="16"/>
      <c r="F30" s="16"/>
      <c r="G30" s="16"/>
    </row>
    <row r="31" spans="2:8" ht="15" thickBot="1" x14ac:dyDescent="0.25">
      <c r="B31" s="15"/>
      <c r="C31" s="19"/>
      <c r="D31" s="18"/>
      <c r="E31" s="16"/>
      <c r="F31" s="16"/>
      <c r="G31" s="16"/>
    </row>
    <row r="32" spans="2:8" ht="14.25" customHeight="1" x14ac:dyDescent="0.2">
      <c r="B32" s="137"/>
      <c r="C32" s="140" t="s">
        <v>52</v>
      </c>
      <c r="D32" s="141"/>
      <c r="E32" s="146" t="s">
        <v>53</v>
      </c>
      <c r="F32" s="147"/>
      <c r="G32" s="147"/>
      <c r="H32" s="148"/>
    </row>
    <row r="33" spans="2:17" ht="15" customHeight="1" x14ac:dyDescent="0.2">
      <c r="B33" s="138"/>
      <c r="C33" s="142"/>
      <c r="D33" s="143"/>
      <c r="E33" s="149"/>
      <c r="F33" s="150"/>
      <c r="G33" s="150"/>
      <c r="H33" s="151"/>
    </row>
    <row r="34" spans="2:17" ht="15" customHeight="1" x14ac:dyDescent="0.2">
      <c r="B34" s="138"/>
      <c r="C34" s="142"/>
      <c r="D34" s="143"/>
      <c r="E34" s="149"/>
      <c r="F34" s="150"/>
      <c r="G34" s="150"/>
      <c r="H34" s="151"/>
    </row>
    <row r="35" spans="2:17" ht="15.75" customHeight="1" thickBot="1" x14ac:dyDescent="0.25">
      <c r="B35" s="139"/>
      <c r="C35" s="144"/>
      <c r="D35" s="145"/>
      <c r="E35" s="152"/>
      <c r="F35" s="153"/>
      <c r="G35" s="153"/>
      <c r="H35" s="154"/>
    </row>
    <row r="36" spans="2:17" ht="14.25" customHeight="1" x14ac:dyDescent="0.2">
      <c r="B36" s="133" t="s">
        <v>79</v>
      </c>
      <c r="C36" s="126" t="s">
        <v>54</v>
      </c>
      <c r="D36" s="127"/>
      <c r="E36" s="130" t="s">
        <v>55</v>
      </c>
      <c r="F36" s="131"/>
      <c r="G36" s="131"/>
      <c r="H36" s="132"/>
    </row>
    <row r="37" spans="2:17" ht="15" customHeight="1" x14ac:dyDescent="0.2">
      <c r="B37" s="90"/>
      <c r="C37" s="128"/>
      <c r="D37" s="129"/>
      <c r="E37" s="94"/>
      <c r="F37" s="95"/>
      <c r="G37" s="95"/>
      <c r="H37" s="96"/>
    </row>
    <row r="38" spans="2:17" ht="15" customHeight="1" x14ac:dyDescent="0.2">
      <c r="B38" s="90"/>
      <c r="C38" s="128"/>
      <c r="D38" s="129"/>
      <c r="E38" s="94"/>
      <c r="F38" s="95"/>
      <c r="G38" s="95"/>
      <c r="H38" s="96"/>
    </row>
    <row r="39" spans="2:17" ht="15.75" customHeight="1" x14ac:dyDescent="0.2">
      <c r="B39" s="90"/>
      <c r="C39" s="128"/>
      <c r="D39" s="129"/>
      <c r="E39" s="94"/>
      <c r="F39" s="95"/>
      <c r="G39" s="95"/>
      <c r="H39" s="96"/>
    </row>
    <row r="40" spans="2:17" ht="14.25" customHeight="1" x14ac:dyDescent="0.2">
      <c r="B40" s="89" t="s">
        <v>79</v>
      </c>
      <c r="C40" s="128" t="s">
        <v>56</v>
      </c>
      <c r="D40" s="129"/>
      <c r="E40" s="94" t="s">
        <v>57</v>
      </c>
      <c r="F40" s="95"/>
      <c r="G40" s="95"/>
      <c r="H40" s="96"/>
    </row>
    <row r="41" spans="2:17" ht="15" customHeight="1" x14ac:dyDescent="0.2">
      <c r="B41" s="90"/>
      <c r="C41" s="128"/>
      <c r="D41" s="129"/>
      <c r="E41" s="94"/>
      <c r="F41" s="95"/>
      <c r="G41" s="95"/>
      <c r="H41" s="96"/>
    </row>
    <row r="42" spans="2:17" ht="15" customHeight="1" x14ac:dyDescent="0.2">
      <c r="B42" s="90"/>
      <c r="C42" s="128"/>
      <c r="D42" s="129"/>
      <c r="E42" s="94"/>
      <c r="F42" s="95"/>
      <c r="G42" s="95"/>
      <c r="H42" s="96"/>
    </row>
    <row r="43" spans="2:17" ht="15.75" customHeight="1" x14ac:dyDescent="0.2">
      <c r="B43" s="90"/>
      <c r="C43" s="128"/>
      <c r="D43" s="129"/>
      <c r="E43" s="94"/>
      <c r="F43" s="95"/>
      <c r="G43" s="95"/>
      <c r="H43" s="96"/>
    </row>
    <row r="44" spans="2:17" ht="14.25" customHeight="1" x14ac:dyDescent="0.2">
      <c r="B44" s="89" t="s">
        <v>79</v>
      </c>
      <c r="C44" s="128" t="s">
        <v>58</v>
      </c>
      <c r="D44" s="129"/>
      <c r="E44" s="94" t="s">
        <v>59</v>
      </c>
      <c r="F44" s="95"/>
      <c r="G44" s="95"/>
      <c r="H44" s="96"/>
    </row>
    <row r="45" spans="2:17" ht="15" customHeight="1" x14ac:dyDescent="0.2">
      <c r="B45" s="90"/>
      <c r="C45" s="128"/>
      <c r="D45" s="129"/>
      <c r="E45" s="94"/>
      <c r="F45" s="95"/>
      <c r="G45" s="95"/>
      <c r="H45" s="96"/>
    </row>
    <row r="46" spans="2:17" ht="15" customHeight="1" x14ac:dyDescent="0.2">
      <c r="B46" s="90"/>
      <c r="C46" s="128"/>
      <c r="D46" s="129"/>
      <c r="E46" s="94"/>
      <c r="F46" s="95"/>
      <c r="G46" s="95"/>
      <c r="H46" s="96"/>
    </row>
    <row r="47" spans="2:17" ht="15.75" customHeight="1" x14ac:dyDescent="0.2">
      <c r="B47" s="90"/>
      <c r="C47" s="128"/>
      <c r="D47" s="129"/>
      <c r="E47" s="94"/>
      <c r="F47" s="95"/>
      <c r="G47" s="95"/>
      <c r="H47" s="96"/>
    </row>
    <row r="48" spans="2:17" ht="14.25" customHeight="1" x14ac:dyDescent="0.2">
      <c r="B48" s="89" t="s">
        <v>79</v>
      </c>
      <c r="C48" s="128" t="s">
        <v>60</v>
      </c>
      <c r="D48" s="129"/>
      <c r="E48" s="94" t="s">
        <v>61</v>
      </c>
      <c r="F48" s="95"/>
      <c r="G48" s="95"/>
      <c r="H48" s="96"/>
      <c r="L48" s="20"/>
      <c r="M48" s="17"/>
      <c r="N48" s="19"/>
      <c r="O48" s="16"/>
      <c r="P48" s="16"/>
      <c r="Q48" s="16"/>
    </row>
    <row r="49" spans="2:17" ht="15" customHeight="1" x14ac:dyDescent="0.2">
      <c r="B49" s="90"/>
      <c r="C49" s="128"/>
      <c r="D49" s="129"/>
      <c r="E49" s="94"/>
      <c r="F49" s="95"/>
      <c r="G49" s="95"/>
      <c r="H49" s="96"/>
      <c r="L49" s="16"/>
      <c r="M49" s="16"/>
      <c r="N49" s="16"/>
      <c r="O49" s="14"/>
      <c r="P49" s="14"/>
      <c r="Q49" s="16"/>
    </row>
    <row r="50" spans="2:17" ht="15" customHeight="1" x14ac:dyDescent="0.2">
      <c r="B50" s="90"/>
      <c r="C50" s="128"/>
      <c r="D50" s="129"/>
      <c r="E50" s="94"/>
      <c r="F50" s="95"/>
      <c r="G50" s="95"/>
      <c r="H50" s="96"/>
      <c r="L50" s="16"/>
      <c r="M50" s="16"/>
      <c r="N50" s="16"/>
      <c r="O50" s="14"/>
      <c r="P50" s="14"/>
      <c r="Q50" s="16"/>
    </row>
    <row r="51" spans="2:17" ht="15.75" customHeight="1" x14ac:dyDescent="0.2">
      <c r="B51" s="90"/>
      <c r="C51" s="128"/>
      <c r="D51" s="129"/>
      <c r="E51" s="94"/>
      <c r="F51" s="95"/>
      <c r="G51" s="95"/>
      <c r="H51" s="96"/>
      <c r="L51" s="16"/>
      <c r="M51" s="16"/>
      <c r="N51" s="16"/>
      <c r="O51" s="16"/>
      <c r="P51" s="16"/>
      <c r="Q51" s="16"/>
    </row>
    <row r="52" spans="2:17" ht="14.25" customHeight="1" x14ac:dyDescent="0.2">
      <c r="B52" s="89" t="s">
        <v>79</v>
      </c>
      <c r="C52" s="92" t="s">
        <v>62</v>
      </c>
      <c r="D52" s="93"/>
      <c r="E52" s="94" t="s">
        <v>63</v>
      </c>
      <c r="F52" s="95"/>
      <c r="G52" s="95"/>
      <c r="H52" s="96"/>
      <c r="L52" s="15"/>
      <c r="M52" s="19"/>
      <c r="N52" s="18"/>
      <c r="O52" s="16"/>
      <c r="P52" s="16"/>
      <c r="Q52" s="16"/>
    </row>
    <row r="53" spans="2:17" ht="15" customHeight="1" x14ac:dyDescent="0.2">
      <c r="B53" s="90"/>
      <c r="C53" s="92"/>
      <c r="D53" s="93"/>
      <c r="E53" s="94"/>
      <c r="F53" s="95"/>
      <c r="G53" s="95"/>
      <c r="H53" s="96"/>
      <c r="L53" s="16"/>
      <c r="M53" s="16"/>
      <c r="N53" s="16"/>
      <c r="O53" s="14"/>
      <c r="P53" s="14"/>
      <c r="Q53" s="16"/>
    </row>
    <row r="54" spans="2:17" ht="15" customHeight="1" x14ac:dyDescent="0.2">
      <c r="B54" s="90"/>
      <c r="C54" s="92"/>
      <c r="D54" s="93"/>
      <c r="E54" s="94"/>
      <c r="F54" s="95"/>
      <c r="G54" s="95"/>
      <c r="H54" s="96"/>
      <c r="L54" s="16"/>
      <c r="M54" s="16"/>
      <c r="N54" s="16"/>
      <c r="O54" s="14"/>
      <c r="P54" s="14"/>
      <c r="Q54" s="16"/>
    </row>
    <row r="55" spans="2:17" ht="15.75" customHeight="1" x14ac:dyDescent="0.2">
      <c r="B55" s="90"/>
      <c r="C55" s="92"/>
      <c r="D55" s="93"/>
      <c r="E55" s="94"/>
      <c r="F55" s="95"/>
      <c r="G55" s="95"/>
      <c r="H55" s="96"/>
      <c r="L55" s="16"/>
      <c r="M55" s="16"/>
      <c r="N55" s="16"/>
      <c r="O55" s="16"/>
      <c r="P55" s="16"/>
      <c r="Q55" s="16"/>
    </row>
    <row r="56" spans="2:17" ht="14.25" customHeight="1" x14ac:dyDescent="0.2">
      <c r="B56" s="89" t="s">
        <v>79</v>
      </c>
      <c r="C56" s="92" t="s">
        <v>64</v>
      </c>
      <c r="D56" s="93"/>
      <c r="E56" s="94" t="s">
        <v>65</v>
      </c>
      <c r="F56" s="95"/>
      <c r="G56" s="95"/>
      <c r="H56" s="96"/>
      <c r="L56" s="15"/>
      <c r="M56" s="19"/>
      <c r="N56" s="18"/>
      <c r="O56" s="16"/>
      <c r="P56" s="16"/>
      <c r="Q56" s="16"/>
    </row>
    <row r="57" spans="2:17" ht="15" customHeight="1" x14ac:dyDescent="0.2">
      <c r="B57" s="90"/>
      <c r="C57" s="92"/>
      <c r="D57" s="93"/>
      <c r="E57" s="94"/>
      <c r="F57" s="95"/>
      <c r="G57" s="95"/>
      <c r="H57" s="96"/>
      <c r="L57" s="16"/>
      <c r="M57" s="16"/>
      <c r="N57" s="16"/>
      <c r="O57" s="14"/>
      <c r="P57" s="14"/>
      <c r="Q57" s="16"/>
    </row>
    <row r="58" spans="2:17" ht="15" customHeight="1" x14ac:dyDescent="0.2">
      <c r="B58" s="90"/>
      <c r="C58" s="92"/>
      <c r="D58" s="93"/>
      <c r="E58" s="94"/>
      <c r="F58" s="95"/>
      <c r="G58" s="95"/>
      <c r="H58" s="96"/>
      <c r="L58" s="16"/>
      <c r="M58" s="16"/>
      <c r="N58" s="16"/>
      <c r="O58" s="14"/>
      <c r="P58" s="14"/>
      <c r="Q58" s="16"/>
    </row>
    <row r="59" spans="2:17" ht="15.75" customHeight="1" x14ac:dyDescent="0.2">
      <c r="B59" s="90"/>
      <c r="C59" s="92"/>
      <c r="D59" s="93"/>
      <c r="E59" s="94"/>
      <c r="F59" s="95"/>
      <c r="G59" s="95"/>
      <c r="H59" s="96"/>
      <c r="L59" s="16"/>
      <c r="M59" s="16"/>
      <c r="N59" s="16"/>
      <c r="O59" s="16"/>
      <c r="P59" s="16"/>
      <c r="Q59" s="16"/>
    </row>
    <row r="60" spans="2:17" ht="14.25" customHeight="1" x14ac:dyDescent="0.2">
      <c r="B60" s="89" t="s">
        <v>82</v>
      </c>
      <c r="C60" s="92" t="s">
        <v>66</v>
      </c>
      <c r="D60" s="93"/>
      <c r="E60" s="99" t="s">
        <v>68</v>
      </c>
      <c r="F60" s="100"/>
      <c r="G60" s="100"/>
      <c r="H60" s="101"/>
      <c r="L60" s="15"/>
      <c r="M60" s="19"/>
      <c r="N60" s="18"/>
      <c r="O60" s="16"/>
      <c r="P60" s="16"/>
      <c r="Q60" s="16"/>
    </row>
    <row r="61" spans="2:17" ht="15" customHeight="1" x14ac:dyDescent="0.2">
      <c r="B61" s="90"/>
      <c r="C61" s="92"/>
      <c r="D61" s="93"/>
      <c r="E61" s="102"/>
      <c r="F61" s="103"/>
      <c r="G61" s="103"/>
      <c r="H61" s="104"/>
      <c r="L61" s="16"/>
      <c r="M61" s="16"/>
      <c r="N61" s="16"/>
      <c r="O61" s="14"/>
      <c r="P61" s="14"/>
      <c r="Q61" s="16"/>
    </row>
    <row r="62" spans="2:17" ht="15" customHeight="1" x14ac:dyDescent="0.2">
      <c r="B62" s="90"/>
      <c r="C62" s="92"/>
      <c r="D62" s="93"/>
      <c r="E62" s="102"/>
      <c r="F62" s="103"/>
      <c r="G62" s="103"/>
      <c r="H62" s="104"/>
      <c r="L62" s="16"/>
      <c r="M62" s="16"/>
      <c r="N62" s="16"/>
      <c r="O62" s="14"/>
      <c r="P62" s="14"/>
      <c r="Q62" s="16"/>
    </row>
    <row r="63" spans="2:17" ht="15.75" customHeight="1" thickBot="1" x14ac:dyDescent="0.25">
      <c r="B63" s="91"/>
      <c r="C63" s="97"/>
      <c r="D63" s="98"/>
      <c r="E63" s="105"/>
      <c r="F63" s="106"/>
      <c r="G63" s="106"/>
      <c r="H63" s="107"/>
      <c r="L63" s="16"/>
      <c r="M63" s="16"/>
      <c r="N63" s="16"/>
      <c r="O63" s="16"/>
      <c r="P63" s="16"/>
      <c r="Q63" s="16"/>
    </row>
    <row r="64" spans="2:17" x14ac:dyDescent="0.2">
      <c r="L64" s="15"/>
      <c r="M64" s="19"/>
      <c r="N64" s="18"/>
      <c r="O64" s="16"/>
      <c r="P64" s="16"/>
      <c r="Q64" s="16"/>
    </row>
    <row r="65" spans="12:17" x14ac:dyDescent="0.2">
      <c r="L65" s="16"/>
      <c r="M65" s="16"/>
      <c r="N65" s="16"/>
      <c r="O65" s="14"/>
      <c r="P65" s="14"/>
      <c r="Q65" s="16"/>
    </row>
    <row r="66" spans="12:17" x14ac:dyDescent="0.2">
      <c r="L66" s="16"/>
      <c r="M66" s="16"/>
      <c r="N66" s="16"/>
      <c r="O66" s="14"/>
      <c r="P66" s="14"/>
      <c r="Q66" s="16"/>
    </row>
    <row r="67" spans="12:17" x14ac:dyDescent="0.2">
      <c r="L67" s="16"/>
      <c r="M67" s="16"/>
      <c r="N67" s="16"/>
      <c r="O67" s="16"/>
      <c r="P67" s="16"/>
      <c r="Q67" s="16"/>
    </row>
    <row r="68" spans="12:17" x14ac:dyDescent="0.2">
      <c r="L68" s="15"/>
      <c r="M68" s="17"/>
      <c r="N68" s="18"/>
      <c r="O68" s="16"/>
      <c r="P68" s="16"/>
      <c r="Q68" s="16"/>
    </row>
    <row r="69" spans="12:17" x14ac:dyDescent="0.2">
      <c r="L69" s="16"/>
      <c r="M69" s="16"/>
      <c r="N69" s="16"/>
      <c r="O69" s="14"/>
      <c r="P69" s="14"/>
      <c r="Q69" s="16"/>
    </row>
    <row r="70" spans="12:17" x14ac:dyDescent="0.2">
      <c r="L70" s="16"/>
      <c r="M70" s="16"/>
      <c r="N70" s="16"/>
      <c r="O70" s="14"/>
      <c r="P70" s="14"/>
      <c r="Q70" s="16"/>
    </row>
    <row r="71" spans="12:17" x14ac:dyDescent="0.2">
      <c r="L71" s="16"/>
      <c r="M71" s="16"/>
      <c r="N71" s="16"/>
      <c r="O71" s="16"/>
      <c r="P71" s="16"/>
      <c r="Q71" s="16"/>
    </row>
    <row r="72" spans="12:17" x14ac:dyDescent="0.2">
      <c r="L72" s="15"/>
      <c r="M72" s="17"/>
      <c r="N72" s="18"/>
      <c r="O72" s="16"/>
      <c r="P72" s="16"/>
      <c r="Q72" s="16"/>
    </row>
    <row r="73" spans="12:17" x14ac:dyDescent="0.2">
      <c r="L73" s="16"/>
      <c r="M73" s="16"/>
      <c r="N73" s="16"/>
      <c r="O73" s="14"/>
      <c r="P73" s="14"/>
      <c r="Q73" s="16"/>
    </row>
    <row r="74" spans="12:17" x14ac:dyDescent="0.2">
      <c r="L74" s="16"/>
      <c r="M74" s="16"/>
      <c r="N74" s="16"/>
      <c r="O74" s="14"/>
      <c r="P74" s="14"/>
      <c r="Q74" s="16"/>
    </row>
    <row r="75" spans="12:17" x14ac:dyDescent="0.2">
      <c r="L75" s="16"/>
      <c r="M75" s="16"/>
      <c r="N75" s="16"/>
      <c r="O75" s="16"/>
      <c r="P75" s="16"/>
      <c r="Q75" s="16"/>
    </row>
    <row r="76" spans="12:17" x14ac:dyDescent="0.2">
      <c r="L76" s="15"/>
      <c r="M76" s="17"/>
      <c r="N76" s="18"/>
      <c r="O76" s="16"/>
      <c r="P76" s="16"/>
      <c r="Q76" s="16"/>
    </row>
    <row r="77" spans="12:17" x14ac:dyDescent="0.2">
      <c r="L77" s="16"/>
      <c r="M77" s="16"/>
      <c r="N77" s="16"/>
      <c r="O77" s="14"/>
      <c r="P77" s="14"/>
      <c r="Q77" s="16"/>
    </row>
    <row r="78" spans="12:17" x14ac:dyDescent="0.2">
      <c r="L78" s="16"/>
      <c r="M78" s="16"/>
      <c r="N78" s="16"/>
      <c r="O78" s="14"/>
      <c r="P78" s="14"/>
      <c r="Q78" s="16"/>
    </row>
    <row r="79" spans="12:17" x14ac:dyDescent="0.2">
      <c r="L79" s="16"/>
      <c r="M79" s="16"/>
      <c r="N79" s="16"/>
      <c r="O79" s="16"/>
      <c r="P79" s="16"/>
      <c r="Q79" s="16"/>
    </row>
  </sheetData>
  <mergeCells count="41">
    <mergeCell ref="J10:N10"/>
    <mergeCell ref="B32:B35"/>
    <mergeCell ref="C32:D35"/>
    <mergeCell ref="E32:H35"/>
    <mergeCell ref="B10:G10"/>
    <mergeCell ref="C36:D39"/>
    <mergeCell ref="E36:H39"/>
    <mergeCell ref="B52:B55"/>
    <mergeCell ref="B36:B39"/>
    <mergeCell ref="B40:B43"/>
    <mergeCell ref="C40:D43"/>
    <mergeCell ref="C44:D47"/>
    <mergeCell ref="E40:H43"/>
    <mergeCell ref="E44:H47"/>
    <mergeCell ref="C48:D51"/>
    <mergeCell ref="E48:H51"/>
    <mergeCell ref="C52:D55"/>
    <mergeCell ref="E52:H55"/>
    <mergeCell ref="B44:B47"/>
    <mergeCell ref="B48:B51"/>
    <mergeCell ref="A1:E1"/>
    <mergeCell ref="A8:B8"/>
    <mergeCell ref="C6:E6"/>
    <mergeCell ref="C7:E7"/>
    <mergeCell ref="A2:B2"/>
    <mergeCell ref="A3:B3"/>
    <mergeCell ref="A4:B4"/>
    <mergeCell ref="A5:B5"/>
    <mergeCell ref="A6:B6"/>
    <mergeCell ref="A7:B7"/>
    <mergeCell ref="C8:E8"/>
    <mergeCell ref="C2:E2"/>
    <mergeCell ref="C3:E3"/>
    <mergeCell ref="C4:E4"/>
    <mergeCell ref="C5:E5"/>
    <mergeCell ref="B56:B59"/>
    <mergeCell ref="B60:B63"/>
    <mergeCell ref="C56:D59"/>
    <mergeCell ref="E56:H59"/>
    <mergeCell ref="C60:D63"/>
    <mergeCell ref="E60:H63"/>
  </mergeCells>
  <hyperlinks>
    <hyperlink ref="C2:E2" r:id="rId1" display="Rokomari" xr:uid="{6274439F-671B-4149-AE4C-6FA6F68154E1}"/>
  </hyperlinks>
  <pageMargins left="0.7" right="0.7" top="0.75" bottom="0.75" header="0.3" footer="0.3"/>
  <pageSetup orientation="portrait" r:id="rId2"/>
  <ignoredErrors>
    <ignoredError sqref="J12" formula="1"/>
  </ignoredError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Test_Case</vt:lpstr>
      <vt:lpstr>TC_Report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MSRS</dc:creator>
  <cp:lastModifiedBy>MSRS</cp:lastModifiedBy>
  <dcterms:created xsi:type="dcterms:W3CDTF">2022-09-18T15:09:09Z</dcterms:created>
  <dcterms:modified xsi:type="dcterms:W3CDTF">2023-02-03T15:57:19Z</dcterms:modified>
</cp:coreProperties>
</file>