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Lenovo T460s\Desktop\lux notes\"/>
    </mc:Choice>
  </mc:AlternateContent>
  <xr:revisionPtr revIDLastSave="0" documentId="8_{BDB2D0C3-B973-4AFC-81E6-BB7FB7246294}" xr6:coauthVersionLast="47" xr6:coauthVersionMax="47" xr10:uidLastSave="{00000000-0000-0000-0000-000000000000}"/>
  <bookViews>
    <workbookView xWindow="-108" yWindow="-108" windowWidth="23256" windowHeight="12576" activeTab="4" xr2:uid="{B75C651E-62E6-4623-8971-EF453EAC99D2}"/>
  </bookViews>
  <sheets>
    <sheet name="AVERAGE(%dicount,rating)" sheetId="2" r:id="rId1"/>
    <sheet name="dashboard" sheetId="22" r:id="rId2"/>
    <sheet name="discount%(number of reviews)" sheetId="4" r:id="rId3"/>
    <sheet name="review by ratings" sheetId="5" r:id="rId4"/>
    <sheet name="highly rated products" sheetId="9" r:id="rId5"/>
    <sheet name="top 10(most reviews)" sheetId="14" r:id="rId6"/>
    <sheet name="discount category" sheetId="23" r:id="rId7"/>
    <sheet name="Top 10 high  discount" sheetId="24" r:id="rId8"/>
    <sheet name="Excel_jumia" sheetId="1" r:id="rId9"/>
  </sheets>
  <definedNames>
    <definedName name="_xlnm._FilterDatabase" localSheetId="8" hidden="1">Excel_jumia!$B$1:$B$345</definedName>
    <definedName name="Slicer_discount_categories1">#N/A</definedName>
    <definedName name="Slicer_Perfomance1">#N/A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D198" i="1" l="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I116" i="1"/>
  <c r="F116" i="1"/>
  <c r="D116" i="1"/>
  <c r="I115" i="1"/>
  <c r="F115" i="1"/>
  <c r="D115" i="1"/>
  <c r="I114" i="1"/>
  <c r="F114" i="1"/>
  <c r="D114" i="1"/>
  <c r="I113" i="1"/>
  <c r="F113" i="1"/>
  <c r="D113" i="1"/>
  <c r="I112" i="1"/>
  <c r="F112" i="1"/>
  <c r="D112" i="1"/>
  <c r="I111" i="1"/>
  <c r="F111" i="1"/>
  <c r="D111" i="1"/>
  <c r="I110" i="1"/>
  <c r="F110" i="1"/>
  <c r="D110" i="1"/>
  <c r="I109" i="1"/>
  <c r="F109" i="1"/>
  <c r="D109" i="1"/>
  <c r="I108" i="1"/>
  <c r="F108" i="1"/>
  <c r="D108" i="1"/>
  <c r="I107" i="1"/>
  <c r="F107" i="1"/>
  <c r="D107" i="1"/>
  <c r="I106" i="1"/>
  <c r="F106" i="1"/>
  <c r="D106" i="1"/>
  <c r="I105" i="1"/>
  <c r="F105" i="1"/>
  <c r="D105" i="1"/>
  <c r="I104" i="1"/>
  <c r="F104" i="1"/>
  <c r="D104" i="1"/>
  <c r="I103" i="1"/>
  <c r="F103" i="1"/>
  <c r="D103" i="1"/>
  <c r="I102" i="1"/>
  <c r="F102" i="1"/>
  <c r="D102" i="1"/>
  <c r="I101" i="1"/>
  <c r="F101" i="1"/>
  <c r="D101" i="1"/>
  <c r="I100" i="1"/>
  <c r="F100" i="1"/>
  <c r="D100" i="1"/>
  <c r="I99" i="1"/>
  <c r="F99" i="1"/>
  <c r="D99" i="1"/>
  <c r="I98" i="1"/>
  <c r="F98" i="1"/>
  <c r="D98" i="1"/>
  <c r="I97" i="1"/>
  <c r="F97" i="1"/>
  <c r="D97" i="1"/>
  <c r="I96" i="1"/>
  <c r="F96" i="1"/>
  <c r="D96" i="1"/>
  <c r="I95" i="1"/>
  <c r="F95" i="1"/>
  <c r="D95" i="1"/>
  <c r="I94" i="1"/>
  <c r="F94" i="1"/>
  <c r="D94" i="1"/>
  <c r="I93" i="1"/>
  <c r="F93" i="1"/>
  <c r="D93" i="1"/>
  <c r="I92" i="1"/>
  <c r="F92" i="1"/>
  <c r="D92" i="1"/>
  <c r="I91" i="1"/>
  <c r="F91" i="1"/>
  <c r="D91" i="1"/>
  <c r="I90" i="1"/>
  <c r="F90" i="1"/>
  <c r="D90" i="1"/>
  <c r="I89" i="1"/>
  <c r="F89" i="1"/>
  <c r="D89" i="1"/>
  <c r="I88" i="1"/>
  <c r="F88" i="1"/>
  <c r="D88" i="1"/>
  <c r="I87" i="1"/>
  <c r="F87" i="1"/>
  <c r="D87" i="1"/>
  <c r="I86" i="1"/>
  <c r="F86" i="1"/>
  <c r="D86" i="1"/>
  <c r="I85" i="1"/>
  <c r="F85" i="1"/>
  <c r="D85" i="1"/>
  <c r="I84" i="1"/>
  <c r="F84" i="1"/>
  <c r="D84" i="1"/>
  <c r="I83" i="1"/>
  <c r="F83" i="1"/>
  <c r="D83" i="1"/>
  <c r="I82" i="1"/>
  <c r="F82" i="1"/>
  <c r="D82" i="1"/>
  <c r="I81" i="1"/>
  <c r="F81" i="1"/>
  <c r="D81" i="1"/>
  <c r="I80" i="1"/>
  <c r="F80" i="1"/>
  <c r="D80" i="1"/>
  <c r="I79" i="1"/>
  <c r="F79" i="1"/>
  <c r="D79" i="1"/>
  <c r="I78" i="1"/>
  <c r="F78" i="1"/>
  <c r="D78" i="1"/>
  <c r="I77" i="1"/>
  <c r="F77" i="1"/>
  <c r="D77" i="1"/>
  <c r="I76" i="1"/>
  <c r="F76" i="1"/>
  <c r="D76" i="1"/>
  <c r="I75" i="1"/>
  <c r="F75" i="1"/>
  <c r="D75" i="1"/>
  <c r="I74" i="1"/>
  <c r="F74" i="1"/>
  <c r="D74" i="1"/>
  <c r="I73" i="1"/>
  <c r="F73" i="1"/>
  <c r="D73" i="1"/>
  <c r="I72" i="1"/>
  <c r="F72" i="1"/>
  <c r="D72" i="1"/>
  <c r="I71" i="1"/>
  <c r="F71" i="1"/>
  <c r="D71" i="1"/>
  <c r="I70" i="1"/>
  <c r="F70" i="1"/>
  <c r="D70" i="1"/>
  <c r="I69" i="1"/>
  <c r="F69" i="1"/>
  <c r="D69" i="1"/>
  <c r="I68" i="1"/>
  <c r="F68" i="1"/>
  <c r="D68" i="1"/>
  <c r="I67" i="1"/>
  <c r="F67" i="1"/>
  <c r="D67" i="1"/>
  <c r="I66" i="1"/>
  <c r="F66" i="1"/>
  <c r="D66" i="1"/>
  <c r="I65" i="1"/>
  <c r="F65" i="1"/>
  <c r="D65" i="1"/>
  <c r="I64" i="1"/>
  <c r="F64" i="1"/>
  <c r="D64" i="1"/>
  <c r="I63" i="1"/>
  <c r="F63" i="1"/>
  <c r="D63" i="1"/>
  <c r="I62" i="1"/>
  <c r="F62" i="1"/>
  <c r="D62" i="1"/>
  <c r="I61" i="1"/>
  <c r="F61" i="1"/>
  <c r="D61" i="1"/>
  <c r="I60" i="1"/>
  <c r="F60" i="1"/>
  <c r="D60" i="1"/>
  <c r="I59" i="1"/>
  <c r="F59" i="1"/>
  <c r="D59" i="1"/>
  <c r="I58" i="1"/>
  <c r="F58" i="1"/>
  <c r="D58" i="1"/>
  <c r="I57" i="1"/>
  <c r="F57" i="1"/>
  <c r="D57" i="1"/>
  <c r="I56" i="1"/>
  <c r="F56" i="1"/>
  <c r="D56" i="1"/>
  <c r="I55" i="1"/>
  <c r="F55" i="1"/>
  <c r="D55" i="1"/>
  <c r="I54" i="1"/>
  <c r="F54" i="1"/>
  <c r="D54" i="1"/>
  <c r="I53" i="1"/>
  <c r="F53" i="1"/>
  <c r="D53" i="1"/>
  <c r="I52" i="1"/>
  <c r="F52" i="1"/>
  <c r="D52" i="1"/>
  <c r="I51" i="1"/>
  <c r="F51" i="1"/>
  <c r="D51" i="1"/>
  <c r="I50" i="1"/>
  <c r="F50" i="1"/>
  <c r="D50" i="1"/>
  <c r="I49" i="1"/>
  <c r="F49" i="1"/>
  <c r="D49" i="1"/>
  <c r="I48" i="1"/>
  <c r="F48" i="1"/>
  <c r="D48" i="1"/>
  <c r="I47" i="1"/>
  <c r="F47" i="1"/>
  <c r="D47" i="1"/>
  <c r="I46" i="1"/>
  <c r="F46" i="1"/>
  <c r="D46" i="1"/>
  <c r="I45" i="1"/>
  <c r="F45" i="1"/>
  <c r="D45" i="1"/>
  <c r="I44" i="1"/>
  <c r="F44" i="1"/>
  <c r="D44" i="1"/>
  <c r="I43" i="1"/>
  <c r="F43" i="1"/>
  <c r="D43" i="1"/>
  <c r="I42" i="1"/>
  <c r="F42" i="1"/>
  <c r="D42" i="1"/>
  <c r="I41" i="1"/>
  <c r="F41" i="1"/>
  <c r="D41" i="1"/>
  <c r="I40" i="1"/>
  <c r="F40" i="1"/>
  <c r="D40" i="1"/>
  <c r="I39" i="1"/>
  <c r="F39" i="1"/>
  <c r="D39" i="1"/>
  <c r="I38" i="1"/>
  <c r="F38" i="1"/>
  <c r="D38" i="1"/>
  <c r="I37" i="1"/>
  <c r="F37" i="1"/>
  <c r="D37" i="1"/>
  <c r="I36" i="1"/>
  <c r="F36" i="1"/>
  <c r="D36" i="1"/>
  <c r="I35" i="1"/>
  <c r="F35" i="1"/>
  <c r="D35" i="1"/>
  <c r="I34" i="1"/>
  <c r="F34" i="1"/>
  <c r="D34" i="1"/>
  <c r="I33" i="1"/>
  <c r="F33" i="1"/>
  <c r="D33" i="1"/>
  <c r="I32" i="1"/>
  <c r="F32" i="1"/>
  <c r="D32" i="1"/>
  <c r="I31" i="1"/>
  <c r="F31" i="1"/>
  <c r="D31" i="1"/>
  <c r="I30" i="1"/>
  <c r="F30" i="1"/>
  <c r="D30" i="1"/>
  <c r="I29" i="1"/>
  <c r="F29" i="1"/>
  <c r="D29" i="1"/>
  <c r="I28" i="1"/>
  <c r="F28" i="1"/>
  <c r="D28" i="1"/>
  <c r="I27" i="1"/>
  <c r="F27" i="1"/>
  <c r="D27" i="1"/>
  <c r="I26" i="1"/>
  <c r="F26" i="1"/>
  <c r="D26" i="1"/>
  <c r="I25" i="1"/>
  <c r="F25" i="1"/>
  <c r="D25" i="1"/>
  <c r="I24" i="1"/>
  <c r="F24" i="1"/>
  <c r="D24" i="1"/>
  <c r="I23" i="1"/>
  <c r="F23" i="1"/>
  <c r="D23" i="1"/>
  <c r="I22" i="1"/>
  <c r="F22" i="1"/>
  <c r="D22" i="1"/>
  <c r="I21" i="1"/>
  <c r="F21" i="1"/>
  <c r="D21" i="1"/>
  <c r="I20" i="1"/>
  <c r="F20" i="1"/>
  <c r="D20" i="1"/>
  <c r="I19" i="1"/>
  <c r="F19" i="1"/>
  <c r="D19" i="1"/>
  <c r="I18" i="1"/>
  <c r="F18" i="1"/>
  <c r="D18" i="1"/>
  <c r="I17" i="1"/>
  <c r="F17" i="1"/>
  <c r="D17" i="1"/>
  <c r="I16" i="1"/>
  <c r="F16" i="1"/>
  <c r="D16" i="1"/>
  <c r="I15" i="1"/>
  <c r="F15" i="1"/>
  <c r="D15" i="1"/>
  <c r="I14" i="1"/>
  <c r="F14" i="1"/>
  <c r="D14" i="1"/>
  <c r="I13" i="1"/>
  <c r="F13" i="1"/>
  <c r="D13" i="1"/>
  <c r="I12" i="1"/>
  <c r="F12" i="1"/>
  <c r="D12" i="1"/>
  <c r="I11" i="1"/>
  <c r="F11" i="1"/>
  <c r="D11" i="1"/>
  <c r="I10" i="1"/>
  <c r="F10" i="1"/>
  <c r="D10" i="1"/>
  <c r="I9" i="1"/>
  <c r="F9" i="1"/>
  <c r="D9" i="1"/>
  <c r="L8" i="1"/>
  <c r="I8" i="1"/>
  <c r="F8" i="1"/>
  <c r="D8" i="1"/>
  <c r="L7" i="1"/>
  <c r="I7" i="1"/>
  <c r="F7" i="1"/>
  <c r="D7" i="1"/>
  <c r="L6" i="1"/>
  <c r="I6" i="1"/>
  <c r="F6" i="1"/>
  <c r="D6" i="1"/>
  <c r="I5" i="1"/>
  <c r="F5" i="1"/>
  <c r="D5" i="1"/>
  <c r="I4" i="1"/>
  <c r="F4" i="1"/>
  <c r="D4" i="1"/>
  <c r="I3" i="1"/>
  <c r="F3" i="1"/>
  <c r="D3" i="1"/>
  <c r="I2" i="1"/>
  <c r="F2" i="1"/>
  <c r="D2" i="1"/>
</calcChain>
</file>

<file path=xl/sharedStrings.xml><?xml version="1.0" encoding="utf-8"?>
<sst xmlns="http://schemas.openxmlformats.org/spreadsheetml/2006/main" count="408" uniqueCount="135">
  <si>
    <t>Product</t>
  </si>
  <si>
    <t>Current price</t>
  </si>
  <si>
    <t>old price</t>
  </si>
  <si>
    <t>Discount</t>
  </si>
  <si>
    <t>Review</t>
  </si>
  <si>
    <t>Ratingd</t>
  </si>
  <si>
    <t>115  Piece Set Of Multifunctional Precision Screwdrivers</t>
  </si>
  <si>
    <t>Metal Decorative Hooks Key Hangers Entryway Wall Hooks Towel Hooks - Home</t>
  </si>
  <si>
    <t>Portable Mini Cordless Car Vacuum Cleaner - Blue</t>
  </si>
  <si>
    <t>Weighing Scale Digital Bathroom Body Fat Scale USB-Black</t>
  </si>
  <si>
    <t>Portable Home Small Air Humidifier 3-Speed Fan - Green</t>
  </si>
  <si>
    <t>220V 60W Electric Soldering Iron Kits With Tools, Tips, And Multimeter</t>
  </si>
  <si>
    <t>137 Pieces Cake Decorating Tool Set Baking Supplies</t>
  </si>
  <si>
    <t>Desk Foldable Fan Adjustable Fan Strong Wind 3 Gear Usb</t>
  </si>
  <si>
    <t>LASA FOLDING TABLE SERVING STAND</t>
  </si>
  <si>
    <t>13 In 1 Home Repair Tools Box Kit Set</t>
  </si>
  <si>
    <t>Genebre 115 In 1 Screwdriver Repairing Tool Set For IPhone Cellphone Hand Tool</t>
  </si>
  <si>
    <t>100 Pcs Crochet Hook Tool Set Knitting Hook Set With Box</t>
  </si>
  <si>
    <t>40cm Gold DIY Acrylic Wall Sticker Clock</t>
  </si>
  <si>
    <t>LASA Digital Thermometer And Hydrometer</t>
  </si>
  <si>
    <t>Multifunction Laser Level With Adjustment Tripod</t>
  </si>
  <si>
    <t>Anti-Skid Absorbent Insulation Coaster  For Home Office</t>
  </si>
  <si>
    <t>Peacock  Throw Pillow Cushion Case For Home Car</t>
  </si>
  <si>
    <t>LASA Aluminum Folding Truck Hand Cart - 68kg Max</t>
  </si>
  <si>
    <t>LED Wall Digital Alarm Clock Study Home 12 / 24H Clock Calendar</t>
  </si>
  <si>
    <t>3D Waterproof EVA Plastic Shower Curtain 1.8*2Mtrs</t>
  </si>
  <si>
    <t>3PCS Single Head Knitting Crochet Sweater Needle Set</t>
  </si>
  <si>
    <t>4pcs Bathroom/Kitchen Towel Rack,Roll Paper Holder,Towel Bars,Hook</t>
  </si>
  <si>
    <t>LED Romantic Spaceship Starry Sky Projector,Children's Bedroom Night Light-Blue</t>
  </si>
  <si>
    <t>Foldable Overbed Table/Desk</t>
  </si>
  <si>
    <t>LASA 3 Tier Bamboo Shoe Bench Storage Shelf</t>
  </si>
  <si>
    <t>Electronic Digital Display Vernier Caliper</t>
  </si>
  <si>
    <t>Portable Wardrobe Nonwoven With 3 Hanging Rods And 6 Storage Shelves</t>
  </si>
  <si>
    <t>12 Litre Black Insulated Lunch Box</t>
  </si>
  <si>
    <t>52 Pieces Cake Decorating Tool Set Gift Kit Baking Supplies</t>
  </si>
  <si>
    <t>MultiFunctional Storage Rack Multi-layer Bookshelf</t>
  </si>
  <si>
    <t>Exfoliate And Exfoliate Face Towel - Black</t>
  </si>
  <si>
    <t>12 Litre Insulated Lunch Box Grey</t>
  </si>
  <si>
    <t>LED Eye Protection  Desk Lamp , Study, Reading, USB Fan - Double Pen Holder</t>
  </si>
  <si>
    <t>53Pcs/Set Yarn Knitting Crochet Hooks With Bag - Fortune Cat</t>
  </si>
  <si>
    <t>53 Pieces/Set Yarn Knitting Crochet Hooks With Bag - Pansies</t>
  </si>
  <si>
    <t>DIY File Folder, Office Drawer File Holder, Pen Holder, Desktop Storage Rack</t>
  </si>
  <si>
    <t>Classic Black Cat Cotton Hemp Pillow Case For Home Car</t>
  </si>
  <si>
    <t>Punch-free Great Load Bearing Bathroom Storage Rack Wall Shelf-White</t>
  </si>
  <si>
    <t>1/2/3 Seater Elastic Sofa Cover,Living Room/Home Decor Chair Cover-Grey</t>
  </si>
  <si>
    <t>LASA Stainless Steel Double Wall Mount Soap Dispenser - 500ml</t>
  </si>
  <si>
    <t>4M Float Switch Water Level Controller -Water Tank</t>
  </si>
  <si>
    <t>Modern Sofa Throw Pillow Cover-45x45cm-Blue&amp;Red</t>
  </si>
  <si>
    <t>Balloon Insert, Birthday Party Balloon Set, PU Leather</t>
  </si>
  <si>
    <t>Shower Cap Wide Elastic Band Cover Reusable Bashroom Cap</t>
  </si>
  <si>
    <t>Christmas Elk Fence Yard Lawn Decorations Cute For Holidays</t>
  </si>
  <si>
    <t>60W Hot Melt Glue Sprayer - Efficient And Stable Glue Dispensing</t>
  </si>
  <si>
    <t>Car Phone Charging Stand</t>
  </si>
  <si>
    <t>2pcs Solar Street Light Flood Light Outdoor</t>
  </si>
  <si>
    <t>Creative Owl Shape Keychain Black</t>
  </si>
  <si>
    <t>Brush &amp; Paintbrush Cleaning Tool Pink</t>
  </si>
  <si>
    <t>Pen Grips For Kids Pen Grip Posture Correction Tool For Kids</t>
  </si>
  <si>
    <t>Pilates Cloth Bag Waterproof Durable High Capacity Purple</t>
  </si>
  <si>
    <t>Multi-purpose Rice Drainage Basket And Fruit And Vegetable Drainage Sieve</t>
  </si>
  <si>
    <t>Cute Christmas Fence Garden Decorations For Holiday Home</t>
  </si>
  <si>
    <t>Simple Metal Dog Art Sculpture Decoration For Home Office</t>
  </si>
  <si>
    <t>Christmas Fence Garden Decorations Outdoor For Holiday Home</t>
  </si>
  <si>
    <t>Angle Measuring Tool Full Metal Multi Angle Measuring Tool</t>
  </si>
  <si>
    <t>12V 19500rpm Handheld Electric Angle Grinder Tool - UK - Yellow/Black</t>
  </si>
  <si>
    <t>5 Pieces/set Of Stainless Steel Induction Cooker Pots</t>
  </si>
  <si>
    <t>Mythco 120COB Solar Wall Ligt With Motion Sensor And Remote Control 3 Modes</t>
  </si>
  <si>
    <t>5-PCS Stainless Steel Cooking Pot Set With Steamed Slices</t>
  </si>
  <si>
    <t>120W Cordless Vacuum Cleaners Handheld Electric Vacuum Cleaner</t>
  </si>
  <si>
    <t>Intelligent  LED Body Sensor Wireless Lighting Night Light USB</t>
  </si>
  <si>
    <t>VIC Wireless Vacuum Cleaner Dual Use For Home And Car 120W High Power Powerful</t>
  </si>
  <si>
    <t>Artificial Potted Flowers Room Decorative Flowers (2 Pieces)</t>
  </si>
  <si>
    <t>380ML USB Rechargeable Portable Small Blenders And Juicers</t>
  </si>
  <si>
    <t>32PCS Portable Cordless Drill Set With Cyclic Battery Drive -26 Variable Speed</t>
  </si>
  <si>
    <t>Agapeon Toothbrush Holder And Toothpaste Dispenser</t>
  </si>
  <si>
    <t>Large Lazy Inflatable Sofa Chairs PVC Lounger Seat Bag</t>
  </si>
  <si>
    <t>Watercolour Gold Foil Textured Print Pillow Cover</t>
  </si>
  <si>
    <t>Wrought Iron Bathroom Shelf Wall Mounted Free Punch Toilet Rack</t>
  </si>
  <si>
    <t>7-piece Set Of Storage Bags, Travel Storage Bags, Shoe Bags</t>
  </si>
  <si>
    <t>Electric LED UV Mosquito Killer Lamp, Outdoor/Indoor Fly Killer Trap Light -USB</t>
  </si>
  <si>
    <t>2PCS/LOT Solar LED Outdoor Intelligent Light Controlled Wall Lamp</t>
  </si>
  <si>
    <t>3PCS Rotary Scraper Thermomix For Kitchen</t>
  </si>
  <si>
    <t>Cushion Silicone Butt Cushion Summer Ice Cushion Honeycomb Gel Cushion</t>
  </si>
  <si>
    <t>7PCS Silicone Thumb Knife Finger Protector Vegetable Harvesting Knife</t>
  </si>
  <si>
    <t>Memory Foam Neck Pillow Cover, With Pillow Core - 50*30cm</t>
  </si>
  <si>
    <t>Bedroom Simple Floor Hanging Clothes Rack Single Pole Hat Rack - White</t>
  </si>
  <si>
    <t>5m Waterproof Spherical LED String Lights Outdoor Ball Chain Lights Party Lighting Decoration Adjustable</t>
  </si>
  <si>
    <t>2 Pairs Cowhide Split Leather Work Gloves.32â„‰ Or Above Welding Gloves</t>
  </si>
  <si>
    <t>Household Pineapple Peeler Peeler</t>
  </si>
  <si>
    <t>Office Chair Lumbar Back Support Spine Posture Correction Pillow Car Cushion</t>
  </si>
  <si>
    <t>Cartoon Car Decoration Cute Individuality For Car Home Desk</t>
  </si>
  <si>
    <t>Outdoor Portable Water Bottle With Medicine Box - 600ML - Black</t>
  </si>
  <si>
    <t>Wall-Mounted Toothbrush Toothpaste Holder With Multiple Slots</t>
  </si>
  <si>
    <t>Multifunctional Hanging Storage Box Storage Bag (4 Layers)</t>
  </si>
  <si>
    <t>Wall Clock With Hidden Safe Box</t>
  </si>
  <si>
    <t>Portable Wine Table With Folding Round Table</t>
  </si>
  <si>
    <t>Sewing Machine Needle Threader Stitch Insertion Tool Automatic Quick Sewing</t>
  </si>
  <si>
    <t>6 Layers Steel Pipe Assembling Dustproof Storage Shoe Cabinet</t>
  </si>
  <si>
    <t>2PCS Ice Silk Square Cushion Cover Pillowcases - 65x65cm</t>
  </si>
  <si>
    <t>Wall Mount Automatic Toothpaste Dispenser Toothbrush Holder Toothpaste Squeezer</t>
  </si>
  <si>
    <t>Portable Soap Dispenser Kitchen Detergent Press Box Kitchen Tools</t>
  </si>
  <si>
    <t>4 Piece Coloured Stainless Steel Kitchenware Set</t>
  </si>
  <si>
    <t>Metal Wall Clock Silver Dial Crystal Jewelry Round Home Decoration Wall Clock</t>
  </si>
  <si>
    <t>Baby Early Education Shape And Color Cognitive Training Toys</t>
  </si>
  <si>
    <t>8in1 Screwdriver With LED Light</t>
  </si>
  <si>
    <t>Konka Healty Electric Kettle, 24-hour Heat Preservation,1.5L,800W, White</t>
  </si>
  <si>
    <t>9pcs Gas Mask, For Painting, Dust, Formaldehyde Grinding, Polishing</t>
  </si>
  <si>
    <t>24 Grid Wall-mounted Sundries Organiser Fabric Closet Bag Storage Rack</t>
  </si>
  <si>
    <t>1PC Refrigerator Food Seal Pocket Fridge Bags</t>
  </si>
  <si>
    <t>LED Solar Street Light-fake Camera</t>
  </si>
  <si>
    <t>Cartoon Embroidered Mini Towel Bear Cotton Wash Cloth Hand 4pcs</t>
  </si>
  <si>
    <t>Shower Nozzle Cleaning Unclogging Needle Mini Crevice Small Hole Cleaning Brush</t>
  </si>
  <si>
    <t>Thickening Multipurpose Non Stick Easy To Clean Heat Resistant Spoon Pad</t>
  </si>
  <si>
    <t>6 In 1 Bottle Can Opener Multifunctional Easy Opener</t>
  </si>
  <si>
    <t>Wall-mounted Sticker Punch-free Plug Fixer</t>
  </si>
  <si>
    <t>Black Simple Water Cup Wine Coaster Anti Slip Absorbent</t>
  </si>
  <si>
    <t>Absolute discount</t>
  </si>
  <si>
    <t>Perfomance</t>
  </si>
  <si>
    <t>discount categories</t>
  </si>
  <si>
    <t>Sum of Discount</t>
  </si>
  <si>
    <t>Row Labels</t>
  </si>
  <si>
    <t>(blank)</t>
  </si>
  <si>
    <t>Grand Total</t>
  </si>
  <si>
    <t>Average of Discount</t>
  </si>
  <si>
    <t>Average of Ratingd</t>
  </si>
  <si>
    <t>Sum of Review</t>
  </si>
  <si>
    <t>Sum of Ratingd</t>
  </si>
  <si>
    <t>medium dicount</t>
  </si>
  <si>
    <t>Avarage</t>
  </si>
  <si>
    <t>current price =</t>
  </si>
  <si>
    <t>rating</t>
  </si>
  <si>
    <t>low discount</t>
  </si>
  <si>
    <t>high discount</t>
  </si>
  <si>
    <t>Count of Discount</t>
  </si>
  <si>
    <t xml:space="preserve"> </t>
  </si>
  <si>
    <t>JUMIA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</si>
</sst>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4.9989318521683403E-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9" fontId="0" fillId="0" borderId="0" xfId="0" applyNumberFormat="1"/>
    <xf numFmtId="0" fontId="16" fillId="0" borderId="0" xfId="0" applyFont="1"/>
    <xf numFmtId="164" fontId="16" fillId="0" borderId="0" xfId="0" applyNumberFormat="1" applyFont="1"/>
    <xf numFmtId="164" fontId="0" fillId="0" borderId="0" xfId="0" applyNumberFormat="1"/>
    <xf numFmtId="1" fontId="16" fillId="0" borderId="0" xfId="0" applyNumberFormat="1" applyFont="1"/>
    <xf numFmtId="1" fontId="0" fillId="0" borderId="0" xfId="0" applyNumberFormat="1"/>
    <xf numFmtId="0" fontId="0" fillId="0" borderId="0" xfId="0" pivotButton="1"/>
    <xf numFmtId="0" fontId="0" fillId="0" borderId="0" xfId="0" applyAlignment="1">
      <alignment horizontal="left"/>
    </xf>
    <xf numFmtId="0" fontId="0" fillId="33" borderId="0" xfId="0" applyFill="1"/>
    <xf numFmtId="0" fontId="0" fillId="34" borderId="0" xfId="0" applyFill="1"/>
    <xf numFmtId="0" fontId="18" fillId="35" borderId="0" xfId="0" applyFont="1" applyFill="1" applyAlignment="1">
      <alignment horizontal="center" vertical="center"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65911"/>
      <color rgb="FFFB9B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[Excel_jumia (Recovered).xlsx]discount category!PivotTable6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Discount</a:t>
            </a:r>
            <a:r>
              <a:rPr lang="en-US" baseline="0"/>
              <a:t> catrgory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'discount category'!$B$3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6E3-41B7-9456-CE1DAED6EFE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6E3-41B7-9456-CE1DAED6EFE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6E3-41B7-9456-CE1DAED6EFEF}"/>
              </c:ext>
            </c:extLst>
          </c:dPt>
          <c:cat>
            <c:strRef>
              <c:f>'discount category'!$A$4:$A$7</c:f>
              <c:strCache>
                <c:ptCount val="3"/>
                <c:pt idx="0">
                  <c:v>high discount</c:v>
                </c:pt>
                <c:pt idx="1">
                  <c:v>low discount</c:v>
                </c:pt>
                <c:pt idx="2">
                  <c:v>medium dicount</c:v>
                </c:pt>
              </c:strCache>
            </c:strRef>
          </c:cat>
          <c:val>
            <c:numRef>
              <c:f>'discount category'!$B$4:$B$7</c:f>
              <c:numCache>
                <c:formatCode>General</c:formatCode>
                <c:ptCount val="3"/>
                <c:pt idx="0">
                  <c:v>65</c:v>
                </c:pt>
                <c:pt idx="1">
                  <c:v>18</c:v>
                </c:pt>
                <c:pt idx="2">
                  <c:v>32</c:v>
                </c:pt>
              </c:numCache>
            </c:numRef>
          </c:val>
          <c:extLst>
            <c:ext xmlns:c16="http://schemas.microsoft.com/office/drawing/2014/chart" uri="{C3380CC4-5D6E-409C-BE32-E72D297353CC}">
              <c16:uniqueId val="{00000006-36E3-41B7-9456-CE1DAED6EFE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0880681818181834"/>
          <c:y val="0.41620001427314035"/>
          <c:w val="0.2722537878787879"/>
          <c:h val="0.328070905789344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[Excel_jumia (Recovered).xlsx]Top 10 high  discount!PivotTable7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products with high  discount</a:t>
            </a:r>
            <a:r>
              <a:rPr lang="en-US"/>
              <a:t>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high  discount'!$B$3</c:f>
              <c:strCache>
                <c:ptCount val="1"/>
                <c:pt idx="0">
                  <c:v>Total</c:v>
                </c:pt>
              </c:strCache>
            </c:strRef>
          </c:tx>
          <c:spPr>
            <a:solidFill>
              <a:schemeClr val="accent2"/>
            </a:solidFill>
            <a:ln>
              <a:noFill/>
            </a:ln>
            <a:effectLst/>
          </c:spPr>
          <c:invertIfNegative val="0"/>
          <c:cat>
            <c:strRef>
              <c:f>'Top 10 high  discount'!$A$4:$A$14</c:f>
              <c:strCache>
                <c:ptCount val="10"/>
                <c:pt idx="0">
                  <c:v>Balloon Insert, Birthday Party Balloon Set, PU Leather</c:v>
                </c:pt>
                <c:pt idx="1">
                  <c:v>Creative Owl Shape Keychain Black</c:v>
                </c:pt>
                <c:pt idx="2">
                  <c:v>Simple Metal Dog Art Sculpture Decoration For Home Office</c:v>
                </c:pt>
                <c:pt idx="3">
                  <c:v>Angle Measuring Tool Full Metal Multi Angle Measuring Tool</c:v>
                </c:pt>
                <c:pt idx="4">
                  <c:v>6 Layers Steel Pipe Assembling Dustproof Storage Shoe Cabinet</c:v>
                </c:pt>
                <c:pt idx="5">
                  <c:v>6 In 1 Bottle Can Opener Multifunctional Easy Opener</c:v>
                </c:pt>
                <c:pt idx="6">
                  <c:v>5-PCS Stainless Steel Cooking Pot Set With Steamed Slices</c:v>
                </c:pt>
                <c:pt idx="7">
                  <c:v>LASA FOLDING TABLE SERVING STAND</c:v>
                </c:pt>
                <c:pt idx="8">
                  <c:v>LASA 3 Tier Bamboo Shoe Bench Storage Shelf</c:v>
                </c:pt>
                <c:pt idx="9">
                  <c:v>Mythco 120COB Solar Wall Ligt With Motion Sensor And Remote Control 3 Modes</c:v>
                </c:pt>
              </c:strCache>
            </c:strRef>
          </c:cat>
          <c:val>
            <c:numRef>
              <c:f>'Top 10 high  discount'!$B$4:$B$14</c:f>
              <c:numCache>
                <c:formatCode>0%</c:formatCode>
                <c:ptCount val="10"/>
                <c:pt idx="0">
                  <c:v>1.26</c:v>
                </c:pt>
                <c:pt idx="1">
                  <c:v>1.1000000000000001</c:v>
                </c:pt>
                <c:pt idx="2">
                  <c:v>1</c:v>
                </c:pt>
                <c:pt idx="3">
                  <c:v>0.98</c:v>
                </c:pt>
                <c:pt idx="4">
                  <c:v>0.94</c:v>
                </c:pt>
                <c:pt idx="5">
                  <c:v>0.64</c:v>
                </c:pt>
                <c:pt idx="6">
                  <c:v>0.55000000000000004</c:v>
                </c:pt>
                <c:pt idx="7">
                  <c:v>0.55000000000000004</c:v>
                </c:pt>
                <c:pt idx="8">
                  <c:v>0.54</c:v>
                </c:pt>
                <c:pt idx="9">
                  <c:v>0.54</c:v>
                </c:pt>
              </c:numCache>
            </c:numRef>
          </c:val>
          <c:extLst>
            <c:ext xmlns:c16="http://schemas.microsoft.com/office/drawing/2014/chart" uri="{C3380CC4-5D6E-409C-BE32-E72D297353CC}">
              <c16:uniqueId val="{00000000-5416-4608-8740-B08C4A88CBEF}"/>
            </c:ext>
          </c:extLst>
        </c:ser>
        <c:dLbls>
          <c:showLegendKey val="0"/>
          <c:showVal val="0"/>
          <c:showCatName val="0"/>
          <c:showSerName val="0"/>
          <c:showPercent val="0"/>
          <c:showBubbleSize val="0"/>
        </c:dLbls>
        <c:gapWidth val="182"/>
        <c:axId val="2114675839"/>
        <c:axId val="2114678719"/>
      </c:barChart>
      <c:catAx>
        <c:axId val="21146758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678719"/>
        <c:crosses val="autoZero"/>
        <c:auto val="1"/>
        <c:lblAlgn val="ctr"/>
        <c:lblOffset val="100"/>
        <c:noMultiLvlLbl val="0"/>
      </c:catAx>
      <c:valAx>
        <c:axId val="211467871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675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[Excel_jumia (Recovered).xlsx]top 10(most reviews)!PivotTable2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products with most reviews</a:t>
            </a:r>
            <a:r>
              <a:rPr lang="en-US"/>
              <a:t>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10(most reviews)'!$B$3</c:f>
              <c:strCache>
                <c:ptCount val="1"/>
                <c:pt idx="0">
                  <c:v>Total</c:v>
                </c:pt>
              </c:strCache>
            </c:strRef>
          </c:tx>
          <c:spPr>
            <a:solidFill>
              <a:schemeClr val="accent2"/>
            </a:solidFill>
            <a:ln>
              <a:noFill/>
            </a:ln>
            <a:effectLst/>
          </c:spPr>
          <c:invertIfNegative val="0"/>
          <c:cat>
            <c:strRef>
              <c:f>'top 10(most reviews)'!$A$4:$A$14</c:f>
              <c:strCache>
                <c:ptCount val="10"/>
                <c:pt idx="0">
                  <c:v>120W Cordless Vacuum Cleaners Handheld Electric Vacuum Cleaner</c:v>
                </c:pt>
                <c:pt idx="1">
                  <c:v>137 Pieces Cake Decorating Tool Set Baking Supplies</c:v>
                </c:pt>
                <c:pt idx="2">
                  <c:v>Electronic Digital Display Vernier Caliper</c:v>
                </c:pt>
                <c:pt idx="3">
                  <c:v>3D Waterproof EVA Plastic Shower Curtain 1.8*2Mtrs</c:v>
                </c:pt>
                <c:pt idx="4">
                  <c:v>100 Pcs Crochet Hook Tool Set Knitting Hook Set With Box</c:v>
                </c:pt>
                <c:pt idx="5">
                  <c:v>Punch-free Great Load Bearing Bathroom Storage Rack Wall Shelf-White</c:v>
                </c:pt>
                <c:pt idx="6">
                  <c:v>53 Pieces/Set Yarn Knitting Crochet Hooks With Bag - Pansies</c:v>
                </c:pt>
                <c:pt idx="7">
                  <c:v>Portable Mini Cordless Car Vacuum Cleaner - Blue</c:v>
                </c:pt>
                <c:pt idx="8">
                  <c:v>53Pcs/Set Yarn Knitting Crochet Hooks With Bag - Fortune Cat</c:v>
                </c:pt>
                <c:pt idx="9">
                  <c:v>52 Pieces Cake Decorating Tool Set Gift Kit Baking Supplies</c:v>
                </c:pt>
              </c:strCache>
            </c:strRef>
          </c:cat>
          <c:val>
            <c:numRef>
              <c:f>'top 10(most reviews)'!$B$4:$B$14</c:f>
              <c:numCache>
                <c:formatCode>General</c:formatCode>
                <c:ptCount val="10"/>
                <c:pt idx="0">
                  <c:v>69</c:v>
                </c:pt>
                <c:pt idx="1">
                  <c:v>55</c:v>
                </c:pt>
                <c:pt idx="2">
                  <c:v>49</c:v>
                </c:pt>
                <c:pt idx="3">
                  <c:v>44</c:v>
                </c:pt>
                <c:pt idx="4">
                  <c:v>39</c:v>
                </c:pt>
                <c:pt idx="5">
                  <c:v>36</c:v>
                </c:pt>
                <c:pt idx="6">
                  <c:v>32</c:v>
                </c:pt>
                <c:pt idx="7">
                  <c:v>24</c:v>
                </c:pt>
                <c:pt idx="8">
                  <c:v>20</c:v>
                </c:pt>
                <c:pt idx="9">
                  <c:v>20</c:v>
                </c:pt>
              </c:numCache>
            </c:numRef>
          </c:val>
          <c:extLst>
            <c:ext xmlns:c16="http://schemas.microsoft.com/office/drawing/2014/chart" uri="{C3380CC4-5D6E-409C-BE32-E72D297353CC}">
              <c16:uniqueId val="{00000000-660F-4F4D-A715-FDBA954F35D6}"/>
            </c:ext>
          </c:extLst>
        </c:ser>
        <c:dLbls>
          <c:showLegendKey val="0"/>
          <c:showVal val="0"/>
          <c:showCatName val="0"/>
          <c:showSerName val="0"/>
          <c:showPercent val="0"/>
          <c:showBubbleSize val="0"/>
        </c:dLbls>
        <c:gapWidth val="182"/>
        <c:axId val="1924181423"/>
        <c:axId val="1924185263"/>
      </c:barChart>
      <c:catAx>
        <c:axId val="1924181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185263"/>
        <c:crosses val="autoZero"/>
        <c:auto val="1"/>
        <c:lblAlgn val="ctr"/>
        <c:lblOffset val="100"/>
        <c:noMultiLvlLbl val="0"/>
      </c:catAx>
      <c:valAx>
        <c:axId val="19241852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181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[Excel_jumia (Recovered).xlsx]review by ratings!PivotTable9</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Relationship</a:t>
            </a:r>
            <a:r>
              <a:rPr lang="en-US" baseline="0"/>
              <a:t> between rating and review</a:t>
            </a:r>
            <a:r>
              <a:rPr lang="en-US"/>
              <a:t>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35870516185477"/>
          <c:y val="0.2572178477690289"/>
          <c:w val="0.73458530183727033"/>
          <c:h val="0.47066017789442988"/>
        </c:manualLayout>
      </c:layout>
      <c:lineChart>
        <c:grouping val="standard"/>
        <c:varyColors val="0"/>
        <c:ser>
          <c:idx val="0"/>
          <c:order val="0"/>
          <c:tx>
            <c:strRef>
              <c:f>'review by ratings'!$B$3</c:f>
              <c:strCache>
                <c:ptCount val="1"/>
                <c:pt idx="0">
                  <c:v>Total</c:v>
                </c:pt>
              </c:strCache>
            </c:strRef>
          </c:tx>
          <c:spPr>
            <a:ln w="28575" cap="rnd">
              <a:solidFill>
                <a:schemeClr val="accent2"/>
              </a:solidFill>
              <a:round/>
            </a:ln>
            <a:effectLst/>
          </c:spPr>
          <c:marker>
            <c:symbol val="none"/>
          </c:marker>
          <c:cat>
            <c:strRef>
              <c:f>'review by ratings'!$A$4:$A$27</c:f>
              <c:strCache>
                <c:ptCount val="23"/>
                <c:pt idx="0">
                  <c:v>0</c:v>
                </c:pt>
                <c:pt idx="1">
                  <c:v>2</c:v>
                </c:pt>
                <c:pt idx="2">
                  <c:v>2.1</c:v>
                </c:pt>
                <c:pt idx="3">
                  <c:v>2.2</c:v>
                </c:pt>
                <c:pt idx="4">
                  <c:v>2.3</c:v>
                </c:pt>
                <c:pt idx="5">
                  <c:v>2.5</c:v>
                </c:pt>
                <c:pt idx="6">
                  <c:v>2.6</c:v>
                </c:pt>
                <c:pt idx="7">
                  <c:v>2.7</c:v>
                </c:pt>
                <c:pt idx="8">
                  <c:v>2.8</c:v>
                </c:pt>
                <c:pt idx="9">
                  <c:v>2.9</c:v>
                </c:pt>
                <c:pt idx="10">
                  <c:v>3</c:v>
                </c:pt>
                <c:pt idx="11">
                  <c:v>3.3</c:v>
                </c:pt>
                <c:pt idx="12">
                  <c:v>3.8</c:v>
                </c:pt>
                <c:pt idx="13">
                  <c:v>4</c:v>
                </c:pt>
                <c:pt idx="14">
                  <c:v>4.1</c:v>
                </c:pt>
                <c:pt idx="15">
                  <c:v>4.2</c:v>
                </c:pt>
                <c:pt idx="16">
                  <c:v>4.3</c:v>
                </c:pt>
                <c:pt idx="17">
                  <c:v>4.4</c:v>
                </c:pt>
                <c:pt idx="18">
                  <c:v>4.5</c:v>
                </c:pt>
                <c:pt idx="19">
                  <c:v>4.6</c:v>
                </c:pt>
                <c:pt idx="20">
                  <c:v>4.7</c:v>
                </c:pt>
                <c:pt idx="21">
                  <c:v>4.8</c:v>
                </c:pt>
                <c:pt idx="22">
                  <c:v>5</c:v>
                </c:pt>
              </c:strCache>
            </c:strRef>
          </c:cat>
          <c:val>
            <c:numRef>
              <c:f>'review by ratings'!$B$4:$B$27</c:f>
              <c:numCache>
                <c:formatCode>General</c:formatCode>
                <c:ptCount val="23"/>
                <c:pt idx="0">
                  <c:v>0</c:v>
                </c:pt>
                <c:pt idx="1">
                  <c:v>1</c:v>
                </c:pt>
                <c:pt idx="2">
                  <c:v>20</c:v>
                </c:pt>
                <c:pt idx="3">
                  <c:v>12</c:v>
                </c:pt>
                <c:pt idx="4">
                  <c:v>13</c:v>
                </c:pt>
                <c:pt idx="5">
                  <c:v>6</c:v>
                </c:pt>
                <c:pt idx="6">
                  <c:v>17</c:v>
                </c:pt>
                <c:pt idx="7">
                  <c:v>15</c:v>
                </c:pt>
                <c:pt idx="8">
                  <c:v>69</c:v>
                </c:pt>
                <c:pt idx="9">
                  <c:v>16</c:v>
                </c:pt>
                <c:pt idx="10">
                  <c:v>26</c:v>
                </c:pt>
                <c:pt idx="11">
                  <c:v>13</c:v>
                </c:pt>
                <c:pt idx="12">
                  <c:v>30</c:v>
                </c:pt>
                <c:pt idx="13">
                  <c:v>24</c:v>
                </c:pt>
                <c:pt idx="14">
                  <c:v>46</c:v>
                </c:pt>
                <c:pt idx="15">
                  <c:v>9</c:v>
                </c:pt>
                <c:pt idx="16">
                  <c:v>61</c:v>
                </c:pt>
                <c:pt idx="17">
                  <c:v>14</c:v>
                </c:pt>
                <c:pt idx="18">
                  <c:v>42</c:v>
                </c:pt>
                <c:pt idx="19">
                  <c:v>177</c:v>
                </c:pt>
                <c:pt idx="20">
                  <c:v>78</c:v>
                </c:pt>
                <c:pt idx="21">
                  <c:v>22</c:v>
                </c:pt>
                <c:pt idx="22">
                  <c:v>12</c:v>
                </c:pt>
              </c:numCache>
            </c:numRef>
          </c:val>
          <c:smooth val="0"/>
          <c:extLst>
            <c:ext xmlns:c16="http://schemas.microsoft.com/office/drawing/2014/chart" uri="{C3380CC4-5D6E-409C-BE32-E72D297353CC}">
              <c16:uniqueId val="{00000000-2FEC-499B-902A-7D1062E8D97F}"/>
            </c:ext>
          </c:extLst>
        </c:ser>
        <c:dLbls>
          <c:showLegendKey val="0"/>
          <c:showVal val="0"/>
          <c:showCatName val="0"/>
          <c:showSerName val="0"/>
          <c:showPercent val="0"/>
          <c:showBubbleSize val="0"/>
        </c:dLbls>
        <c:smooth val="0"/>
        <c:axId val="2020344383"/>
        <c:axId val="2020347263"/>
      </c:lineChart>
      <c:catAx>
        <c:axId val="202034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347263"/>
        <c:crosses val="autoZero"/>
        <c:auto val="1"/>
        <c:lblAlgn val="ctr"/>
        <c:lblOffset val="100"/>
        <c:noMultiLvlLbl val="0"/>
      </c:catAx>
      <c:valAx>
        <c:axId val="2020347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34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[Excel_jumia (Recovered).xlsx]review by ratings!PivotTable9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Relationship</a:t>
            </a:r>
            <a:r>
              <a:rPr lang="en-US" baseline="0"/>
              <a:t> between rating and review</a:t>
            </a:r>
            <a:r>
              <a:rPr lang="en-US"/>
              <a:t>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35870516185477"/>
          <c:y val="0.2572178477690289"/>
          <c:w val="0.73458530183727033"/>
          <c:h val="0.47066017789442988"/>
        </c:manualLayout>
      </c:layout>
      <c:lineChart>
        <c:grouping val="standard"/>
        <c:varyColors val="0"/>
        <c:ser>
          <c:idx val="0"/>
          <c:order val="0"/>
          <c:tx>
            <c:strRef>
              <c:f>'review by ratings'!$B$3</c:f>
              <c:strCache>
                <c:ptCount val="1"/>
                <c:pt idx="0">
                  <c:v>Total</c:v>
                </c:pt>
              </c:strCache>
            </c:strRef>
          </c:tx>
          <c:spPr>
            <a:ln w="28575" cap="rnd">
              <a:solidFill>
                <a:schemeClr val="accent1"/>
              </a:solidFill>
              <a:round/>
            </a:ln>
            <a:effectLst/>
          </c:spPr>
          <c:marker>
            <c:symbol val="none"/>
          </c:marker>
          <c:cat>
            <c:strRef>
              <c:f>'review by ratings'!$A$4:$A$27</c:f>
              <c:strCache>
                <c:ptCount val="23"/>
                <c:pt idx="0">
                  <c:v>0</c:v>
                </c:pt>
                <c:pt idx="1">
                  <c:v>2</c:v>
                </c:pt>
                <c:pt idx="2">
                  <c:v>2.1</c:v>
                </c:pt>
                <c:pt idx="3">
                  <c:v>2.2</c:v>
                </c:pt>
                <c:pt idx="4">
                  <c:v>2.3</c:v>
                </c:pt>
                <c:pt idx="5">
                  <c:v>2.5</c:v>
                </c:pt>
                <c:pt idx="6">
                  <c:v>2.6</c:v>
                </c:pt>
                <c:pt idx="7">
                  <c:v>2.7</c:v>
                </c:pt>
                <c:pt idx="8">
                  <c:v>2.8</c:v>
                </c:pt>
                <c:pt idx="9">
                  <c:v>2.9</c:v>
                </c:pt>
                <c:pt idx="10">
                  <c:v>3</c:v>
                </c:pt>
                <c:pt idx="11">
                  <c:v>3.3</c:v>
                </c:pt>
                <c:pt idx="12">
                  <c:v>3.8</c:v>
                </c:pt>
                <c:pt idx="13">
                  <c:v>4</c:v>
                </c:pt>
                <c:pt idx="14">
                  <c:v>4.1</c:v>
                </c:pt>
                <c:pt idx="15">
                  <c:v>4.2</c:v>
                </c:pt>
                <c:pt idx="16">
                  <c:v>4.3</c:v>
                </c:pt>
                <c:pt idx="17">
                  <c:v>4.4</c:v>
                </c:pt>
                <c:pt idx="18">
                  <c:v>4.5</c:v>
                </c:pt>
                <c:pt idx="19">
                  <c:v>4.6</c:v>
                </c:pt>
                <c:pt idx="20">
                  <c:v>4.7</c:v>
                </c:pt>
                <c:pt idx="21">
                  <c:v>4.8</c:v>
                </c:pt>
                <c:pt idx="22">
                  <c:v>5</c:v>
                </c:pt>
              </c:strCache>
            </c:strRef>
          </c:cat>
          <c:val>
            <c:numRef>
              <c:f>'review by ratings'!$B$4:$B$27</c:f>
              <c:numCache>
                <c:formatCode>General</c:formatCode>
                <c:ptCount val="23"/>
                <c:pt idx="0">
                  <c:v>0</c:v>
                </c:pt>
                <c:pt idx="1">
                  <c:v>1</c:v>
                </c:pt>
                <c:pt idx="2">
                  <c:v>20</c:v>
                </c:pt>
                <c:pt idx="3">
                  <c:v>12</c:v>
                </c:pt>
                <c:pt idx="4">
                  <c:v>13</c:v>
                </c:pt>
                <c:pt idx="5">
                  <c:v>6</c:v>
                </c:pt>
                <c:pt idx="6">
                  <c:v>17</c:v>
                </c:pt>
                <c:pt idx="7">
                  <c:v>15</c:v>
                </c:pt>
                <c:pt idx="8">
                  <c:v>69</c:v>
                </c:pt>
                <c:pt idx="9">
                  <c:v>16</c:v>
                </c:pt>
                <c:pt idx="10">
                  <c:v>26</c:v>
                </c:pt>
                <c:pt idx="11">
                  <c:v>13</c:v>
                </c:pt>
                <c:pt idx="12">
                  <c:v>30</c:v>
                </c:pt>
                <c:pt idx="13">
                  <c:v>24</c:v>
                </c:pt>
                <c:pt idx="14">
                  <c:v>46</c:v>
                </c:pt>
                <c:pt idx="15">
                  <c:v>9</c:v>
                </c:pt>
                <c:pt idx="16">
                  <c:v>61</c:v>
                </c:pt>
                <c:pt idx="17">
                  <c:v>14</c:v>
                </c:pt>
                <c:pt idx="18">
                  <c:v>42</c:v>
                </c:pt>
                <c:pt idx="19">
                  <c:v>177</c:v>
                </c:pt>
                <c:pt idx="20">
                  <c:v>78</c:v>
                </c:pt>
                <c:pt idx="21">
                  <c:v>22</c:v>
                </c:pt>
                <c:pt idx="22">
                  <c:v>12</c:v>
                </c:pt>
              </c:numCache>
            </c:numRef>
          </c:val>
          <c:smooth val="0"/>
          <c:extLst>
            <c:ext xmlns:c16="http://schemas.microsoft.com/office/drawing/2014/chart" uri="{C3380CC4-5D6E-409C-BE32-E72D297353CC}">
              <c16:uniqueId val="{00000000-1F40-4C5D-8021-CAC0290DE76F}"/>
            </c:ext>
          </c:extLst>
        </c:ser>
        <c:dLbls>
          <c:showLegendKey val="0"/>
          <c:showVal val="0"/>
          <c:showCatName val="0"/>
          <c:showSerName val="0"/>
          <c:showPercent val="0"/>
          <c:showBubbleSize val="0"/>
        </c:dLbls>
        <c:smooth val="0"/>
        <c:axId val="2020344383"/>
        <c:axId val="2020347263"/>
      </c:lineChart>
      <c:catAx>
        <c:axId val="202034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347263"/>
        <c:crosses val="autoZero"/>
        <c:auto val="1"/>
        <c:lblAlgn val="ctr"/>
        <c:lblOffset val="100"/>
        <c:noMultiLvlLbl val="0"/>
      </c:catAx>
      <c:valAx>
        <c:axId val="2020347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34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[Excel_jumia (Recovered).xlsx]top 10(most reviews)!PivotTable2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products with most reviews</a:t>
            </a:r>
            <a:r>
              <a:rPr lang="en-US"/>
              <a:t>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10(most reviews)'!$B$3</c:f>
              <c:strCache>
                <c:ptCount val="1"/>
                <c:pt idx="0">
                  <c:v>Total</c:v>
                </c:pt>
              </c:strCache>
            </c:strRef>
          </c:tx>
          <c:spPr>
            <a:solidFill>
              <a:schemeClr val="accent1"/>
            </a:solidFill>
            <a:ln>
              <a:noFill/>
            </a:ln>
            <a:effectLst/>
          </c:spPr>
          <c:invertIfNegative val="0"/>
          <c:cat>
            <c:strRef>
              <c:f>'top 10(most reviews)'!$A$4:$A$14</c:f>
              <c:strCache>
                <c:ptCount val="10"/>
                <c:pt idx="0">
                  <c:v>120W Cordless Vacuum Cleaners Handheld Electric Vacuum Cleaner</c:v>
                </c:pt>
                <c:pt idx="1">
                  <c:v>137 Pieces Cake Decorating Tool Set Baking Supplies</c:v>
                </c:pt>
                <c:pt idx="2">
                  <c:v>Electronic Digital Display Vernier Caliper</c:v>
                </c:pt>
                <c:pt idx="3">
                  <c:v>3D Waterproof EVA Plastic Shower Curtain 1.8*2Mtrs</c:v>
                </c:pt>
                <c:pt idx="4">
                  <c:v>100 Pcs Crochet Hook Tool Set Knitting Hook Set With Box</c:v>
                </c:pt>
                <c:pt idx="5">
                  <c:v>Punch-free Great Load Bearing Bathroom Storage Rack Wall Shelf-White</c:v>
                </c:pt>
                <c:pt idx="6">
                  <c:v>53 Pieces/Set Yarn Knitting Crochet Hooks With Bag - Pansies</c:v>
                </c:pt>
                <c:pt idx="7">
                  <c:v>Portable Mini Cordless Car Vacuum Cleaner - Blue</c:v>
                </c:pt>
                <c:pt idx="8">
                  <c:v>53Pcs/Set Yarn Knitting Crochet Hooks With Bag - Fortune Cat</c:v>
                </c:pt>
                <c:pt idx="9">
                  <c:v>52 Pieces Cake Decorating Tool Set Gift Kit Baking Supplies</c:v>
                </c:pt>
              </c:strCache>
            </c:strRef>
          </c:cat>
          <c:val>
            <c:numRef>
              <c:f>'top 10(most reviews)'!$B$4:$B$14</c:f>
              <c:numCache>
                <c:formatCode>General</c:formatCode>
                <c:ptCount val="10"/>
                <c:pt idx="0">
                  <c:v>69</c:v>
                </c:pt>
                <c:pt idx="1">
                  <c:v>55</c:v>
                </c:pt>
                <c:pt idx="2">
                  <c:v>49</c:v>
                </c:pt>
                <c:pt idx="3">
                  <c:v>44</c:v>
                </c:pt>
                <c:pt idx="4">
                  <c:v>39</c:v>
                </c:pt>
                <c:pt idx="5">
                  <c:v>36</c:v>
                </c:pt>
                <c:pt idx="6">
                  <c:v>32</c:v>
                </c:pt>
                <c:pt idx="7">
                  <c:v>24</c:v>
                </c:pt>
                <c:pt idx="8">
                  <c:v>20</c:v>
                </c:pt>
                <c:pt idx="9">
                  <c:v>20</c:v>
                </c:pt>
              </c:numCache>
            </c:numRef>
          </c:val>
          <c:extLst>
            <c:ext xmlns:c16="http://schemas.microsoft.com/office/drawing/2014/chart" uri="{C3380CC4-5D6E-409C-BE32-E72D297353CC}">
              <c16:uniqueId val="{00000000-2C22-4310-8B34-2A641579CBF9}"/>
            </c:ext>
          </c:extLst>
        </c:ser>
        <c:dLbls>
          <c:showLegendKey val="0"/>
          <c:showVal val="0"/>
          <c:showCatName val="0"/>
          <c:showSerName val="0"/>
          <c:showPercent val="0"/>
          <c:showBubbleSize val="0"/>
        </c:dLbls>
        <c:gapWidth val="182"/>
        <c:axId val="1924181423"/>
        <c:axId val="1924185263"/>
      </c:barChart>
      <c:catAx>
        <c:axId val="1924181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185263"/>
        <c:crosses val="autoZero"/>
        <c:auto val="1"/>
        <c:lblAlgn val="ctr"/>
        <c:lblOffset val="100"/>
        <c:noMultiLvlLbl val="0"/>
      </c:catAx>
      <c:valAx>
        <c:axId val="19241852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181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[Excel_jumia (Recovered).xlsx]discount category!PivotTable6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'discount category'!$B$3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DA-4508-8B6D-9E21E3124E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DA-4508-8B6D-9E21E3124EC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CDA-4508-8B6D-9E21E3124ECD}"/>
              </c:ext>
            </c:extLst>
          </c:dPt>
          <c:cat>
            <c:strRef>
              <c:f>'discount category'!$A$4:$A$7</c:f>
              <c:strCache>
                <c:ptCount val="3"/>
                <c:pt idx="0">
                  <c:v>high discount</c:v>
                </c:pt>
                <c:pt idx="1">
                  <c:v>low discount</c:v>
                </c:pt>
                <c:pt idx="2">
                  <c:v>medium dicount</c:v>
                </c:pt>
              </c:strCache>
            </c:strRef>
          </c:cat>
          <c:val>
            <c:numRef>
              <c:f>'discount category'!$B$4:$B$7</c:f>
              <c:numCache>
                <c:formatCode>General</c:formatCode>
                <c:ptCount val="3"/>
                <c:pt idx="0">
                  <c:v>65</c:v>
                </c:pt>
                <c:pt idx="1">
                  <c:v>18</c:v>
                </c:pt>
                <c:pt idx="2">
                  <c:v>32</c:v>
                </c:pt>
              </c:numCache>
            </c:numRef>
          </c:val>
          <c:extLst>
            <c:ext xmlns:c16="http://schemas.microsoft.com/office/drawing/2014/chart" uri="{C3380CC4-5D6E-409C-BE32-E72D297353CC}">
              <c16:uniqueId val="{00000000-71FF-4C4E-A290-36FE390AEE8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[Excel_jumia (Recovered).xlsx]Top 10 high  discount!PivotTable7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products with high  discount</a:t>
            </a:r>
            <a:r>
              <a:rPr lang="en-US"/>
              <a:t>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high  discount'!$B$3</c:f>
              <c:strCache>
                <c:ptCount val="1"/>
                <c:pt idx="0">
                  <c:v>Total</c:v>
                </c:pt>
              </c:strCache>
            </c:strRef>
          </c:tx>
          <c:spPr>
            <a:solidFill>
              <a:schemeClr val="accent1"/>
            </a:solidFill>
            <a:ln>
              <a:noFill/>
            </a:ln>
            <a:effectLst/>
          </c:spPr>
          <c:invertIfNegative val="0"/>
          <c:cat>
            <c:strRef>
              <c:f>'Top 10 high  discount'!$A$4:$A$14</c:f>
              <c:strCache>
                <c:ptCount val="10"/>
                <c:pt idx="0">
                  <c:v>Balloon Insert, Birthday Party Balloon Set, PU Leather</c:v>
                </c:pt>
                <c:pt idx="1">
                  <c:v>Creative Owl Shape Keychain Black</c:v>
                </c:pt>
                <c:pt idx="2">
                  <c:v>Simple Metal Dog Art Sculpture Decoration For Home Office</c:v>
                </c:pt>
                <c:pt idx="3">
                  <c:v>Angle Measuring Tool Full Metal Multi Angle Measuring Tool</c:v>
                </c:pt>
                <c:pt idx="4">
                  <c:v>6 Layers Steel Pipe Assembling Dustproof Storage Shoe Cabinet</c:v>
                </c:pt>
                <c:pt idx="5">
                  <c:v>6 In 1 Bottle Can Opener Multifunctional Easy Opener</c:v>
                </c:pt>
                <c:pt idx="6">
                  <c:v>5-PCS Stainless Steel Cooking Pot Set With Steamed Slices</c:v>
                </c:pt>
                <c:pt idx="7">
                  <c:v>LASA FOLDING TABLE SERVING STAND</c:v>
                </c:pt>
                <c:pt idx="8">
                  <c:v>LASA 3 Tier Bamboo Shoe Bench Storage Shelf</c:v>
                </c:pt>
                <c:pt idx="9">
                  <c:v>Mythco 120COB Solar Wall Ligt With Motion Sensor And Remote Control 3 Modes</c:v>
                </c:pt>
              </c:strCache>
            </c:strRef>
          </c:cat>
          <c:val>
            <c:numRef>
              <c:f>'Top 10 high  discount'!$B$4:$B$14</c:f>
              <c:numCache>
                <c:formatCode>0%</c:formatCode>
                <c:ptCount val="10"/>
                <c:pt idx="0">
                  <c:v>1.26</c:v>
                </c:pt>
                <c:pt idx="1">
                  <c:v>1.1000000000000001</c:v>
                </c:pt>
                <c:pt idx="2">
                  <c:v>1</c:v>
                </c:pt>
                <c:pt idx="3">
                  <c:v>0.98</c:v>
                </c:pt>
                <c:pt idx="4">
                  <c:v>0.94</c:v>
                </c:pt>
                <c:pt idx="5">
                  <c:v>0.64</c:v>
                </c:pt>
                <c:pt idx="6">
                  <c:v>0.55000000000000004</c:v>
                </c:pt>
                <c:pt idx="7">
                  <c:v>0.55000000000000004</c:v>
                </c:pt>
                <c:pt idx="8">
                  <c:v>0.54</c:v>
                </c:pt>
                <c:pt idx="9">
                  <c:v>0.54</c:v>
                </c:pt>
              </c:numCache>
            </c:numRef>
          </c:val>
          <c:extLst>
            <c:ext xmlns:c16="http://schemas.microsoft.com/office/drawing/2014/chart" uri="{C3380CC4-5D6E-409C-BE32-E72D297353CC}">
              <c16:uniqueId val="{00000000-090C-448C-A64F-38959BF06877}"/>
            </c:ext>
          </c:extLst>
        </c:ser>
        <c:dLbls>
          <c:showLegendKey val="0"/>
          <c:showVal val="0"/>
          <c:showCatName val="0"/>
          <c:showSerName val="0"/>
          <c:showPercent val="0"/>
          <c:showBubbleSize val="0"/>
        </c:dLbls>
        <c:gapWidth val="182"/>
        <c:axId val="2114675839"/>
        <c:axId val="2114678719"/>
      </c:barChart>
      <c:catAx>
        <c:axId val="21146758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678719"/>
        <c:crosses val="autoZero"/>
        <c:auto val="1"/>
        <c:lblAlgn val="ctr"/>
        <c:lblOffset val="100"/>
        <c:noMultiLvlLbl val="0"/>
      </c:catAx>
      <c:valAx>
        <c:axId val="211467871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675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30480</xdr:colOff>
      <xdr:row>3</xdr:row>
      <xdr:rowOff>91440</xdr:rowOff>
    </xdr:from>
    <xdr:to>
      <xdr:col>3</xdr:col>
      <xdr:colOff>30480</xdr:colOff>
      <xdr:row>12</xdr:row>
      <xdr:rowOff>0</xdr:rowOff>
    </xdr:to>
    <mc:AlternateContent xmlns:mc="http://schemas.openxmlformats.org/markup-compatibility/2006" xmlns:a14="http://schemas.microsoft.com/office/drawing/2010/main">
      <mc:Choice Requires="a14">
        <xdr:graphicFrame macro="">
          <xdr:nvGraphicFramePr>
            <xdr:cNvPr id="3" name="Perfomance 2">
              <a:extLst>
                <a:ext uri="{FF2B5EF4-FFF2-40B4-BE49-F238E27FC236}">
                  <a16:creationId xmlns:a16="http://schemas.microsoft.com/office/drawing/2014/main" id="{E9D7BF1B-4452-4FB1-B356-0B5B65BC7752}"/>
                </a:ext>
              </a:extLst>
            </xdr:cNvPr>
            <xdr:cNvGraphicFramePr/>
          </xdr:nvGraphicFramePr>
          <xdr:xfrm>
            <a:off x="0" y="0"/>
            <a:ext cx="0" cy="0"/>
          </xdr:xfrm>
          <a:graphic>
            <a:graphicData uri="http://schemas.microsoft.com/office/drawing/2010/slicer">
              <sle:slicer xmlns:sle="http://schemas.microsoft.com/office/drawing/2010/slicer" name="Perfomance 2"/>
            </a:graphicData>
          </a:graphic>
        </xdr:graphicFrame>
      </mc:Choice>
      <mc:Fallback xmlns="">
        <xdr:sp macro="" textlink="">
          <xdr:nvSpPr>
            <xdr:cNvPr id="0" name=""/>
            <xdr:cNvSpPr>
              <a:spLocks noTextEdit="1"/>
            </xdr:cNvSpPr>
          </xdr:nvSpPr>
          <xdr:spPr>
            <a:xfrm>
              <a:off x="30480" y="777240"/>
              <a:ext cx="1828800" cy="1554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13</xdr:row>
      <xdr:rowOff>53340</xdr:rowOff>
    </xdr:from>
    <xdr:to>
      <xdr:col>3</xdr:col>
      <xdr:colOff>38100</xdr:colOff>
      <xdr:row>23</xdr:row>
      <xdr:rowOff>38100</xdr:rowOff>
    </xdr:to>
    <mc:AlternateContent xmlns:mc="http://schemas.openxmlformats.org/markup-compatibility/2006" xmlns:a14="http://schemas.microsoft.com/office/drawing/2010/main">
      <mc:Choice Requires="a14">
        <xdr:graphicFrame macro="">
          <xdr:nvGraphicFramePr>
            <xdr:cNvPr id="4" name="discount categories 2">
              <a:extLst>
                <a:ext uri="{FF2B5EF4-FFF2-40B4-BE49-F238E27FC236}">
                  <a16:creationId xmlns:a16="http://schemas.microsoft.com/office/drawing/2014/main" id="{804CA2F8-9587-4DA2-9585-351AE6E4122B}"/>
                </a:ext>
              </a:extLst>
            </xdr:cNvPr>
            <xdr:cNvGraphicFramePr/>
          </xdr:nvGraphicFramePr>
          <xdr:xfrm>
            <a:off x="0" y="0"/>
            <a:ext cx="0" cy="0"/>
          </xdr:xfrm>
          <a:graphic>
            <a:graphicData uri="http://schemas.microsoft.com/office/drawing/2010/slicer">
              <sle:slicer xmlns:sle="http://schemas.microsoft.com/office/drawing/2010/slicer" name="discount categories 2"/>
            </a:graphicData>
          </a:graphic>
        </xdr:graphicFrame>
      </mc:Choice>
      <mc:Fallback xmlns="">
        <xdr:sp macro="" textlink="">
          <xdr:nvSpPr>
            <xdr:cNvPr id="0" name=""/>
            <xdr:cNvSpPr>
              <a:spLocks noTextEdit="1"/>
            </xdr:cNvSpPr>
          </xdr:nvSpPr>
          <xdr:spPr>
            <a:xfrm>
              <a:off x="38100" y="2567940"/>
              <a:ext cx="1828800" cy="1813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114300</xdr:colOff>
      <xdr:row>3</xdr:row>
      <xdr:rowOff>30480</xdr:rowOff>
    </xdr:from>
    <xdr:to>
      <xdr:col>9</xdr:col>
      <xdr:colOff>480060</xdr:colOff>
      <xdr:row>16</xdr:row>
      <xdr:rowOff>175260</xdr:rowOff>
    </xdr:to>
    <xdr:graphicFrame macro="">
      <xdr:nvGraphicFramePr>
        <xdr:cNvPr id="6" name="Chart 5">
          <a:extLst>
            <a:ext uri="{FF2B5EF4-FFF2-40B4-BE49-F238E27FC236}">
              <a16:creationId xmlns:a16="http://schemas.microsoft.com/office/drawing/2014/main" id="{BD418B2C-035B-48D2-9071-7172F5553C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541020</xdr:colOff>
      <xdr:row>3</xdr:row>
      <xdr:rowOff>30480</xdr:rowOff>
    </xdr:from>
    <xdr:to>
      <xdr:col>17</xdr:col>
      <xdr:colOff>22860</xdr:colOff>
      <xdr:row>17</xdr:row>
      <xdr:rowOff>0</xdr:rowOff>
    </xdr:to>
    <xdr:graphicFrame macro="">
      <xdr:nvGraphicFramePr>
        <xdr:cNvPr id="11" name="Chart 10">
          <a:extLst>
            <a:ext uri="{FF2B5EF4-FFF2-40B4-BE49-F238E27FC236}">
              <a16:creationId xmlns:a16="http://schemas.microsoft.com/office/drawing/2014/main" id="{56B8E771-8389-41CB-B935-AD068CF976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510540</xdr:colOff>
      <xdr:row>17</xdr:row>
      <xdr:rowOff>30480</xdr:rowOff>
    </xdr:from>
    <xdr:to>
      <xdr:col>17</xdr:col>
      <xdr:colOff>45720</xdr:colOff>
      <xdr:row>30</xdr:row>
      <xdr:rowOff>3810</xdr:rowOff>
    </xdr:to>
    <xdr:graphicFrame macro="">
      <xdr:nvGraphicFramePr>
        <xdr:cNvPr id="12" name="Chart 11">
          <a:extLst>
            <a:ext uri="{FF2B5EF4-FFF2-40B4-BE49-F238E27FC236}">
              <a16:creationId xmlns:a16="http://schemas.microsoft.com/office/drawing/2014/main" id="{EA0928AB-CD11-40D7-A225-59D19E4140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38100</xdr:colOff>
      <xdr:row>17</xdr:row>
      <xdr:rowOff>15240</xdr:rowOff>
    </xdr:from>
    <xdr:to>
      <xdr:col>9</xdr:col>
      <xdr:colOff>472440</xdr:colOff>
      <xdr:row>30</xdr:row>
      <xdr:rowOff>15240</xdr:rowOff>
    </xdr:to>
    <xdr:graphicFrame macro="">
      <xdr:nvGraphicFramePr>
        <xdr:cNvPr id="13" name="Chart 12">
          <a:extLst>
            <a:ext uri="{FF2B5EF4-FFF2-40B4-BE49-F238E27FC236}">
              <a16:creationId xmlns:a16="http://schemas.microsoft.com/office/drawing/2014/main" id="{02332D37-1773-4A59-BD7C-5E4A5B20B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114300</xdr:colOff>
      <xdr:row>12</xdr:row>
      <xdr:rowOff>19050</xdr:rowOff>
    </xdr:from>
    <xdr:to>
      <xdr:col>8</xdr:col>
      <xdr:colOff>586740</xdr:colOff>
      <xdr:row>27</xdr:row>
      <xdr:rowOff>19050</xdr:rowOff>
    </xdr:to>
    <xdr:graphicFrame macro="">
      <xdr:nvGraphicFramePr>
        <xdr:cNvPr id="2" name="Chart 1">
          <a:extLst>
            <a:ext uri="{FF2B5EF4-FFF2-40B4-BE49-F238E27FC236}">
              <a16:creationId xmlns:a16="http://schemas.microsoft.com/office/drawing/2014/main" id="{52E2443B-D6AC-DDBE-1C6E-5E91670B21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472440</xdr:colOff>
      <xdr:row>14</xdr:row>
      <xdr:rowOff>167640</xdr:rowOff>
    </xdr:from>
    <xdr:to>
      <xdr:col>1</xdr:col>
      <xdr:colOff>861060</xdr:colOff>
      <xdr:row>27</xdr:row>
      <xdr:rowOff>140970</xdr:rowOff>
    </xdr:to>
    <xdr:graphicFrame macro="">
      <xdr:nvGraphicFramePr>
        <xdr:cNvPr id="2" name="Chart 1">
          <a:extLst>
            <a:ext uri="{FF2B5EF4-FFF2-40B4-BE49-F238E27FC236}">
              <a16:creationId xmlns:a16="http://schemas.microsoft.com/office/drawing/2014/main" id="{C40C3B80-2DBB-E47B-1DF6-344B3C3C57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167640</xdr:colOff>
      <xdr:row>11</xdr:row>
      <xdr:rowOff>76200</xdr:rowOff>
    </xdr:from>
    <xdr:to>
      <xdr:col>4</xdr:col>
      <xdr:colOff>76200</xdr:colOff>
      <xdr:row>21</xdr:row>
      <xdr:rowOff>64770</xdr:rowOff>
    </xdr:to>
    <xdr:graphicFrame macro="">
      <xdr:nvGraphicFramePr>
        <xdr:cNvPr id="2" name="Chart 1">
          <a:extLst>
            <a:ext uri="{FF2B5EF4-FFF2-40B4-BE49-F238E27FC236}">
              <a16:creationId xmlns:a16="http://schemas.microsoft.com/office/drawing/2014/main" id="{D389120A-BF35-85AB-70DA-034ED0A283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167640</xdr:colOff>
      <xdr:row>1</xdr:row>
      <xdr:rowOff>30481</xdr:rowOff>
    </xdr:from>
    <xdr:to>
      <xdr:col>6</xdr:col>
      <xdr:colOff>167640</xdr:colOff>
      <xdr:row>9</xdr:row>
      <xdr:rowOff>7621</xdr:rowOff>
    </xdr:to>
    <mc:AlternateContent xmlns:mc="http://schemas.openxmlformats.org/markup-compatibility/2006" xmlns:a14="http://schemas.microsoft.com/office/drawing/2010/main">
      <mc:Choice Requires="a14">
        <xdr:graphicFrame macro="">
          <xdr:nvGraphicFramePr>
            <xdr:cNvPr id="3" name="discount categories 1">
              <a:extLst>
                <a:ext uri="{FF2B5EF4-FFF2-40B4-BE49-F238E27FC236}">
                  <a16:creationId xmlns:a16="http://schemas.microsoft.com/office/drawing/2014/main" id="{E60A5EC1-88C6-CCE5-9636-810E42085601}"/>
                </a:ext>
              </a:extLst>
            </xdr:cNvPr>
            <xdr:cNvGraphicFramePr/>
          </xdr:nvGraphicFramePr>
          <xdr:xfrm>
            <a:off x="0" y="0"/>
            <a:ext cx="0" cy="0"/>
          </xdr:xfrm>
          <a:graphic>
            <a:graphicData uri="http://schemas.microsoft.com/office/drawing/2010/slicer">
              <sle:slicer xmlns:sle="http://schemas.microsoft.com/office/drawing/2010/slicer" name="discount categories 1"/>
            </a:graphicData>
          </a:graphic>
        </xdr:graphicFrame>
      </mc:Choice>
      <mc:Fallback xmlns="">
        <xdr:sp macro="" textlink="">
          <xdr:nvSpPr>
            <xdr:cNvPr id="0" name=""/>
            <xdr:cNvSpPr>
              <a:spLocks noTextEdit="1"/>
            </xdr:cNvSpPr>
          </xdr:nvSpPr>
          <xdr:spPr>
            <a:xfrm>
              <a:off x="2865120" y="213361"/>
              <a:ext cx="1828800" cy="1440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449580</xdr:colOff>
      <xdr:row>5</xdr:row>
      <xdr:rowOff>129541</xdr:rowOff>
    </xdr:from>
    <xdr:to>
      <xdr:col>9</xdr:col>
      <xdr:colOff>449580</xdr:colOff>
      <xdr:row>13</xdr:row>
      <xdr:rowOff>76201</xdr:rowOff>
    </xdr:to>
    <mc:AlternateContent xmlns:mc="http://schemas.openxmlformats.org/markup-compatibility/2006" xmlns:a14="http://schemas.microsoft.com/office/drawing/2010/main">
      <mc:Choice Requires="a14">
        <xdr:graphicFrame macro="">
          <xdr:nvGraphicFramePr>
            <xdr:cNvPr id="4" name="Perfomance 1">
              <a:extLst>
                <a:ext uri="{FF2B5EF4-FFF2-40B4-BE49-F238E27FC236}">
                  <a16:creationId xmlns:a16="http://schemas.microsoft.com/office/drawing/2014/main" id="{2174FE60-3518-9006-F292-9D87D9DD4504}"/>
                </a:ext>
              </a:extLst>
            </xdr:cNvPr>
            <xdr:cNvGraphicFramePr/>
          </xdr:nvGraphicFramePr>
          <xdr:xfrm>
            <a:off x="0" y="0"/>
            <a:ext cx="0" cy="0"/>
          </xdr:xfrm>
          <a:graphic>
            <a:graphicData uri="http://schemas.microsoft.com/office/drawing/2010/slicer">
              <sle:slicer xmlns:sle="http://schemas.microsoft.com/office/drawing/2010/slicer" name="Perfomance 1"/>
            </a:graphicData>
          </a:graphic>
        </xdr:graphicFrame>
      </mc:Choice>
      <mc:Fallback xmlns="">
        <xdr:sp macro="" textlink="">
          <xdr:nvSpPr>
            <xdr:cNvPr id="0" name=""/>
            <xdr:cNvSpPr>
              <a:spLocks noTextEdit="1"/>
            </xdr:cNvSpPr>
          </xdr:nvSpPr>
          <xdr:spPr>
            <a:xfrm>
              <a:off x="4975860" y="1043941"/>
              <a:ext cx="1828800" cy="1409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1775460</xdr:colOff>
      <xdr:row>7</xdr:row>
      <xdr:rowOff>3810</xdr:rowOff>
    </xdr:from>
    <xdr:to>
      <xdr:col>2</xdr:col>
      <xdr:colOff>601980</xdr:colOff>
      <xdr:row>22</xdr:row>
      <xdr:rowOff>3810</xdr:rowOff>
    </xdr:to>
    <xdr:graphicFrame macro="">
      <xdr:nvGraphicFramePr>
        <xdr:cNvPr id="2" name="Chart 1">
          <a:extLst>
            <a:ext uri="{FF2B5EF4-FFF2-40B4-BE49-F238E27FC236}">
              <a16:creationId xmlns:a16="http://schemas.microsoft.com/office/drawing/2014/main" id="{8A7C54C8-C836-62A4-3B95-9DA1BD2D9A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T460s" refreshedDate="45818.961224999999" createdVersion="8" refreshedVersion="8" minRefreshableVersion="3" recordCount="117" xr:uid="{1917D5DD-831F-4310-8313-FD74E8B51957}">
  <cacheSource type="worksheet">
    <worksheetSource ref="A1:I118" sheet="Excel_jumia"/>
  </cacheSource>
  <cacheFields count="9">
    <cacheField name="Product" numFmtId="0">
      <sharedItems containsBlank="1" count="110">
        <s v="115  Piece Set Of Multifunctional Precision Screwdrivers"/>
        <s v="Metal Decorative Hooks Key Hangers Entryway Wall Hooks Towel Hooks - Home"/>
        <s v="Portable Mini Cordless Car Vacuum Cleaner - Blue"/>
        <s v="Weighing Scale Digital Bathroom Body Fat Scale USB-Black"/>
        <s v="Portable Home Small Air Humidifier 3-Speed Fan - Green"/>
        <s v="220V 60W Electric Soldering Iron Kits With Tools, Tips, And Multimeter"/>
        <s v="137 Pieces Cake Decorating Tool Set Baking Supplies"/>
        <s v="Desk Foldable Fan Adjustable Fan Strong Wind 3 Gear Usb"/>
        <s v="LASA FOLDING TABLE SERVING STAND"/>
        <s v="13 In 1 Home Repair Tools Box Kit Set"/>
        <s v="Genebre 115 In 1 Screwdriver Repairing Tool Set For IPhone Cellphone Hand Tool"/>
        <s v="100 Pcs Crochet Hook Tool Set Knitting Hook Set With Box"/>
        <s v="40cm Gold DIY Acrylic Wall Sticker Clock"/>
        <s v="LASA Digital Thermometer And Hydrometer"/>
        <s v="Multifunction Laser Level With Adjustment Tripod"/>
        <s v="Anti-Skid Absorbent Insulation Coaster  For Home Office"/>
        <s v="Peacock  Throw Pillow Cushion Case For Home Car"/>
        <s v="LASA Aluminum Folding Truck Hand Cart - 68kg Max"/>
        <s v="LED Wall Digital Alarm Clock Study Home 12 / 24H Clock Calendar"/>
        <s v="3D Waterproof EVA Plastic Shower Curtain 1.8*2Mtrs"/>
        <s v="3PCS Single Head Knitting Crochet Sweater Needle Set"/>
        <s v="4pcs Bathroom/Kitchen Towel Rack,Roll Paper Holder,Towel Bars,Hook"/>
        <s v="LED Romantic Spaceship Starry Sky Projector,Children's Bedroom Night Light-Blue"/>
        <s v="Foldable Overbed Table/Desk"/>
        <s v="LASA 3 Tier Bamboo Shoe Bench Storage Shelf"/>
        <s v="Electronic Digital Display Vernier Caliper"/>
        <s v="Portable Wardrobe Nonwoven With 3 Hanging Rods And 6 Storage Shelves"/>
        <s v="12 Litre Black Insulated Lunch Box"/>
        <s v="52 Pieces Cake Decorating Tool Set Gift Kit Baking Supplies"/>
        <s v="MultiFunctional Storage Rack Multi-layer Bookshelf"/>
        <s v="Exfoliate And Exfoliate Face Towel - Black"/>
        <s v="12 Litre Insulated Lunch Box Grey"/>
        <s v="LED Eye Protection  Desk Lamp , Study, Reading, USB Fan - Double Pen Holder"/>
        <s v="53Pcs/Set Yarn Knitting Crochet Hooks With Bag - Fortune Cat"/>
        <s v="53 Pieces/Set Yarn Knitting Crochet Hooks With Bag - Pansies"/>
        <s v="DIY File Folder, Office Drawer File Holder, Pen Holder, Desktop Storage Rack"/>
        <s v="Classic Black Cat Cotton Hemp Pillow Case For Home Car"/>
        <s v="Punch-free Great Load Bearing Bathroom Storage Rack Wall Shelf-White"/>
        <s v="1/2/3 Seater Elastic Sofa Cover,Living Room/Home Decor Chair Cover-Grey"/>
        <s v="LASA Stainless Steel Double Wall Mount Soap Dispenser - 500ml"/>
        <s v="4M Float Switch Water Level Controller -Water Tank"/>
        <s v="Modern Sofa Throw Pillow Cover-45x45cm-Blue&amp;Red"/>
        <s v="Balloon Insert, Birthday Party Balloon Set, PU Leather"/>
        <s v="Shower Cap Wide Elastic Band Cover Reusable Bashroom Cap"/>
        <s v="Christmas Elk Fence Yard Lawn Decorations Cute For Holidays"/>
        <s v="60W Hot Melt Glue Sprayer - Efficient And Stable Glue Dispensing"/>
        <s v="Car Phone Charging Stand"/>
        <s v="2pcs Solar Street Light Flood Light Outdoor"/>
        <s v="Creative Owl Shape Keychain Black"/>
        <s v="Brush &amp; Paintbrush Cleaning Tool Pink"/>
        <s v="Pen Grips For Kids Pen Grip Posture Correction Tool For Kids"/>
        <s v="Pilates Cloth Bag Waterproof Durable High Capacity Purple"/>
        <s v="Multi-purpose Rice Drainage Basket And Fruit And Vegetable Drainage Sieve"/>
        <s v="Cute Christmas Fence Garden Decorations For Holiday Home"/>
        <s v="Simple Metal Dog Art Sculpture Decoration For Home Office"/>
        <s v="Christmas Fence Garden Decorations Outdoor For Holiday Home"/>
        <s v="Angle Measuring Tool Full Metal Multi Angle Measuring Tool"/>
        <s v="12V 19500rpm Handheld Electric Angle Grinder Tool - UK - Yellow/Black"/>
        <s v="5 Pieces/set Of Stainless Steel Induction Cooker Pots"/>
        <s v="Mythco 120COB Solar Wall Ligt With Motion Sensor And Remote Control 3 Modes"/>
        <s v="5-PCS Stainless Steel Cooking Pot Set With Steamed Slices"/>
        <s v="120W Cordless Vacuum Cleaners Handheld Electric Vacuum Cleaner"/>
        <s v="Intelligent  LED Body Sensor Wireless Lighting Night Light USB"/>
        <s v="VIC Wireless Vacuum Cleaner Dual Use For Home And Car 120W High Power Powerful"/>
        <s v="Artificial Potted Flowers Room Decorative Flowers (2 Pieces)"/>
        <s v="380ML USB Rechargeable Portable Small Blenders And Juicers"/>
        <s v="32PCS Portable Cordless Drill Set With Cyclic Battery Drive -26 Variable Speed"/>
        <s v="Agapeon Toothbrush Holder And Toothpaste Dispenser"/>
        <s v="Large Lazy Inflatable Sofa Chairs PVC Lounger Seat Bag"/>
        <s v="Watercolour Gold Foil Textured Print Pillow Cover"/>
        <s v="Wrought Iron Bathroom Shelf Wall Mounted Free Punch Toilet Rack"/>
        <s v="7-piece Set Of Storage Bags, Travel Storage Bags, Shoe Bags"/>
        <s v="Electric LED UV Mosquito Killer Lamp, Outdoor/Indoor Fly Killer Trap Light -USB"/>
        <s v="2PCS/LOT Solar LED Outdoor Intelligent Light Controlled Wall Lamp"/>
        <s v="3PCS Rotary Scraper Thermomix For Kitchen"/>
        <s v="Cushion Silicone Butt Cushion Summer Ice Cushion Honeycomb Gel Cushion"/>
        <s v="7PCS Silicone Thumb Knife Finger Protector Vegetable Harvesting Knife"/>
        <s v="Memory Foam Neck Pillow Cover, With Pillow Core - 50*30cm"/>
        <s v="Bedroom Simple Floor Hanging Clothes Rack Single Pole Hat Rack - White"/>
        <s v="5m Waterproof Spherical LED String Lights Outdoor Ball Chain Lights Party Lighting Decoration Adjustable"/>
        <s v="2 Pairs Cowhide Split Leather Work Gloves.32â„‰ Or Above Welding Gloves"/>
        <s v="Household Pineapple Peeler Peeler"/>
        <s v="Office Chair Lumbar Back Support Spine Posture Correction Pillow Car Cushion"/>
        <s v="Cartoon Car Decoration Cute Individuality For Car Home Desk"/>
        <s v="Outdoor Portable Water Bottle With Medicine Box - 600ML - Black"/>
        <s v="Wall-Mounted Toothbrush Toothpaste Holder With Multiple Slots"/>
        <s v="Multifunctional Hanging Storage Box Storage Bag (4 Layers)"/>
        <s v="Wall Clock With Hidden Safe Box"/>
        <s v="Portable Wine Table With Folding Round Table"/>
        <s v="Sewing Machine Needle Threader Stitch Insertion Tool Automatic Quick Sewing"/>
        <s v="6 Layers Steel Pipe Assembling Dustproof Storage Shoe Cabinet"/>
        <s v="2PCS Ice Silk Square Cushion Cover Pillowcases - 65x65cm"/>
        <s v="Wall Mount Automatic Toothpaste Dispenser Toothbrush Holder Toothpaste Squeezer"/>
        <s v="Portable Soap Dispenser Kitchen Detergent Press Box Kitchen Tools"/>
        <s v="4 Piece Coloured Stainless Steel Kitchenware Set"/>
        <s v="Metal Wall Clock Silver Dial Crystal Jewelry Round Home Decoration Wall Clock"/>
        <s v="Baby Early Education Shape And Color Cognitive Training Toys"/>
        <s v="8in1 Screwdriver With LED Light"/>
        <s v="Konka Healty Electric Kettle, 24-hour Heat Preservation,1.5L,800W, White"/>
        <s v="9pcs Gas Mask, For Painting, Dust, Formaldehyde Grinding, Polishing"/>
        <s v="24 Grid Wall-mounted Sundries Organiser Fabric Closet Bag Storage Rack"/>
        <s v="1PC Refrigerator Food Seal Pocket Fridge Bags"/>
        <s v="LED Solar Street Light-fake Camera"/>
        <s v="Cartoon Embroidered Mini Towel Bear Cotton Wash Cloth Hand 4pcs"/>
        <s v="Shower Nozzle Cleaning Unclogging Needle Mini Crevice Small Hole Cleaning Brush"/>
        <s v="Thickening Multipurpose Non Stick Easy To Clean Heat Resistant Spoon Pad"/>
        <s v="6 In 1 Bottle Can Opener Multifunctional Easy Opener"/>
        <s v="Wall-mounted Sticker Punch-free Plug Fixer"/>
        <s v="Black Simple Water Cup Wine Coaster Anti Slip Absorbent"/>
        <m/>
      </sharedItems>
    </cacheField>
    <cacheField name="Current price" numFmtId="1">
      <sharedItems containsString="0" containsBlank="1" containsNumber="1" containsInteger="1" minValue="38" maxValue="3750"/>
    </cacheField>
    <cacheField name="old price" numFmtId="1">
      <sharedItems containsString="0" containsBlank="1" containsNumber="1" containsInteger="1" minValue="80" maxValue="6143"/>
    </cacheField>
    <cacheField name="Absolute discount" numFmtId="1">
      <sharedItems containsString="0" containsBlank="1" containsNumber="1" containsInteger="1" minValue="24" maxValue="2585"/>
    </cacheField>
    <cacheField name="Discount" numFmtId="0">
      <sharedItems containsString="0" containsBlank="1" containsNumber="1" minValue="0.01" maxValue="0.64"/>
    </cacheField>
    <cacheField name="discount categories" numFmtId="0">
      <sharedItems containsBlank="1" count="4">
        <s v="medium dicount"/>
        <s v="high discount"/>
        <s v="low discount"/>
        <m/>
      </sharedItems>
    </cacheField>
    <cacheField name="Review" numFmtId="0">
      <sharedItems containsString="0" containsBlank="1" containsNumber="1" containsInteger="1" minValue="0" maxValue="69"/>
    </cacheField>
    <cacheField name="Ratingd" numFmtId="164">
      <sharedItems containsString="0" containsBlank="1" containsNumber="1" minValue="0" maxValue="5" count="24">
        <n v="4.5"/>
        <n v="4.0999999999999996"/>
        <n v="4.5999999999999996"/>
        <n v="4.7"/>
        <n v="4.8"/>
        <n v="4"/>
        <n v="3.8"/>
        <n v="4.2"/>
        <n v="5"/>
        <n v="3.3"/>
        <n v="0"/>
        <n v="4.4000000000000004"/>
        <n v="4.3"/>
        <n v="2.5"/>
        <n v="3"/>
        <n v="2.1"/>
        <n v="2.8"/>
        <n v="2.7"/>
        <n v="2.9"/>
        <n v="2.2000000000000002"/>
        <n v="2.2999999999999998"/>
        <n v="2.6"/>
        <n v="2"/>
        <m/>
      </sharedItems>
    </cacheField>
    <cacheField name="Perfomance" numFmtId="0">
      <sharedItems containsBlank="1" count="4">
        <s v="Excellent"/>
        <s v="Average"/>
        <s v="Poor"/>
        <m/>
      </sharedItems>
    </cacheField>
  </cacheFields>
  <extLst>
    <ext xmlns:x14="http://schemas.microsoft.com/office/spreadsheetml/2009/9/main" uri="{725AE2AE-9491-48be-B2B4-4EB974FC3084}">
      <x14:pivotCacheDefinition pivotCacheId="15201869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T460s" refreshedDate="45818.962173611108" createdVersion="8" refreshedVersion="8" minRefreshableVersion="3" recordCount="115" xr:uid="{FCBE7389-EAA3-49AD-992B-0716D872C16E}">
  <cacheSource type="worksheet">
    <worksheetSource ref="A1:I116" sheet="Excel_jumia"/>
  </cacheSource>
  <cacheFields count="9">
    <cacheField name="Product" numFmtId="0">
      <sharedItems count="109">
        <s v="115  Piece Set Of Multifunctional Precision Screwdrivers"/>
        <s v="Metal Decorative Hooks Key Hangers Entryway Wall Hooks Towel Hooks - Home"/>
        <s v="Portable Mini Cordless Car Vacuum Cleaner - Blue"/>
        <s v="Weighing Scale Digital Bathroom Body Fat Scale USB-Black"/>
        <s v="Portable Home Small Air Humidifier 3-Speed Fan - Green"/>
        <s v="220V 60W Electric Soldering Iron Kits With Tools, Tips, And Multimeter"/>
        <s v="137 Pieces Cake Decorating Tool Set Baking Supplies"/>
        <s v="Desk Foldable Fan Adjustable Fan Strong Wind 3 Gear Usb"/>
        <s v="LASA FOLDING TABLE SERVING STAND"/>
        <s v="13 In 1 Home Repair Tools Box Kit Set"/>
        <s v="Genebre 115 In 1 Screwdriver Repairing Tool Set For IPhone Cellphone Hand Tool"/>
        <s v="100 Pcs Crochet Hook Tool Set Knitting Hook Set With Box"/>
        <s v="40cm Gold DIY Acrylic Wall Sticker Clock"/>
        <s v="LASA Digital Thermometer And Hydrometer"/>
        <s v="Multifunction Laser Level With Adjustment Tripod"/>
        <s v="Anti-Skid Absorbent Insulation Coaster  For Home Office"/>
        <s v="Peacock  Throw Pillow Cushion Case For Home Car"/>
        <s v="LASA Aluminum Folding Truck Hand Cart - 68kg Max"/>
        <s v="LED Wall Digital Alarm Clock Study Home 12 / 24H Clock Calendar"/>
        <s v="3D Waterproof EVA Plastic Shower Curtain 1.8*2Mtrs"/>
        <s v="3PCS Single Head Knitting Crochet Sweater Needle Set"/>
        <s v="4pcs Bathroom/Kitchen Towel Rack,Roll Paper Holder,Towel Bars,Hook"/>
        <s v="LED Romantic Spaceship Starry Sky Projector,Children's Bedroom Night Light-Blue"/>
        <s v="Foldable Overbed Table/Desk"/>
        <s v="LASA 3 Tier Bamboo Shoe Bench Storage Shelf"/>
        <s v="Electronic Digital Display Vernier Caliper"/>
        <s v="Portable Wardrobe Nonwoven With 3 Hanging Rods And 6 Storage Shelves"/>
        <s v="12 Litre Black Insulated Lunch Box"/>
        <s v="52 Pieces Cake Decorating Tool Set Gift Kit Baking Supplies"/>
        <s v="MultiFunctional Storage Rack Multi-layer Bookshelf"/>
        <s v="Exfoliate And Exfoliate Face Towel - Black"/>
        <s v="12 Litre Insulated Lunch Box Grey"/>
        <s v="LED Eye Protection  Desk Lamp , Study, Reading, USB Fan - Double Pen Holder"/>
        <s v="53Pcs/Set Yarn Knitting Crochet Hooks With Bag - Fortune Cat"/>
        <s v="53 Pieces/Set Yarn Knitting Crochet Hooks With Bag - Pansies"/>
        <s v="DIY File Folder, Office Drawer File Holder, Pen Holder, Desktop Storage Rack"/>
        <s v="Classic Black Cat Cotton Hemp Pillow Case For Home Car"/>
        <s v="Punch-free Great Load Bearing Bathroom Storage Rack Wall Shelf-White"/>
        <s v="1/2/3 Seater Elastic Sofa Cover,Living Room/Home Decor Chair Cover-Grey"/>
        <s v="LASA Stainless Steel Double Wall Mount Soap Dispenser - 500ml"/>
        <s v="4M Float Switch Water Level Controller -Water Tank"/>
        <s v="Modern Sofa Throw Pillow Cover-45x45cm-Blue&amp;Red"/>
        <s v="Balloon Insert, Birthday Party Balloon Set, PU Leather"/>
        <s v="Shower Cap Wide Elastic Band Cover Reusable Bashroom Cap"/>
        <s v="Christmas Elk Fence Yard Lawn Decorations Cute For Holidays"/>
        <s v="60W Hot Melt Glue Sprayer - Efficient And Stable Glue Dispensing"/>
        <s v="Car Phone Charging Stand"/>
        <s v="2pcs Solar Street Light Flood Light Outdoor"/>
        <s v="Creative Owl Shape Keychain Black"/>
        <s v="Brush &amp; Paintbrush Cleaning Tool Pink"/>
        <s v="Pen Grips For Kids Pen Grip Posture Correction Tool For Kids"/>
        <s v="Pilates Cloth Bag Waterproof Durable High Capacity Purple"/>
        <s v="Multi-purpose Rice Drainage Basket And Fruit And Vegetable Drainage Sieve"/>
        <s v="Cute Christmas Fence Garden Decorations For Holiday Home"/>
        <s v="Simple Metal Dog Art Sculpture Decoration For Home Office"/>
        <s v="Christmas Fence Garden Decorations Outdoor For Holiday Home"/>
        <s v="Angle Measuring Tool Full Metal Multi Angle Measuring Tool"/>
        <s v="12V 19500rpm Handheld Electric Angle Grinder Tool - UK - Yellow/Black"/>
        <s v="5 Pieces/set Of Stainless Steel Induction Cooker Pots"/>
        <s v="Mythco 120COB Solar Wall Ligt With Motion Sensor And Remote Control 3 Modes"/>
        <s v="5-PCS Stainless Steel Cooking Pot Set With Steamed Slices"/>
        <s v="120W Cordless Vacuum Cleaners Handheld Electric Vacuum Cleaner"/>
        <s v="Intelligent  LED Body Sensor Wireless Lighting Night Light USB"/>
        <s v="VIC Wireless Vacuum Cleaner Dual Use For Home And Car 120W High Power Powerful"/>
        <s v="Artificial Potted Flowers Room Decorative Flowers (2 Pieces)"/>
        <s v="380ML USB Rechargeable Portable Small Blenders And Juicers"/>
        <s v="32PCS Portable Cordless Drill Set With Cyclic Battery Drive -26 Variable Speed"/>
        <s v="Agapeon Toothbrush Holder And Toothpaste Dispenser"/>
        <s v="Large Lazy Inflatable Sofa Chairs PVC Lounger Seat Bag"/>
        <s v="Watercolour Gold Foil Textured Print Pillow Cover"/>
        <s v="Wrought Iron Bathroom Shelf Wall Mounted Free Punch Toilet Rack"/>
        <s v="7-piece Set Of Storage Bags, Travel Storage Bags, Shoe Bags"/>
        <s v="Electric LED UV Mosquito Killer Lamp, Outdoor/Indoor Fly Killer Trap Light -USB"/>
        <s v="2PCS/LOT Solar LED Outdoor Intelligent Light Controlled Wall Lamp"/>
        <s v="3PCS Rotary Scraper Thermomix For Kitchen"/>
        <s v="Cushion Silicone Butt Cushion Summer Ice Cushion Honeycomb Gel Cushion"/>
        <s v="7PCS Silicone Thumb Knife Finger Protector Vegetable Harvesting Knife"/>
        <s v="Memory Foam Neck Pillow Cover, With Pillow Core - 50*30cm"/>
        <s v="Bedroom Simple Floor Hanging Clothes Rack Single Pole Hat Rack - White"/>
        <s v="5m Waterproof Spherical LED String Lights Outdoor Ball Chain Lights Party Lighting Decoration Adjustable"/>
        <s v="2 Pairs Cowhide Split Leather Work Gloves.32â„‰ Or Above Welding Gloves"/>
        <s v="Household Pineapple Peeler Peeler"/>
        <s v="Office Chair Lumbar Back Support Spine Posture Correction Pillow Car Cushion"/>
        <s v="Cartoon Car Decoration Cute Individuality For Car Home Desk"/>
        <s v="Outdoor Portable Water Bottle With Medicine Box - 600ML - Black"/>
        <s v="Wall-Mounted Toothbrush Toothpaste Holder With Multiple Slots"/>
        <s v="Multifunctional Hanging Storage Box Storage Bag (4 Layers)"/>
        <s v="Wall Clock With Hidden Safe Box"/>
        <s v="Portable Wine Table With Folding Round Table"/>
        <s v="Sewing Machine Needle Threader Stitch Insertion Tool Automatic Quick Sewing"/>
        <s v="6 Layers Steel Pipe Assembling Dustproof Storage Shoe Cabinet"/>
        <s v="2PCS Ice Silk Square Cushion Cover Pillowcases - 65x65cm"/>
        <s v="Wall Mount Automatic Toothpaste Dispenser Toothbrush Holder Toothpaste Squeezer"/>
        <s v="Portable Soap Dispenser Kitchen Detergent Press Box Kitchen Tools"/>
        <s v="4 Piece Coloured Stainless Steel Kitchenware Set"/>
        <s v="Metal Wall Clock Silver Dial Crystal Jewelry Round Home Decoration Wall Clock"/>
        <s v="Baby Early Education Shape And Color Cognitive Training Toys"/>
        <s v="8in1 Screwdriver With LED Light"/>
        <s v="Konka Healty Electric Kettle, 24-hour Heat Preservation,1.5L,800W, White"/>
        <s v="9pcs Gas Mask, For Painting, Dust, Formaldehyde Grinding, Polishing"/>
        <s v="24 Grid Wall-mounted Sundries Organiser Fabric Closet Bag Storage Rack"/>
        <s v="1PC Refrigerator Food Seal Pocket Fridge Bags"/>
        <s v="LED Solar Street Light-fake Camera"/>
        <s v="Cartoon Embroidered Mini Towel Bear Cotton Wash Cloth Hand 4pcs"/>
        <s v="Shower Nozzle Cleaning Unclogging Needle Mini Crevice Small Hole Cleaning Brush"/>
        <s v="Thickening Multipurpose Non Stick Easy To Clean Heat Resistant Spoon Pad"/>
        <s v="6 In 1 Bottle Can Opener Multifunctional Easy Opener"/>
        <s v="Wall-mounted Sticker Punch-free Plug Fixer"/>
        <s v="Black Simple Water Cup Wine Coaster Anti Slip Absorbent"/>
      </sharedItems>
    </cacheField>
    <cacheField name="Current price" numFmtId="1">
      <sharedItems containsSemiMixedTypes="0" containsString="0" containsNumber="1" containsInteger="1" minValue="38" maxValue="3750"/>
    </cacheField>
    <cacheField name="old price" numFmtId="1">
      <sharedItems containsSemiMixedTypes="0" containsString="0" containsNumber="1" containsInteger="1" minValue="80" maxValue="6143"/>
    </cacheField>
    <cacheField name="Absolute discount" numFmtId="1">
      <sharedItems containsSemiMixedTypes="0" containsString="0" containsNumber="1" containsInteger="1" minValue="24" maxValue="2585"/>
    </cacheField>
    <cacheField name="Discount" numFmtId="9">
      <sharedItems containsSemiMixedTypes="0" containsString="0" containsNumber="1" minValue="0.01" maxValue="0.64"/>
    </cacheField>
    <cacheField name="discount categories" numFmtId="9">
      <sharedItems count="3">
        <s v="medium dicount"/>
        <s v="high discount"/>
        <s v="low discount"/>
      </sharedItems>
    </cacheField>
    <cacheField name="Review" numFmtId="0">
      <sharedItems containsSemiMixedTypes="0" containsString="0" containsNumber="1" containsInteger="1" minValue="0" maxValue="69"/>
    </cacheField>
    <cacheField name="Ratingd" numFmtId="164">
      <sharedItems containsSemiMixedTypes="0" containsString="0" containsNumber="1" minValue="0" maxValue="5" count="23">
        <n v="4.5"/>
        <n v="4.0999999999999996"/>
        <n v="4.5999999999999996"/>
        <n v="4.7"/>
        <n v="4.8"/>
        <n v="4"/>
        <n v="3.8"/>
        <n v="4.2"/>
        <n v="5"/>
        <n v="3.3"/>
        <n v="0"/>
        <n v="4.4000000000000004"/>
        <n v="4.3"/>
        <n v="2.5"/>
        <n v="3"/>
        <n v="2.1"/>
        <n v="2.8"/>
        <n v="2.7"/>
        <n v="2.9"/>
        <n v="2.2000000000000002"/>
        <n v="2.2999999999999998"/>
        <n v="2.6"/>
        <n v="2"/>
      </sharedItems>
    </cacheField>
    <cacheField name="Perfomance" numFmtId="0">
      <sharedItems count="3">
        <s v="Excellent"/>
        <s v="Average"/>
        <s v="Poor"/>
      </sharedItems>
    </cacheField>
  </cacheFields>
  <extLst>
    <ext xmlns:x14="http://schemas.microsoft.com/office/spreadsheetml/2009/9/main" uri="{725AE2AE-9491-48be-B2B4-4EB974FC3084}">
      <x14:pivotCacheDefinition pivotCacheId="3295585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7">
  <r>
    <x v="0"/>
    <n v="950"/>
    <n v="1525"/>
    <n v="575"/>
    <n v="0.38"/>
    <x v="0"/>
    <n v="2"/>
    <x v="0"/>
    <x v="0"/>
  </r>
  <r>
    <x v="1"/>
    <n v="527"/>
    <n v="999"/>
    <n v="472"/>
    <n v="0.47"/>
    <x v="1"/>
    <n v="14"/>
    <x v="1"/>
    <x v="0"/>
  </r>
  <r>
    <x v="2"/>
    <n v="2199"/>
    <n v="2923"/>
    <n v="724"/>
    <n v="0.25"/>
    <x v="0"/>
    <n v="24"/>
    <x v="2"/>
    <x v="0"/>
  </r>
  <r>
    <x v="3"/>
    <n v="1580"/>
    <n v="2499"/>
    <n v="919"/>
    <n v="0.37"/>
    <x v="0"/>
    <n v="7"/>
    <x v="3"/>
    <x v="0"/>
  </r>
  <r>
    <x v="4"/>
    <n v="1740"/>
    <n v="2356"/>
    <n v="616"/>
    <n v="0.26"/>
    <x v="0"/>
    <n v="5"/>
    <x v="4"/>
    <x v="0"/>
  </r>
  <r>
    <x v="5"/>
    <n v="2999"/>
    <n v="3290"/>
    <n v="291"/>
    <n v="0.09"/>
    <x v="2"/>
    <n v="15"/>
    <x v="5"/>
    <x v="1"/>
  </r>
  <r>
    <x v="6"/>
    <n v="2319"/>
    <n v="3032"/>
    <n v="713"/>
    <n v="0.24"/>
    <x v="0"/>
    <n v="55"/>
    <x v="2"/>
    <x v="0"/>
  </r>
  <r>
    <x v="7"/>
    <n v="988"/>
    <n v="1580"/>
    <n v="592"/>
    <n v="0.37"/>
    <x v="0"/>
    <n v="2"/>
    <x v="5"/>
    <x v="1"/>
  </r>
  <r>
    <x v="8"/>
    <n v="1274"/>
    <n v="2800"/>
    <n v="1526"/>
    <n v="0.55000000000000004"/>
    <x v="1"/>
    <n v="5"/>
    <x v="4"/>
    <x v="0"/>
  </r>
  <r>
    <x v="9"/>
    <n v="1600"/>
    <n v="2929"/>
    <n v="1329"/>
    <n v="0.45"/>
    <x v="1"/>
    <n v="5"/>
    <x v="6"/>
    <x v="1"/>
  </r>
  <r>
    <x v="10"/>
    <n v="799"/>
    <n v="999"/>
    <n v="200"/>
    <n v="0.2"/>
    <x v="0"/>
    <n v="12"/>
    <x v="1"/>
    <x v="0"/>
  </r>
  <r>
    <x v="11"/>
    <n v="990"/>
    <n v="1500"/>
    <n v="510"/>
    <n v="0.34"/>
    <x v="0"/>
    <n v="39"/>
    <x v="3"/>
    <x v="0"/>
  </r>
  <r>
    <x v="12"/>
    <n v="552"/>
    <n v="1035"/>
    <n v="483"/>
    <n v="0.47"/>
    <x v="1"/>
    <n v="12"/>
    <x v="4"/>
    <x v="0"/>
  </r>
  <r>
    <x v="13"/>
    <n v="501"/>
    <n v="860"/>
    <n v="359"/>
    <n v="0.42"/>
    <x v="1"/>
    <n v="6"/>
    <x v="0"/>
    <x v="0"/>
  </r>
  <r>
    <x v="14"/>
    <n v="1680"/>
    <n v="2499"/>
    <n v="819"/>
    <n v="0.33"/>
    <x v="0"/>
    <n v="9"/>
    <x v="7"/>
    <x v="0"/>
  </r>
  <r>
    <x v="15"/>
    <n v="332"/>
    <n v="684"/>
    <n v="352"/>
    <n v="0.51"/>
    <x v="1"/>
    <n v="2"/>
    <x v="8"/>
    <x v="0"/>
  </r>
  <r>
    <x v="16"/>
    <n v="195"/>
    <n v="360"/>
    <n v="165"/>
    <n v="0.46"/>
    <x v="1"/>
    <n v="2"/>
    <x v="8"/>
    <x v="0"/>
  </r>
  <r>
    <x v="17"/>
    <n v="2025"/>
    <n v="3971"/>
    <n v="1946"/>
    <n v="0.49"/>
    <x v="1"/>
    <n v="3"/>
    <x v="8"/>
    <x v="0"/>
  </r>
  <r>
    <x v="18"/>
    <n v="2999"/>
    <n v="3699"/>
    <n v="700"/>
    <n v="0.19"/>
    <x v="2"/>
    <n v="5"/>
    <x v="2"/>
    <x v="0"/>
  </r>
  <r>
    <x v="19"/>
    <n v="998"/>
    <n v="1966"/>
    <n v="968"/>
    <n v="0.49"/>
    <x v="1"/>
    <n v="44"/>
    <x v="2"/>
    <x v="0"/>
  </r>
  <r>
    <x v="20"/>
    <n v="38"/>
    <n v="80"/>
    <n v="42"/>
    <n v="0.53"/>
    <x v="1"/>
    <n v="13"/>
    <x v="9"/>
    <x v="1"/>
  </r>
  <r>
    <x v="21"/>
    <n v="1860"/>
    <n v="3220"/>
    <n v="1360"/>
    <n v="0.42"/>
    <x v="1"/>
    <n v="0"/>
    <x v="10"/>
    <x v="2"/>
  </r>
  <r>
    <x v="22"/>
    <n v="880"/>
    <n v="1350"/>
    <n v="470"/>
    <n v="0.35"/>
    <x v="0"/>
    <n v="6"/>
    <x v="5"/>
    <x v="1"/>
  </r>
  <r>
    <x v="23"/>
    <n v="1650"/>
    <n v="2150"/>
    <n v="500"/>
    <n v="0.23"/>
    <x v="0"/>
    <n v="14"/>
    <x v="11"/>
    <x v="0"/>
  </r>
  <r>
    <x v="24"/>
    <n v="2048"/>
    <n v="4500"/>
    <n v="2452"/>
    <n v="0.54"/>
    <x v="1"/>
    <n v="7"/>
    <x v="12"/>
    <x v="0"/>
  </r>
  <r>
    <x v="25"/>
    <n v="420"/>
    <n v="647"/>
    <n v="227"/>
    <n v="0.35"/>
    <x v="0"/>
    <n v="49"/>
    <x v="2"/>
    <x v="0"/>
  </r>
  <r>
    <x v="26"/>
    <n v="2880"/>
    <n v="3520"/>
    <n v="640"/>
    <n v="0.18"/>
    <x v="2"/>
    <n v="12"/>
    <x v="6"/>
    <x v="1"/>
  </r>
  <r>
    <x v="27"/>
    <n v="1350"/>
    <n v="1990"/>
    <n v="640"/>
    <n v="0.32"/>
    <x v="0"/>
    <n v="13"/>
    <x v="6"/>
    <x v="1"/>
  </r>
  <r>
    <x v="28"/>
    <n v="1758"/>
    <n v="2499"/>
    <n v="741"/>
    <n v="0.3"/>
    <x v="0"/>
    <n v="20"/>
    <x v="1"/>
    <x v="0"/>
  </r>
  <r>
    <x v="29"/>
    <n v="2200"/>
    <n v="4080"/>
    <n v="1880"/>
    <n v="0.46"/>
    <x v="1"/>
    <n v="0"/>
    <x v="10"/>
    <x v="2"/>
  </r>
  <r>
    <x v="30"/>
    <n v="185"/>
    <n v="382"/>
    <n v="197"/>
    <n v="0.52"/>
    <x v="1"/>
    <n v="9"/>
    <x v="12"/>
    <x v="0"/>
  </r>
  <r>
    <x v="31"/>
    <n v="980"/>
    <n v="1490"/>
    <n v="510"/>
    <n v="0.34"/>
    <x v="0"/>
    <n v="12"/>
    <x v="3"/>
    <x v="0"/>
  </r>
  <r>
    <x v="32"/>
    <n v="1820"/>
    <n v="3490"/>
    <n v="1670"/>
    <n v="0.48"/>
    <x v="1"/>
    <n v="9"/>
    <x v="12"/>
    <x v="0"/>
  </r>
  <r>
    <x v="33"/>
    <n v="1940"/>
    <n v="2650"/>
    <n v="710"/>
    <n v="0.27"/>
    <x v="0"/>
    <n v="20"/>
    <x v="3"/>
    <x v="0"/>
  </r>
  <r>
    <x v="34"/>
    <n v="1980"/>
    <n v="2699"/>
    <n v="719"/>
    <n v="0.27"/>
    <x v="0"/>
    <n v="32"/>
    <x v="0"/>
    <x v="0"/>
  </r>
  <r>
    <x v="35"/>
    <n v="1620"/>
    <n v="2690"/>
    <n v="1070"/>
    <n v="0.4"/>
    <x v="0"/>
    <n v="1"/>
    <x v="8"/>
    <x v="0"/>
  </r>
  <r>
    <x v="36"/>
    <n v="171"/>
    <n v="360"/>
    <n v="189"/>
    <n v="0.53"/>
    <x v="1"/>
    <n v="2"/>
    <x v="8"/>
    <x v="0"/>
  </r>
  <r>
    <x v="37"/>
    <n v="389"/>
    <n v="656"/>
    <n v="267"/>
    <n v="0.41"/>
    <x v="1"/>
    <n v="36"/>
    <x v="12"/>
    <x v="0"/>
  </r>
  <r>
    <x v="38"/>
    <n v="1620"/>
    <n v="2200"/>
    <n v="580"/>
    <n v="0.38"/>
    <x v="0"/>
    <n v="2"/>
    <x v="0"/>
    <x v="0"/>
  </r>
  <r>
    <x v="39"/>
    <n v="2750"/>
    <n v="4471"/>
    <n v="1721"/>
    <n v="0.38"/>
    <x v="0"/>
    <n v="0"/>
    <x v="10"/>
    <x v="2"/>
  </r>
  <r>
    <x v="40"/>
    <n v="475"/>
    <n v="931"/>
    <n v="456"/>
    <n v="0.49"/>
    <x v="1"/>
    <n v="0"/>
    <x v="10"/>
    <x v="2"/>
  </r>
  <r>
    <x v="41"/>
    <n v="238"/>
    <n v="476"/>
    <n v="238"/>
    <n v="0.5"/>
    <x v="1"/>
    <n v="0"/>
    <x v="10"/>
    <x v="2"/>
  </r>
  <r>
    <x v="42"/>
    <n v="610"/>
    <n v="1060"/>
    <n v="450"/>
    <n v="0.42"/>
    <x v="1"/>
    <n v="0"/>
    <x v="10"/>
    <x v="2"/>
  </r>
  <r>
    <x v="42"/>
    <n v="610"/>
    <n v="1060"/>
    <n v="450"/>
    <n v="0.42"/>
    <x v="1"/>
    <n v="0"/>
    <x v="10"/>
    <x v="2"/>
  </r>
  <r>
    <x v="43"/>
    <n v="2132"/>
    <n v="2169"/>
    <n v="37"/>
    <n v="0.02"/>
    <x v="2"/>
    <n v="0"/>
    <x v="10"/>
    <x v="2"/>
  </r>
  <r>
    <x v="44"/>
    <n v="999"/>
    <n v="2000"/>
    <n v="1001"/>
    <n v="0.5"/>
    <x v="1"/>
    <n v="0"/>
    <x v="10"/>
    <x v="2"/>
  </r>
  <r>
    <x v="45"/>
    <n v="1190"/>
    <n v="1785"/>
    <n v="595"/>
    <n v="0.33"/>
    <x v="0"/>
    <n v="0"/>
    <x v="10"/>
    <x v="2"/>
  </r>
  <r>
    <x v="46"/>
    <n v="671"/>
    <n v="1316"/>
    <n v="645"/>
    <n v="0.49"/>
    <x v="1"/>
    <n v="0"/>
    <x v="10"/>
    <x v="2"/>
  </r>
  <r>
    <x v="47"/>
    <n v="1200"/>
    <n v="1950"/>
    <n v="750"/>
    <n v="0.38"/>
    <x v="0"/>
    <n v="0"/>
    <x v="10"/>
    <x v="2"/>
  </r>
  <r>
    <x v="48"/>
    <n v="199"/>
    <n v="504"/>
    <n v="305"/>
    <n v="0.61"/>
    <x v="1"/>
    <n v="0"/>
    <x v="10"/>
    <x v="2"/>
  </r>
  <r>
    <x v="49"/>
    <n v="299"/>
    <n v="600"/>
    <n v="301"/>
    <n v="0.5"/>
    <x v="1"/>
    <n v="0"/>
    <x v="10"/>
    <x v="2"/>
  </r>
  <r>
    <x v="50"/>
    <n v="1660"/>
    <n v="1699"/>
    <n v="39"/>
    <n v="0.02"/>
    <x v="2"/>
    <n v="0"/>
    <x v="10"/>
    <x v="2"/>
  </r>
  <r>
    <x v="51"/>
    <n v="299"/>
    <n v="384"/>
    <n v="85"/>
    <n v="0.22"/>
    <x v="0"/>
    <n v="0"/>
    <x v="10"/>
    <x v="2"/>
  </r>
  <r>
    <x v="52"/>
    <n v="1459"/>
    <n v="1499"/>
    <n v="40"/>
    <n v="0.03"/>
    <x v="2"/>
    <n v="0"/>
    <x v="10"/>
    <x v="2"/>
  </r>
  <r>
    <x v="53"/>
    <n v="799"/>
    <n v="1343"/>
    <n v="544"/>
    <n v="0.41"/>
    <x v="1"/>
    <n v="0"/>
    <x v="10"/>
    <x v="2"/>
  </r>
  <r>
    <x v="54"/>
    <n v="499"/>
    <n v="900"/>
    <n v="401"/>
    <n v="0.45"/>
    <x v="1"/>
    <n v="0"/>
    <x v="10"/>
    <x v="2"/>
  </r>
  <r>
    <x v="55"/>
    <n v="699"/>
    <n v="1343"/>
    <n v="644"/>
    <n v="0.48"/>
    <x v="1"/>
    <n v="0"/>
    <x v="10"/>
    <x v="2"/>
  </r>
  <r>
    <x v="56"/>
    <n v="799"/>
    <n v="1567"/>
    <n v="768"/>
    <n v="0.49"/>
    <x v="1"/>
    <n v="0"/>
    <x v="10"/>
    <x v="2"/>
  </r>
  <r>
    <x v="57"/>
    <n v="2799"/>
    <n v="3810"/>
    <n v="1011"/>
    <n v="0.27"/>
    <x v="0"/>
    <n v="0"/>
    <x v="10"/>
    <x v="2"/>
  </r>
  <r>
    <x v="54"/>
    <n v="399"/>
    <n v="896"/>
    <n v="497"/>
    <n v="0.55000000000000004"/>
    <x v="1"/>
    <n v="0"/>
    <x v="10"/>
    <x v="2"/>
  </r>
  <r>
    <x v="58"/>
    <n v="2170"/>
    <n v="2500"/>
    <n v="330"/>
    <n v="0.13"/>
    <x v="2"/>
    <n v="6"/>
    <x v="13"/>
    <x v="2"/>
  </r>
  <r>
    <x v="59"/>
    <n v="458"/>
    <n v="986"/>
    <n v="528"/>
    <n v="0.54"/>
    <x v="1"/>
    <n v="10"/>
    <x v="14"/>
    <x v="1"/>
  </r>
  <r>
    <x v="60"/>
    <n v="2115"/>
    <n v="4700"/>
    <n v="2585"/>
    <n v="0.55000000000000004"/>
    <x v="1"/>
    <n v="13"/>
    <x v="15"/>
    <x v="2"/>
  </r>
  <r>
    <x v="61"/>
    <n v="445"/>
    <n v="873"/>
    <n v="428"/>
    <n v="0.49"/>
    <x v="1"/>
    <n v="69"/>
    <x v="16"/>
    <x v="2"/>
  </r>
  <r>
    <x v="62"/>
    <n v="325"/>
    <n v="680"/>
    <n v="355"/>
    <n v="0.52"/>
    <x v="1"/>
    <n v="15"/>
    <x v="17"/>
    <x v="2"/>
  </r>
  <r>
    <x v="63"/>
    <n v="1220"/>
    <n v="1555"/>
    <n v="335"/>
    <n v="0.22"/>
    <x v="0"/>
    <n v="16"/>
    <x v="18"/>
    <x v="2"/>
  </r>
  <r>
    <x v="64"/>
    <n v="990"/>
    <n v="1814"/>
    <n v="824"/>
    <n v="0.45"/>
    <x v="1"/>
    <n v="6"/>
    <x v="19"/>
    <x v="2"/>
  </r>
  <r>
    <x v="65"/>
    <n v="1000"/>
    <n v="2000"/>
    <n v="1000"/>
    <n v="0.5"/>
    <x v="1"/>
    <n v="7"/>
    <x v="20"/>
    <x v="2"/>
  </r>
  <r>
    <x v="66"/>
    <n v="3750"/>
    <n v="6143"/>
    <n v="2393"/>
    <n v="0.39"/>
    <x v="0"/>
    <n v="5"/>
    <x v="14"/>
    <x v="1"/>
  </r>
  <r>
    <x v="67"/>
    <n v="382"/>
    <n v="700"/>
    <n v="318"/>
    <n v="0.45"/>
    <x v="1"/>
    <n v="17"/>
    <x v="21"/>
    <x v="2"/>
  </r>
  <r>
    <x v="68"/>
    <n v="2300"/>
    <n v="3240"/>
    <n v="940"/>
    <n v="0.28999999999999998"/>
    <x v="0"/>
    <n v="5"/>
    <x v="14"/>
    <x v="1"/>
  </r>
  <r>
    <x v="69"/>
    <n v="345"/>
    <n v="602"/>
    <n v="257"/>
    <n v="0.43"/>
    <x v="1"/>
    <n v="6"/>
    <x v="20"/>
    <x v="2"/>
  </r>
  <r>
    <x v="70"/>
    <n v="509"/>
    <n v="899"/>
    <n v="390"/>
    <n v="0.43"/>
    <x v="1"/>
    <n v="5"/>
    <x v="14"/>
    <x v="1"/>
  </r>
  <r>
    <x v="71"/>
    <n v="968"/>
    <n v="1814"/>
    <n v="846"/>
    <n v="0.47"/>
    <x v="1"/>
    <n v="6"/>
    <x v="19"/>
    <x v="2"/>
  </r>
  <r>
    <x v="72"/>
    <n v="1570"/>
    <n v="2988"/>
    <n v="1418"/>
    <n v="0.47"/>
    <x v="1"/>
    <n v="7"/>
    <x v="15"/>
    <x v="2"/>
  </r>
  <r>
    <x v="73"/>
    <n v="790"/>
    <n v="1485"/>
    <n v="695"/>
    <n v="0.47"/>
    <x v="1"/>
    <n v="0"/>
    <x v="10"/>
    <x v="2"/>
  </r>
  <r>
    <x v="74"/>
    <n v="690"/>
    <n v="1200"/>
    <n v="510"/>
    <n v="0.43"/>
    <x v="1"/>
    <n v="0"/>
    <x v="10"/>
    <x v="2"/>
  </r>
  <r>
    <x v="75"/>
    <n v="1732"/>
    <n v="1799"/>
    <n v="67"/>
    <n v="0.04"/>
    <x v="2"/>
    <n v="0"/>
    <x v="10"/>
    <x v="2"/>
  </r>
  <r>
    <x v="76"/>
    <n v="230"/>
    <n v="450"/>
    <n v="220"/>
    <n v="0.49"/>
    <x v="1"/>
    <n v="0"/>
    <x v="10"/>
    <x v="2"/>
  </r>
  <r>
    <x v="77"/>
    <n v="1189"/>
    <n v="2199"/>
    <n v="1010"/>
    <n v="0.46"/>
    <x v="1"/>
    <n v="1"/>
    <x v="14"/>
    <x v="1"/>
  </r>
  <r>
    <x v="78"/>
    <n v="979"/>
    <n v="1920"/>
    <n v="941"/>
    <n v="0.49"/>
    <x v="1"/>
    <n v="1"/>
    <x v="8"/>
    <x v="0"/>
  </r>
  <r>
    <x v="79"/>
    <n v="1460"/>
    <n v="2290"/>
    <n v="830"/>
    <n v="0.36"/>
    <x v="0"/>
    <n v="0"/>
    <x v="10"/>
    <x v="2"/>
  </r>
  <r>
    <x v="80"/>
    <n v="1666"/>
    <n v="1699"/>
    <n v="33"/>
    <n v="0.02"/>
    <x v="2"/>
    <n v="0"/>
    <x v="10"/>
    <x v="2"/>
  </r>
  <r>
    <x v="81"/>
    <n v="330"/>
    <n v="647"/>
    <n v="317"/>
    <n v="0.49"/>
    <x v="1"/>
    <n v="1"/>
    <x v="5"/>
    <x v="1"/>
  </r>
  <r>
    <x v="42"/>
    <n v="610"/>
    <n v="1060"/>
    <n v="450"/>
    <n v="0.42"/>
    <x v="1"/>
    <n v="0"/>
    <x v="10"/>
    <x v="2"/>
  </r>
  <r>
    <x v="48"/>
    <n v="176"/>
    <n v="345"/>
    <n v="169"/>
    <n v="0.49"/>
    <x v="1"/>
    <n v="0"/>
    <x v="10"/>
    <x v="2"/>
  </r>
  <r>
    <x v="82"/>
    <n v="1466"/>
    <n v="1699"/>
    <n v="233"/>
    <n v="0.14000000000000001"/>
    <x v="2"/>
    <n v="0"/>
    <x v="10"/>
    <x v="2"/>
  </r>
  <r>
    <x v="83"/>
    <n v="274"/>
    <n v="537"/>
    <n v="263"/>
    <n v="0.49"/>
    <x v="1"/>
    <n v="0"/>
    <x v="10"/>
    <x v="2"/>
  </r>
  <r>
    <x v="84"/>
    <n v="799"/>
    <n v="900"/>
    <n v="101"/>
    <n v="0.11"/>
    <x v="2"/>
    <n v="0"/>
    <x v="10"/>
    <x v="2"/>
  </r>
  <r>
    <x v="56"/>
    <n v="657"/>
    <n v="1288"/>
    <n v="631"/>
    <n v="0.49"/>
    <x v="1"/>
    <n v="0"/>
    <x v="10"/>
    <x v="2"/>
  </r>
  <r>
    <x v="85"/>
    <n v="1468"/>
    <n v="1699"/>
    <n v="231"/>
    <n v="0.14000000000000001"/>
    <x v="2"/>
    <n v="0"/>
    <x v="10"/>
    <x v="2"/>
  </r>
  <r>
    <x v="86"/>
    <n v="630"/>
    <n v="1100"/>
    <n v="470"/>
    <n v="0.43"/>
    <x v="1"/>
    <n v="0"/>
    <x v="10"/>
    <x v="2"/>
  </r>
  <r>
    <x v="87"/>
    <n v="850"/>
    <n v="1700"/>
    <n v="850"/>
    <n v="0.5"/>
    <x v="1"/>
    <n v="0"/>
    <x v="10"/>
    <x v="2"/>
  </r>
  <r>
    <x v="88"/>
    <n v="1300"/>
    <n v="2500"/>
    <n v="1200"/>
    <n v="0.48"/>
    <x v="1"/>
    <n v="0"/>
    <x v="10"/>
    <x v="2"/>
  </r>
  <r>
    <x v="89"/>
    <n v="105"/>
    <n v="200"/>
    <n v="95"/>
    <n v="0.48"/>
    <x v="1"/>
    <n v="0"/>
    <x v="10"/>
    <x v="2"/>
  </r>
  <r>
    <x v="90"/>
    <n v="899"/>
    <n v="1699"/>
    <n v="800"/>
    <n v="0.47"/>
    <x v="1"/>
    <n v="0"/>
    <x v="10"/>
    <x v="2"/>
  </r>
  <r>
    <x v="90"/>
    <n v="899"/>
    <n v="1699"/>
    <n v="800"/>
    <n v="0.47"/>
    <x v="1"/>
    <n v="0"/>
    <x v="10"/>
    <x v="2"/>
  </r>
  <r>
    <x v="91"/>
    <n v="1200"/>
    <n v="2400"/>
    <n v="1200"/>
    <n v="0.5"/>
    <x v="1"/>
    <n v="0"/>
    <x v="10"/>
    <x v="2"/>
  </r>
  <r>
    <x v="92"/>
    <n v="1526"/>
    <n v="1660"/>
    <n v="134"/>
    <n v="0.08"/>
    <x v="2"/>
    <n v="0"/>
    <x v="10"/>
    <x v="2"/>
  </r>
  <r>
    <x v="93"/>
    <n v="1462"/>
    <n v="1499"/>
    <n v="37"/>
    <n v="0.02"/>
    <x v="2"/>
    <n v="0"/>
    <x v="10"/>
    <x v="2"/>
  </r>
  <r>
    <x v="94"/>
    <n v="248"/>
    <n v="486"/>
    <n v="238"/>
    <n v="0.49"/>
    <x v="1"/>
    <n v="0"/>
    <x v="10"/>
    <x v="2"/>
  </r>
  <r>
    <x v="95"/>
    <n v="3546"/>
    <n v="3699"/>
    <n v="153"/>
    <n v="0.04"/>
    <x v="2"/>
    <n v="0"/>
    <x v="10"/>
    <x v="2"/>
  </r>
  <r>
    <x v="96"/>
    <n v="525"/>
    <n v="1029"/>
    <n v="504"/>
    <n v="0.49"/>
    <x v="1"/>
    <n v="0"/>
    <x v="10"/>
    <x v="2"/>
  </r>
  <r>
    <x v="97"/>
    <n v="1080"/>
    <n v="1874"/>
    <n v="794"/>
    <n v="0.42"/>
    <x v="1"/>
    <n v="0"/>
    <x v="10"/>
    <x v="2"/>
  </r>
  <r>
    <x v="98"/>
    <n v="3640"/>
    <n v="4588"/>
    <n v="948"/>
    <n v="0.21"/>
    <x v="0"/>
    <n v="1"/>
    <x v="8"/>
    <x v="0"/>
  </r>
  <r>
    <x v="99"/>
    <n v="1420"/>
    <n v="2420"/>
    <n v="1000"/>
    <n v="0.41"/>
    <x v="1"/>
    <n v="0"/>
    <x v="10"/>
    <x v="2"/>
  </r>
  <r>
    <x v="100"/>
    <n v="1875"/>
    <n v="1899"/>
    <n v="24"/>
    <n v="0.01"/>
    <x v="2"/>
    <n v="0"/>
    <x v="10"/>
    <x v="2"/>
  </r>
  <r>
    <x v="101"/>
    <n v="198"/>
    <n v="260"/>
    <n v="62"/>
    <n v="0.24"/>
    <x v="0"/>
    <n v="0"/>
    <x v="10"/>
    <x v="2"/>
  </r>
  <r>
    <x v="102"/>
    <n v="1150"/>
    <n v="1737"/>
    <n v="587"/>
    <n v="0.34"/>
    <x v="0"/>
    <n v="0"/>
    <x v="10"/>
    <x v="2"/>
  </r>
  <r>
    <x v="103"/>
    <n v="1190"/>
    <n v="1810"/>
    <n v="620"/>
    <n v="0.34"/>
    <x v="0"/>
    <n v="0"/>
    <x v="10"/>
    <x v="2"/>
  </r>
  <r>
    <x v="104"/>
    <n v="1658"/>
    <n v="1699"/>
    <n v="41"/>
    <n v="0.02"/>
    <x v="2"/>
    <n v="0"/>
    <x v="10"/>
    <x v="2"/>
  </r>
  <r>
    <x v="105"/>
    <n v="1768"/>
    <n v="1799"/>
    <n v="31"/>
    <n v="0.02"/>
    <x v="2"/>
    <n v="0"/>
    <x v="10"/>
    <x v="2"/>
  </r>
  <r>
    <x v="106"/>
    <n v="199"/>
    <n v="553"/>
    <n v="354"/>
    <n v="0.64"/>
    <x v="1"/>
    <n v="0"/>
    <x v="10"/>
    <x v="2"/>
  </r>
  <r>
    <x v="107"/>
    <n v="450"/>
    <n v="900"/>
    <n v="450"/>
    <n v="0.5"/>
    <x v="1"/>
    <n v="1"/>
    <x v="22"/>
    <x v="2"/>
  </r>
  <r>
    <x v="108"/>
    <n v="169"/>
    <n v="320"/>
    <n v="151"/>
    <n v="0.47"/>
    <x v="1"/>
    <n v="0"/>
    <x v="10"/>
    <x v="2"/>
  </r>
  <r>
    <x v="109"/>
    <m/>
    <m/>
    <m/>
    <m/>
    <x v="3"/>
    <m/>
    <x v="23"/>
    <x v="3"/>
  </r>
  <r>
    <x v="109"/>
    <m/>
    <m/>
    <m/>
    <m/>
    <x v="3"/>
    <m/>
    <x v="23"/>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
  <r>
    <x v="0"/>
    <n v="950"/>
    <n v="1525"/>
    <n v="575"/>
    <n v="0.38"/>
    <x v="0"/>
    <n v="2"/>
    <x v="0"/>
    <x v="0"/>
  </r>
  <r>
    <x v="1"/>
    <n v="527"/>
    <n v="999"/>
    <n v="472"/>
    <n v="0.47"/>
    <x v="1"/>
    <n v="14"/>
    <x v="1"/>
    <x v="0"/>
  </r>
  <r>
    <x v="2"/>
    <n v="2199"/>
    <n v="2923"/>
    <n v="724"/>
    <n v="0.25"/>
    <x v="0"/>
    <n v="24"/>
    <x v="2"/>
    <x v="0"/>
  </r>
  <r>
    <x v="3"/>
    <n v="1580"/>
    <n v="2499"/>
    <n v="919"/>
    <n v="0.37"/>
    <x v="0"/>
    <n v="7"/>
    <x v="3"/>
    <x v="0"/>
  </r>
  <r>
    <x v="4"/>
    <n v="1740"/>
    <n v="2356"/>
    <n v="616"/>
    <n v="0.26"/>
    <x v="0"/>
    <n v="5"/>
    <x v="4"/>
    <x v="0"/>
  </r>
  <r>
    <x v="5"/>
    <n v="2999"/>
    <n v="3290"/>
    <n v="291"/>
    <n v="0.09"/>
    <x v="2"/>
    <n v="15"/>
    <x v="5"/>
    <x v="1"/>
  </r>
  <r>
    <x v="6"/>
    <n v="2319"/>
    <n v="3032"/>
    <n v="713"/>
    <n v="0.24"/>
    <x v="0"/>
    <n v="55"/>
    <x v="2"/>
    <x v="0"/>
  </r>
  <r>
    <x v="7"/>
    <n v="988"/>
    <n v="1580"/>
    <n v="592"/>
    <n v="0.37"/>
    <x v="0"/>
    <n v="2"/>
    <x v="5"/>
    <x v="1"/>
  </r>
  <r>
    <x v="8"/>
    <n v="1274"/>
    <n v="2800"/>
    <n v="1526"/>
    <n v="0.55000000000000004"/>
    <x v="1"/>
    <n v="5"/>
    <x v="4"/>
    <x v="0"/>
  </r>
  <r>
    <x v="9"/>
    <n v="1600"/>
    <n v="2929"/>
    <n v="1329"/>
    <n v="0.45"/>
    <x v="1"/>
    <n v="5"/>
    <x v="6"/>
    <x v="1"/>
  </r>
  <r>
    <x v="10"/>
    <n v="799"/>
    <n v="999"/>
    <n v="200"/>
    <n v="0.2"/>
    <x v="0"/>
    <n v="12"/>
    <x v="1"/>
    <x v="0"/>
  </r>
  <r>
    <x v="11"/>
    <n v="990"/>
    <n v="1500"/>
    <n v="510"/>
    <n v="0.34"/>
    <x v="0"/>
    <n v="39"/>
    <x v="3"/>
    <x v="0"/>
  </r>
  <r>
    <x v="12"/>
    <n v="552"/>
    <n v="1035"/>
    <n v="483"/>
    <n v="0.47"/>
    <x v="1"/>
    <n v="12"/>
    <x v="4"/>
    <x v="0"/>
  </r>
  <r>
    <x v="13"/>
    <n v="501"/>
    <n v="860"/>
    <n v="359"/>
    <n v="0.42"/>
    <x v="1"/>
    <n v="6"/>
    <x v="0"/>
    <x v="0"/>
  </r>
  <r>
    <x v="14"/>
    <n v="1680"/>
    <n v="2499"/>
    <n v="819"/>
    <n v="0.33"/>
    <x v="0"/>
    <n v="9"/>
    <x v="7"/>
    <x v="0"/>
  </r>
  <r>
    <x v="15"/>
    <n v="332"/>
    <n v="684"/>
    <n v="352"/>
    <n v="0.51"/>
    <x v="1"/>
    <n v="2"/>
    <x v="8"/>
    <x v="0"/>
  </r>
  <r>
    <x v="16"/>
    <n v="195"/>
    <n v="360"/>
    <n v="165"/>
    <n v="0.46"/>
    <x v="1"/>
    <n v="2"/>
    <x v="8"/>
    <x v="0"/>
  </r>
  <r>
    <x v="17"/>
    <n v="2025"/>
    <n v="3971"/>
    <n v="1946"/>
    <n v="0.49"/>
    <x v="1"/>
    <n v="3"/>
    <x v="8"/>
    <x v="0"/>
  </r>
  <r>
    <x v="18"/>
    <n v="2999"/>
    <n v="3699"/>
    <n v="700"/>
    <n v="0.19"/>
    <x v="2"/>
    <n v="5"/>
    <x v="2"/>
    <x v="0"/>
  </r>
  <r>
    <x v="19"/>
    <n v="998"/>
    <n v="1966"/>
    <n v="968"/>
    <n v="0.49"/>
    <x v="1"/>
    <n v="44"/>
    <x v="2"/>
    <x v="0"/>
  </r>
  <r>
    <x v="20"/>
    <n v="38"/>
    <n v="80"/>
    <n v="42"/>
    <n v="0.53"/>
    <x v="1"/>
    <n v="13"/>
    <x v="9"/>
    <x v="1"/>
  </r>
  <r>
    <x v="21"/>
    <n v="1860"/>
    <n v="3220"/>
    <n v="1360"/>
    <n v="0.42"/>
    <x v="1"/>
    <n v="0"/>
    <x v="10"/>
    <x v="2"/>
  </r>
  <r>
    <x v="22"/>
    <n v="880"/>
    <n v="1350"/>
    <n v="470"/>
    <n v="0.35"/>
    <x v="0"/>
    <n v="6"/>
    <x v="5"/>
    <x v="1"/>
  </r>
  <r>
    <x v="23"/>
    <n v="1650"/>
    <n v="2150"/>
    <n v="500"/>
    <n v="0.23"/>
    <x v="0"/>
    <n v="14"/>
    <x v="11"/>
    <x v="0"/>
  </r>
  <r>
    <x v="24"/>
    <n v="2048"/>
    <n v="4500"/>
    <n v="2452"/>
    <n v="0.54"/>
    <x v="1"/>
    <n v="7"/>
    <x v="12"/>
    <x v="0"/>
  </r>
  <r>
    <x v="25"/>
    <n v="420"/>
    <n v="647"/>
    <n v="227"/>
    <n v="0.35"/>
    <x v="0"/>
    <n v="49"/>
    <x v="2"/>
    <x v="0"/>
  </r>
  <r>
    <x v="26"/>
    <n v="2880"/>
    <n v="3520"/>
    <n v="640"/>
    <n v="0.18"/>
    <x v="2"/>
    <n v="12"/>
    <x v="6"/>
    <x v="1"/>
  </r>
  <r>
    <x v="27"/>
    <n v="1350"/>
    <n v="1990"/>
    <n v="640"/>
    <n v="0.32"/>
    <x v="0"/>
    <n v="13"/>
    <x v="6"/>
    <x v="1"/>
  </r>
  <r>
    <x v="28"/>
    <n v="1758"/>
    <n v="2499"/>
    <n v="741"/>
    <n v="0.3"/>
    <x v="0"/>
    <n v="20"/>
    <x v="1"/>
    <x v="0"/>
  </r>
  <r>
    <x v="29"/>
    <n v="2200"/>
    <n v="4080"/>
    <n v="1880"/>
    <n v="0.46"/>
    <x v="1"/>
    <n v="0"/>
    <x v="10"/>
    <x v="2"/>
  </r>
  <r>
    <x v="30"/>
    <n v="185"/>
    <n v="382"/>
    <n v="197"/>
    <n v="0.52"/>
    <x v="1"/>
    <n v="9"/>
    <x v="12"/>
    <x v="0"/>
  </r>
  <r>
    <x v="31"/>
    <n v="980"/>
    <n v="1490"/>
    <n v="510"/>
    <n v="0.34"/>
    <x v="0"/>
    <n v="12"/>
    <x v="3"/>
    <x v="0"/>
  </r>
  <r>
    <x v="32"/>
    <n v="1820"/>
    <n v="3490"/>
    <n v="1670"/>
    <n v="0.48"/>
    <x v="1"/>
    <n v="9"/>
    <x v="12"/>
    <x v="0"/>
  </r>
  <r>
    <x v="33"/>
    <n v="1940"/>
    <n v="2650"/>
    <n v="710"/>
    <n v="0.27"/>
    <x v="0"/>
    <n v="20"/>
    <x v="3"/>
    <x v="0"/>
  </r>
  <r>
    <x v="34"/>
    <n v="1980"/>
    <n v="2699"/>
    <n v="719"/>
    <n v="0.27"/>
    <x v="0"/>
    <n v="32"/>
    <x v="0"/>
    <x v="0"/>
  </r>
  <r>
    <x v="35"/>
    <n v="1620"/>
    <n v="2690"/>
    <n v="1070"/>
    <n v="0.4"/>
    <x v="0"/>
    <n v="1"/>
    <x v="8"/>
    <x v="0"/>
  </r>
  <r>
    <x v="36"/>
    <n v="171"/>
    <n v="360"/>
    <n v="189"/>
    <n v="0.53"/>
    <x v="1"/>
    <n v="2"/>
    <x v="8"/>
    <x v="0"/>
  </r>
  <r>
    <x v="37"/>
    <n v="389"/>
    <n v="656"/>
    <n v="267"/>
    <n v="0.41"/>
    <x v="1"/>
    <n v="36"/>
    <x v="12"/>
    <x v="0"/>
  </r>
  <r>
    <x v="38"/>
    <n v="1620"/>
    <n v="2200"/>
    <n v="580"/>
    <n v="0.38"/>
    <x v="0"/>
    <n v="2"/>
    <x v="0"/>
    <x v="0"/>
  </r>
  <r>
    <x v="39"/>
    <n v="2750"/>
    <n v="4471"/>
    <n v="1721"/>
    <n v="0.38"/>
    <x v="0"/>
    <n v="0"/>
    <x v="10"/>
    <x v="2"/>
  </r>
  <r>
    <x v="40"/>
    <n v="475"/>
    <n v="931"/>
    <n v="456"/>
    <n v="0.49"/>
    <x v="1"/>
    <n v="0"/>
    <x v="10"/>
    <x v="2"/>
  </r>
  <r>
    <x v="41"/>
    <n v="238"/>
    <n v="476"/>
    <n v="238"/>
    <n v="0.5"/>
    <x v="1"/>
    <n v="0"/>
    <x v="10"/>
    <x v="2"/>
  </r>
  <r>
    <x v="42"/>
    <n v="610"/>
    <n v="1060"/>
    <n v="450"/>
    <n v="0.42"/>
    <x v="1"/>
    <n v="0"/>
    <x v="10"/>
    <x v="2"/>
  </r>
  <r>
    <x v="42"/>
    <n v="610"/>
    <n v="1060"/>
    <n v="450"/>
    <n v="0.42"/>
    <x v="1"/>
    <n v="0"/>
    <x v="10"/>
    <x v="2"/>
  </r>
  <r>
    <x v="43"/>
    <n v="2132"/>
    <n v="2169"/>
    <n v="37"/>
    <n v="0.02"/>
    <x v="2"/>
    <n v="0"/>
    <x v="10"/>
    <x v="2"/>
  </r>
  <r>
    <x v="44"/>
    <n v="999"/>
    <n v="2000"/>
    <n v="1001"/>
    <n v="0.5"/>
    <x v="1"/>
    <n v="0"/>
    <x v="10"/>
    <x v="2"/>
  </r>
  <r>
    <x v="45"/>
    <n v="1190"/>
    <n v="1785"/>
    <n v="595"/>
    <n v="0.33"/>
    <x v="0"/>
    <n v="0"/>
    <x v="10"/>
    <x v="2"/>
  </r>
  <r>
    <x v="46"/>
    <n v="671"/>
    <n v="1316"/>
    <n v="645"/>
    <n v="0.49"/>
    <x v="1"/>
    <n v="0"/>
    <x v="10"/>
    <x v="2"/>
  </r>
  <r>
    <x v="47"/>
    <n v="1200"/>
    <n v="1950"/>
    <n v="750"/>
    <n v="0.38"/>
    <x v="0"/>
    <n v="0"/>
    <x v="10"/>
    <x v="2"/>
  </r>
  <r>
    <x v="48"/>
    <n v="199"/>
    <n v="504"/>
    <n v="305"/>
    <n v="0.61"/>
    <x v="1"/>
    <n v="0"/>
    <x v="10"/>
    <x v="2"/>
  </r>
  <r>
    <x v="49"/>
    <n v="299"/>
    <n v="600"/>
    <n v="301"/>
    <n v="0.5"/>
    <x v="1"/>
    <n v="0"/>
    <x v="10"/>
    <x v="2"/>
  </r>
  <r>
    <x v="50"/>
    <n v="1660"/>
    <n v="1699"/>
    <n v="39"/>
    <n v="0.02"/>
    <x v="2"/>
    <n v="0"/>
    <x v="10"/>
    <x v="2"/>
  </r>
  <r>
    <x v="51"/>
    <n v="299"/>
    <n v="384"/>
    <n v="85"/>
    <n v="0.22"/>
    <x v="0"/>
    <n v="0"/>
    <x v="10"/>
    <x v="2"/>
  </r>
  <r>
    <x v="52"/>
    <n v="1459"/>
    <n v="1499"/>
    <n v="40"/>
    <n v="0.03"/>
    <x v="2"/>
    <n v="0"/>
    <x v="10"/>
    <x v="2"/>
  </r>
  <r>
    <x v="53"/>
    <n v="799"/>
    <n v="1343"/>
    <n v="544"/>
    <n v="0.41"/>
    <x v="1"/>
    <n v="0"/>
    <x v="10"/>
    <x v="2"/>
  </r>
  <r>
    <x v="54"/>
    <n v="499"/>
    <n v="900"/>
    <n v="401"/>
    <n v="0.45"/>
    <x v="1"/>
    <n v="0"/>
    <x v="10"/>
    <x v="2"/>
  </r>
  <r>
    <x v="55"/>
    <n v="699"/>
    <n v="1343"/>
    <n v="644"/>
    <n v="0.48"/>
    <x v="1"/>
    <n v="0"/>
    <x v="10"/>
    <x v="2"/>
  </r>
  <r>
    <x v="56"/>
    <n v="799"/>
    <n v="1567"/>
    <n v="768"/>
    <n v="0.49"/>
    <x v="1"/>
    <n v="0"/>
    <x v="10"/>
    <x v="2"/>
  </r>
  <r>
    <x v="57"/>
    <n v="2799"/>
    <n v="3810"/>
    <n v="1011"/>
    <n v="0.27"/>
    <x v="0"/>
    <n v="0"/>
    <x v="10"/>
    <x v="2"/>
  </r>
  <r>
    <x v="54"/>
    <n v="399"/>
    <n v="896"/>
    <n v="497"/>
    <n v="0.55000000000000004"/>
    <x v="1"/>
    <n v="0"/>
    <x v="10"/>
    <x v="2"/>
  </r>
  <r>
    <x v="58"/>
    <n v="2170"/>
    <n v="2500"/>
    <n v="330"/>
    <n v="0.13"/>
    <x v="2"/>
    <n v="6"/>
    <x v="13"/>
    <x v="2"/>
  </r>
  <r>
    <x v="59"/>
    <n v="458"/>
    <n v="986"/>
    <n v="528"/>
    <n v="0.54"/>
    <x v="1"/>
    <n v="10"/>
    <x v="14"/>
    <x v="1"/>
  </r>
  <r>
    <x v="60"/>
    <n v="2115"/>
    <n v="4700"/>
    <n v="2585"/>
    <n v="0.55000000000000004"/>
    <x v="1"/>
    <n v="13"/>
    <x v="15"/>
    <x v="2"/>
  </r>
  <r>
    <x v="61"/>
    <n v="445"/>
    <n v="873"/>
    <n v="428"/>
    <n v="0.49"/>
    <x v="1"/>
    <n v="69"/>
    <x v="16"/>
    <x v="2"/>
  </r>
  <r>
    <x v="62"/>
    <n v="325"/>
    <n v="680"/>
    <n v="355"/>
    <n v="0.52"/>
    <x v="1"/>
    <n v="15"/>
    <x v="17"/>
    <x v="2"/>
  </r>
  <r>
    <x v="63"/>
    <n v="1220"/>
    <n v="1555"/>
    <n v="335"/>
    <n v="0.22"/>
    <x v="0"/>
    <n v="16"/>
    <x v="18"/>
    <x v="2"/>
  </r>
  <r>
    <x v="64"/>
    <n v="990"/>
    <n v="1814"/>
    <n v="824"/>
    <n v="0.45"/>
    <x v="1"/>
    <n v="6"/>
    <x v="19"/>
    <x v="2"/>
  </r>
  <r>
    <x v="65"/>
    <n v="1000"/>
    <n v="2000"/>
    <n v="1000"/>
    <n v="0.5"/>
    <x v="1"/>
    <n v="7"/>
    <x v="20"/>
    <x v="2"/>
  </r>
  <r>
    <x v="66"/>
    <n v="3750"/>
    <n v="6143"/>
    <n v="2393"/>
    <n v="0.39"/>
    <x v="0"/>
    <n v="5"/>
    <x v="14"/>
    <x v="1"/>
  </r>
  <r>
    <x v="67"/>
    <n v="382"/>
    <n v="700"/>
    <n v="318"/>
    <n v="0.45"/>
    <x v="1"/>
    <n v="17"/>
    <x v="21"/>
    <x v="2"/>
  </r>
  <r>
    <x v="68"/>
    <n v="2300"/>
    <n v="3240"/>
    <n v="940"/>
    <n v="0.28999999999999998"/>
    <x v="0"/>
    <n v="5"/>
    <x v="14"/>
    <x v="1"/>
  </r>
  <r>
    <x v="69"/>
    <n v="345"/>
    <n v="602"/>
    <n v="257"/>
    <n v="0.43"/>
    <x v="1"/>
    <n v="6"/>
    <x v="20"/>
    <x v="2"/>
  </r>
  <r>
    <x v="70"/>
    <n v="509"/>
    <n v="899"/>
    <n v="390"/>
    <n v="0.43"/>
    <x v="1"/>
    <n v="5"/>
    <x v="14"/>
    <x v="1"/>
  </r>
  <r>
    <x v="71"/>
    <n v="968"/>
    <n v="1814"/>
    <n v="846"/>
    <n v="0.47"/>
    <x v="1"/>
    <n v="6"/>
    <x v="19"/>
    <x v="2"/>
  </r>
  <r>
    <x v="72"/>
    <n v="1570"/>
    <n v="2988"/>
    <n v="1418"/>
    <n v="0.47"/>
    <x v="1"/>
    <n v="7"/>
    <x v="15"/>
    <x v="2"/>
  </r>
  <r>
    <x v="73"/>
    <n v="790"/>
    <n v="1485"/>
    <n v="695"/>
    <n v="0.47"/>
    <x v="1"/>
    <n v="0"/>
    <x v="10"/>
    <x v="2"/>
  </r>
  <r>
    <x v="74"/>
    <n v="690"/>
    <n v="1200"/>
    <n v="510"/>
    <n v="0.43"/>
    <x v="1"/>
    <n v="0"/>
    <x v="10"/>
    <x v="2"/>
  </r>
  <r>
    <x v="75"/>
    <n v="1732"/>
    <n v="1799"/>
    <n v="67"/>
    <n v="0.04"/>
    <x v="2"/>
    <n v="0"/>
    <x v="10"/>
    <x v="2"/>
  </r>
  <r>
    <x v="76"/>
    <n v="230"/>
    <n v="450"/>
    <n v="220"/>
    <n v="0.49"/>
    <x v="1"/>
    <n v="0"/>
    <x v="10"/>
    <x v="2"/>
  </r>
  <r>
    <x v="77"/>
    <n v="1189"/>
    <n v="2199"/>
    <n v="1010"/>
    <n v="0.46"/>
    <x v="1"/>
    <n v="1"/>
    <x v="14"/>
    <x v="1"/>
  </r>
  <r>
    <x v="78"/>
    <n v="979"/>
    <n v="1920"/>
    <n v="941"/>
    <n v="0.49"/>
    <x v="1"/>
    <n v="1"/>
    <x v="8"/>
    <x v="0"/>
  </r>
  <r>
    <x v="79"/>
    <n v="1460"/>
    <n v="2290"/>
    <n v="830"/>
    <n v="0.36"/>
    <x v="0"/>
    <n v="0"/>
    <x v="10"/>
    <x v="2"/>
  </r>
  <r>
    <x v="80"/>
    <n v="1666"/>
    <n v="1699"/>
    <n v="33"/>
    <n v="0.02"/>
    <x v="2"/>
    <n v="0"/>
    <x v="10"/>
    <x v="2"/>
  </r>
  <r>
    <x v="81"/>
    <n v="330"/>
    <n v="647"/>
    <n v="317"/>
    <n v="0.49"/>
    <x v="1"/>
    <n v="1"/>
    <x v="5"/>
    <x v="1"/>
  </r>
  <r>
    <x v="42"/>
    <n v="610"/>
    <n v="1060"/>
    <n v="450"/>
    <n v="0.42"/>
    <x v="1"/>
    <n v="0"/>
    <x v="10"/>
    <x v="2"/>
  </r>
  <r>
    <x v="48"/>
    <n v="176"/>
    <n v="345"/>
    <n v="169"/>
    <n v="0.49"/>
    <x v="1"/>
    <n v="0"/>
    <x v="10"/>
    <x v="2"/>
  </r>
  <r>
    <x v="82"/>
    <n v="1466"/>
    <n v="1699"/>
    <n v="233"/>
    <n v="0.14000000000000001"/>
    <x v="2"/>
    <n v="0"/>
    <x v="10"/>
    <x v="2"/>
  </r>
  <r>
    <x v="83"/>
    <n v="274"/>
    <n v="537"/>
    <n v="263"/>
    <n v="0.49"/>
    <x v="1"/>
    <n v="0"/>
    <x v="10"/>
    <x v="2"/>
  </r>
  <r>
    <x v="84"/>
    <n v="799"/>
    <n v="900"/>
    <n v="101"/>
    <n v="0.11"/>
    <x v="2"/>
    <n v="0"/>
    <x v="10"/>
    <x v="2"/>
  </r>
  <r>
    <x v="56"/>
    <n v="657"/>
    <n v="1288"/>
    <n v="631"/>
    <n v="0.49"/>
    <x v="1"/>
    <n v="0"/>
    <x v="10"/>
    <x v="2"/>
  </r>
  <r>
    <x v="85"/>
    <n v="1468"/>
    <n v="1699"/>
    <n v="231"/>
    <n v="0.14000000000000001"/>
    <x v="2"/>
    <n v="0"/>
    <x v="10"/>
    <x v="2"/>
  </r>
  <r>
    <x v="86"/>
    <n v="630"/>
    <n v="1100"/>
    <n v="470"/>
    <n v="0.43"/>
    <x v="1"/>
    <n v="0"/>
    <x v="10"/>
    <x v="2"/>
  </r>
  <r>
    <x v="87"/>
    <n v="850"/>
    <n v="1700"/>
    <n v="850"/>
    <n v="0.5"/>
    <x v="1"/>
    <n v="0"/>
    <x v="10"/>
    <x v="2"/>
  </r>
  <r>
    <x v="88"/>
    <n v="1300"/>
    <n v="2500"/>
    <n v="1200"/>
    <n v="0.48"/>
    <x v="1"/>
    <n v="0"/>
    <x v="10"/>
    <x v="2"/>
  </r>
  <r>
    <x v="89"/>
    <n v="105"/>
    <n v="200"/>
    <n v="95"/>
    <n v="0.48"/>
    <x v="1"/>
    <n v="0"/>
    <x v="10"/>
    <x v="2"/>
  </r>
  <r>
    <x v="90"/>
    <n v="899"/>
    <n v="1699"/>
    <n v="800"/>
    <n v="0.47"/>
    <x v="1"/>
    <n v="0"/>
    <x v="10"/>
    <x v="2"/>
  </r>
  <r>
    <x v="90"/>
    <n v="899"/>
    <n v="1699"/>
    <n v="800"/>
    <n v="0.47"/>
    <x v="1"/>
    <n v="0"/>
    <x v="10"/>
    <x v="2"/>
  </r>
  <r>
    <x v="91"/>
    <n v="1200"/>
    <n v="2400"/>
    <n v="1200"/>
    <n v="0.5"/>
    <x v="1"/>
    <n v="0"/>
    <x v="10"/>
    <x v="2"/>
  </r>
  <r>
    <x v="92"/>
    <n v="1526"/>
    <n v="1660"/>
    <n v="134"/>
    <n v="0.08"/>
    <x v="2"/>
    <n v="0"/>
    <x v="10"/>
    <x v="2"/>
  </r>
  <r>
    <x v="93"/>
    <n v="1462"/>
    <n v="1499"/>
    <n v="37"/>
    <n v="0.02"/>
    <x v="2"/>
    <n v="0"/>
    <x v="10"/>
    <x v="2"/>
  </r>
  <r>
    <x v="94"/>
    <n v="248"/>
    <n v="486"/>
    <n v="238"/>
    <n v="0.49"/>
    <x v="1"/>
    <n v="0"/>
    <x v="10"/>
    <x v="2"/>
  </r>
  <r>
    <x v="95"/>
    <n v="3546"/>
    <n v="3699"/>
    <n v="153"/>
    <n v="0.04"/>
    <x v="2"/>
    <n v="0"/>
    <x v="10"/>
    <x v="2"/>
  </r>
  <r>
    <x v="96"/>
    <n v="525"/>
    <n v="1029"/>
    <n v="504"/>
    <n v="0.49"/>
    <x v="1"/>
    <n v="0"/>
    <x v="10"/>
    <x v="2"/>
  </r>
  <r>
    <x v="97"/>
    <n v="1080"/>
    <n v="1874"/>
    <n v="794"/>
    <n v="0.42"/>
    <x v="1"/>
    <n v="0"/>
    <x v="10"/>
    <x v="2"/>
  </r>
  <r>
    <x v="98"/>
    <n v="3640"/>
    <n v="4588"/>
    <n v="948"/>
    <n v="0.21"/>
    <x v="0"/>
    <n v="1"/>
    <x v="8"/>
    <x v="0"/>
  </r>
  <r>
    <x v="99"/>
    <n v="1420"/>
    <n v="2420"/>
    <n v="1000"/>
    <n v="0.41"/>
    <x v="1"/>
    <n v="0"/>
    <x v="10"/>
    <x v="2"/>
  </r>
  <r>
    <x v="100"/>
    <n v="1875"/>
    <n v="1899"/>
    <n v="24"/>
    <n v="0.01"/>
    <x v="2"/>
    <n v="0"/>
    <x v="10"/>
    <x v="2"/>
  </r>
  <r>
    <x v="101"/>
    <n v="198"/>
    <n v="260"/>
    <n v="62"/>
    <n v="0.24"/>
    <x v="0"/>
    <n v="0"/>
    <x v="10"/>
    <x v="2"/>
  </r>
  <r>
    <x v="102"/>
    <n v="1150"/>
    <n v="1737"/>
    <n v="587"/>
    <n v="0.34"/>
    <x v="0"/>
    <n v="0"/>
    <x v="10"/>
    <x v="2"/>
  </r>
  <r>
    <x v="103"/>
    <n v="1190"/>
    <n v="1810"/>
    <n v="620"/>
    <n v="0.34"/>
    <x v="0"/>
    <n v="0"/>
    <x v="10"/>
    <x v="2"/>
  </r>
  <r>
    <x v="104"/>
    <n v="1658"/>
    <n v="1699"/>
    <n v="41"/>
    <n v="0.02"/>
    <x v="2"/>
    <n v="0"/>
    <x v="10"/>
    <x v="2"/>
  </r>
  <r>
    <x v="105"/>
    <n v="1768"/>
    <n v="1799"/>
    <n v="31"/>
    <n v="0.02"/>
    <x v="2"/>
    <n v="0"/>
    <x v="10"/>
    <x v="2"/>
  </r>
  <r>
    <x v="106"/>
    <n v="199"/>
    <n v="553"/>
    <n v="354"/>
    <n v="0.64"/>
    <x v="1"/>
    <n v="0"/>
    <x v="10"/>
    <x v="2"/>
  </r>
  <r>
    <x v="107"/>
    <n v="450"/>
    <n v="900"/>
    <n v="450"/>
    <n v="0.5"/>
    <x v="1"/>
    <n v="1"/>
    <x v="22"/>
    <x v="2"/>
  </r>
  <r>
    <x v="108"/>
    <n v="169"/>
    <n v="320"/>
    <n v="151"/>
    <n v="0.47"/>
    <x v="1"/>
    <n v="0"/>
    <x v="1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94C25B-52D6-4490-910A-6592C2C1D71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14" firstHeaderRow="0" firstDataRow="1" firstDataCol="1"/>
  <pivotFields count="9">
    <pivotField axis="axisRow" showAll="0">
      <items count="111">
        <item x="38"/>
        <item x="11"/>
        <item x="0"/>
        <item x="27"/>
        <item x="31"/>
        <item x="61"/>
        <item x="57"/>
        <item x="9"/>
        <item x="6"/>
        <item x="101"/>
        <item x="80"/>
        <item x="5"/>
        <item x="100"/>
        <item x="91"/>
        <item x="47"/>
        <item x="73"/>
        <item x="66"/>
        <item x="65"/>
        <item x="19"/>
        <item x="74"/>
        <item x="20"/>
        <item x="94"/>
        <item x="12"/>
        <item x="40"/>
        <item x="21"/>
        <item x="58"/>
        <item x="28"/>
        <item x="34"/>
        <item x="33"/>
        <item x="79"/>
        <item x="60"/>
        <item x="106"/>
        <item x="90"/>
        <item x="45"/>
        <item x="76"/>
        <item x="71"/>
        <item x="97"/>
        <item x="99"/>
        <item x="67"/>
        <item x="56"/>
        <item x="15"/>
        <item x="64"/>
        <item x="96"/>
        <item x="42"/>
        <item x="78"/>
        <item x="108"/>
        <item x="49"/>
        <item x="46"/>
        <item x="83"/>
        <item x="103"/>
        <item x="44"/>
        <item x="55"/>
        <item x="36"/>
        <item x="48"/>
        <item x="75"/>
        <item x="53"/>
        <item x="7"/>
        <item x="35"/>
        <item x="72"/>
        <item x="25"/>
        <item x="30"/>
        <item x="23"/>
        <item x="10"/>
        <item x="81"/>
        <item x="62"/>
        <item x="98"/>
        <item x="68"/>
        <item x="24"/>
        <item x="17"/>
        <item x="13"/>
        <item x="8"/>
        <item x="39"/>
        <item x="32"/>
        <item x="22"/>
        <item x="102"/>
        <item x="18"/>
        <item x="77"/>
        <item x="1"/>
        <item x="95"/>
        <item x="41"/>
        <item x="14"/>
        <item x="86"/>
        <item x="29"/>
        <item x="52"/>
        <item x="59"/>
        <item x="82"/>
        <item x="84"/>
        <item x="16"/>
        <item x="50"/>
        <item x="51"/>
        <item x="4"/>
        <item x="2"/>
        <item x="93"/>
        <item x="26"/>
        <item x="88"/>
        <item x="37"/>
        <item x="89"/>
        <item x="43"/>
        <item x="104"/>
        <item x="54"/>
        <item x="105"/>
        <item x="63"/>
        <item x="87"/>
        <item x="92"/>
        <item x="107"/>
        <item x="85"/>
        <item x="69"/>
        <item x="3"/>
        <item x="70"/>
        <item x="109"/>
        <item t="default"/>
      </items>
    </pivotField>
    <pivotField showAll="0"/>
    <pivotField showAll="0"/>
    <pivotField showAll="0"/>
    <pivotField dataField="1" showAll="0"/>
    <pivotField showAll="0">
      <items count="5">
        <item x="1"/>
        <item x="2"/>
        <item x="0"/>
        <item x="3"/>
        <item t="default"/>
      </items>
    </pivotField>
    <pivotField showAll="0"/>
    <pivotField dataField="1" showAll="0"/>
    <pivotField showAll="0">
      <items count="5">
        <item x="1"/>
        <item x="0"/>
        <item x="2"/>
        <item x="3"/>
        <item t="default"/>
      </items>
    </pivotField>
  </pivotFields>
  <rowFields count="1">
    <field x="0"/>
  </rowFields>
  <rowItems count="11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t="grand">
      <x/>
    </i>
  </rowItems>
  <colFields count="1">
    <field x="-2"/>
  </colFields>
  <colItems count="2">
    <i>
      <x/>
    </i>
    <i i="1">
      <x v="1"/>
    </i>
  </colItems>
  <dataFields count="2">
    <dataField name="Average of Discount" fld="4" subtotal="average" baseField="0" baseItem="0"/>
    <dataField name="Average of Ratingd" fld="7"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87E11A-CD1F-4B79-880A-8D71C9B804C2}"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14" firstHeaderRow="0" firstDataRow="1" firstDataCol="1"/>
  <pivotFields count="9">
    <pivotField axis="axisRow" showAll="0" sortType="descending">
      <items count="111">
        <item x="38"/>
        <item x="11"/>
        <item x="0"/>
        <item x="27"/>
        <item x="31"/>
        <item x="61"/>
        <item x="57"/>
        <item x="9"/>
        <item x="6"/>
        <item x="101"/>
        <item x="80"/>
        <item x="5"/>
        <item x="100"/>
        <item x="91"/>
        <item x="47"/>
        <item x="73"/>
        <item x="66"/>
        <item x="65"/>
        <item x="19"/>
        <item x="74"/>
        <item x="20"/>
        <item x="94"/>
        <item x="12"/>
        <item x="40"/>
        <item x="21"/>
        <item x="58"/>
        <item x="28"/>
        <item x="34"/>
        <item x="33"/>
        <item x="79"/>
        <item x="60"/>
        <item x="106"/>
        <item x="90"/>
        <item x="45"/>
        <item x="76"/>
        <item x="71"/>
        <item x="97"/>
        <item x="99"/>
        <item x="67"/>
        <item x="56"/>
        <item x="15"/>
        <item x="64"/>
        <item x="96"/>
        <item x="42"/>
        <item x="78"/>
        <item x="108"/>
        <item x="49"/>
        <item x="46"/>
        <item x="83"/>
        <item x="103"/>
        <item x="44"/>
        <item x="55"/>
        <item x="36"/>
        <item x="48"/>
        <item x="75"/>
        <item x="53"/>
        <item x="7"/>
        <item x="35"/>
        <item x="72"/>
        <item x="25"/>
        <item x="30"/>
        <item x="23"/>
        <item x="10"/>
        <item x="81"/>
        <item x="62"/>
        <item x="98"/>
        <item x="68"/>
        <item x="24"/>
        <item x="17"/>
        <item x="13"/>
        <item x="8"/>
        <item x="39"/>
        <item x="32"/>
        <item x="22"/>
        <item x="102"/>
        <item x="18"/>
        <item x="77"/>
        <item x="1"/>
        <item x="95"/>
        <item x="41"/>
        <item x="14"/>
        <item x="86"/>
        <item x="29"/>
        <item x="52"/>
        <item x="59"/>
        <item x="82"/>
        <item x="84"/>
        <item x="16"/>
        <item x="50"/>
        <item x="51"/>
        <item x="4"/>
        <item x="2"/>
        <item x="93"/>
        <item x="26"/>
        <item x="88"/>
        <item x="37"/>
        <item x="89"/>
        <item x="43"/>
        <item x="104"/>
        <item x="54"/>
        <item x="105"/>
        <item x="63"/>
        <item x="87"/>
        <item x="92"/>
        <item x="107"/>
        <item x="85"/>
        <item x="69"/>
        <item x="3"/>
        <item x="70"/>
        <item x="109"/>
        <item t="default"/>
      </items>
      <autoSortScope>
        <pivotArea dataOnly="0" outline="0" fieldPosition="0">
          <references count="1">
            <reference field="4294967294" count="1" selected="0">
              <x v="1"/>
            </reference>
          </references>
        </pivotArea>
      </autoSortScope>
    </pivotField>
    <pivotField showAll="0"/>
    <pivotField showAll="0"/>
    <pivotField showAll="0"/>
    <pivotField dataField="1" showAll="0"/>
    <pivotField showAll="0"/>
    <pivotField dataField="1" showAll="0"/>
    <pivotField showAll="0"/>
    <pivotField showAll="0"/>
  </pivotFields>
  <rowFields count="1">
    <field x="0"/>
  </rowFields>
  <rowItems count="111">
    <i>
      <x v="43"/>
    </i>
    <i>
      <x v="53"/>
    </i>
    <i>
      <x v="99"/>
    </i>
    <i>
      <x v="39"/>
    </i>
    <i>
      <x v="32"/>
    </i>
    <i>
      <x v="31"/>
    </i>
    <i>
      <x v="70"/>
    </i>
    <i>
      <x v="30"/>
    </i>
    <i>
      <x v="84"/>
    </i>
    <i>
      <x v="67"/>
    </i>
    <i>
      <x v="52"/>
    </i>
    <i>
      <x v="20"/>
    </i>
    <i>
      <x v="64"/>
    </i>
    <i>
      <x v="60"/>
    </i>
    <i>
      <x v="40"/>
    </i>
    <i>
      <x v="79"/>
    </i>
    <i>
      <x v="50"/>
    </i>
    <i>
      <x v="17"/>
    </i>
    <i>
      <x v="13"/>
    </i>
    <i>
      <x v="102"/>
    </i>
    <i>
      <x v="104"/>
    </i>
    <i>
      <x v="46"/>
    </i>
    <i>
      <x v="47"/>
    </i>
    <i>
      <x v="68"/>
    </i>
    <i>
      <x v="34"/>
    </i>
    <i>
      <x v="42"/>
    </i>
    <i>
      <x v="18"/>
    </i>
    <i>
      <x v="63"/>
    </i>
    <i>
      <x v="48"/>
    </i>
    <i>
      <x v="5"/>
    </i>
    <i>
      <x v="23"/>
    </i>
    <i>
      <x v="44"/>
    </i>
    <i>
      <x v="21"/>
    </i>
    <i>
      <x v="96"/>
    </i>
    <i>
      <x v="94"/>
    </i>
    <i>
      <x v="72"/>
    </i>
    <i>
      <x v="51"/>
    </i>
    <i>
      <x v="35"/>
    </i>
    <i>
      <x v="77"/>
    </i>
    <i>
      <x v="58"/>
    </i>
    <i>
      <x v="15"/>
    </i>
    <i>
      <x v="45"/>
    </i>
    <i>
      <x v="22"/>
    </i>
    <i>
      <x v="87"/>
    </i>
    <i>
      <x v="82"/>
    </i>
    <i>
      <x v="76"/>
    </i>
    <i>
      <x v="41"/>
    </i>
    <i>
      <x v="7"/>
    </i>
    <i>
      <x v="38"/>
    </i>
    <i>
      <x v="81"/>
    </i>
    <i>
      <x v="19"/>
    </i>
    <i>
      <x v="106"/>
    </i>
    <i>
      <x v="108"/>
    </i>
    <i>
      <x v="69"/>
    </i>
    <i>
      <x v="24"/>
    </i>
    <i>
      <x v="36"/>
    </i>
    <i>
      <x v="95"/>
    </i>
    <i>
      <x v="55"/>
    </i>
    <i>
      <x v="37"/>
    </i>
    <i>
      <x v="57"/>
    </i>
    <i>
      <x v="16"/>
    </i>
    <i>
      <x v="14"/>
    </i>
    <i>
      <x/>
    </i>
    <i>
      <x v="2"/>
    </i>
    <i>
      <x v="71"/>
    </i>
    <i>
      <x v="107"/>
    </i>
    <i>
      <x v="56"/>
    </i>
    <i>
      <x v="29"/>
    </i>
    <i>
      <x v="73"/>
    </i>
    <i>
      <x v="59"/>
    </i>
    <i>
      <x v="49"/>
    </i>
    <i>
      <x v="4"/>
    </i>
    <i>
      <x v="74"/>
    </i>
    <i>
      <x v="1"/>
    </i>
    <i>
      <x v="80"/>
    </i>
    <i>
      <x v="33"/>
    </i>
    <i>
      <x v="3"/>
    </i>
    <i>
      <x v="26"/>
    </i>
    <i>
      <x v="66"/>
    </i>
    <i>
      <x v="27"/>
    </i>
    <i>
      <x v="28"/>
    </i>
    <i>
      <x v="6"/>
    </i>
    <i>
      <x v="90"/>
    </i>
    <i>
      <x v="91"/>
    </i>
    <i>
      <x v="9"/>
    </i>
    <i>
      <x v="8"/>
    </i>
    <i>
      <x v="61"/>
    </i>
    <i>
      <x v="89"/>
    </i>
    <i>
      <x v="101"/>
    </i>
    <i>
      <x v="65"/>
    </i>
    <i>
      <x v="62"/>
    </i>
    <i>
      <x v="75"/>
    </i>
    <i>
      <x v="93"/>
    </i>
    <i>
      <x v="85"/>
    </i>
    <i>
      <x v="105"/>
    </i>
    <i>
      <x v="25"/>
    </i>
    <i>
      <x v="86"/>
    </i>
    <i>
      <x v="11"/>
    </i>
    <i>
      <x v="103"/>
    </i>
    <i>
      <x v="78"/>
    </i>
    <i>
      <x v="54"/>
    </i>
    <i>
      <x v="83"/>
    </i>
    <i>
      <x v="98"/>
    </i>
    <i>
      <x v="88"/>
    </i>
    <i>
      <x v="92"/>
    </i>
    <i>
      <x v="100"/>
    </i>
    <i>
      <x v="10"/>
    </i>
    <i>
      <x v="97"/>
    </i>
    <i>
      <x v="12"/>
    </i>
    <i>
      <x v="109"/>
    </i>
    <i t="grand">
      <x/>
    </i>
  </rowItems>
  <colFields count="1">
    <field x="-2"/>
  </colFields>
  <colItems count="2">
    <i>
      <x/>
    </i>
    <i i="1">
      <x v="1"/>
    </i>
  </colItems>
  <dataFields count="2">
    <dataField name="Sum of Review" fld="6" baseField="0" baseItem="0"/>
    <dataField name="Sum of Disc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0FCA81-C6E7-48E1-9675-F57AB497A72C}"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27" firstHeaderRow="1" firstDataRow="1" firstDataCol="1"/>
  <pivotFields count="9">
    <pivotField showAll="0"/>
    <pivotField showAll="0"/>
    <pivotField showAll="0"/>
    <pivotField showAll="0"/>
    <pivotField showAll="0"/>
    <pivotField showAll="0">
      <items count="4">
        <item x="1"/>
        <item x="2"/>
        <item x="0"/>
        <item t="default"/>
      </items>
    </pivotField>
    <pivotField dataField="1" showAll="0"/>
    <pivotField axis="axisRow" showAll="0">
      <items count="24">
        <item x="10"/>
        <item x="22"/>
        <item x="15"/>
        <item x="19"/>
        <item x="20"/>
        <item x="13"/>
        <item x="21"/>
        <item x="17"/>
        <item x="16"/>
        <item x="18"/>
        <item x="14"/>
        <item x="9"/>
        <item x="6"/>
        <item x="5"/>
        <item x="1"/>
        <item x="7"/>
        <item x="12"/>
        <item x="11"/>
        <item x="0"/>
        <item x="2"/>
        <item x="3"/>
        <item x="4"/>
        <item x="8"/>
        <item t="default"/>
      </items>
    </pivotField>
    <pivotField showAll="0">
      <items count="4">
        <item x="1"/>
        <item x="0"/>
        <item x="2"/>
        <item t="default"/>
      </items>
    </pivotField>
  </pivotFields>
  <rowFields count="1">
    <field x="7"/>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Sum of Review" fld="6" baseField="0" baseItem="0"/>
  </dataFields>
  <chartFormats count="4">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69F62E-41AC-4F97-A9D7-CA6C58248F5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1" firstHeaderRow="1" firstDataRow="1" firstDataCol="1"/>
  <pivotFields count="9">
    <pivotField axis="axisRow" showAll="0" measureFilter="1" sortType="descending">
      <items count="111">
        <item x="38"/>
        <item x="11"/>
        <item x="0"/>
        <item x="27"/>
        <item x="31"/>
        <item x="61"/>
        <item x="57"/>
        <item x="9"/>
        <item x="6"/>
        <item x="101"/>
        <item x="80"/>
        <item x="5"/>
        <item x="100"/>
        <item x="91"/>
        <item x="47"/>
        <item x="73"/>
        <item x="66"/>
        <item x="65"/>
        <item x="19"/>
        <item x="74"/>
        <item x="20"/>
        <item x="94"/>
        <item x="12"/>
        <item x="40"/>
        <item x="21"/>
        <item x="58"/>
        <item x="28"/>
        <item x="34"/>
        <item x="33"/>
        <item x="79"/>
        <item x="60"/>
        <item x="106"/>
        <item x="90"/>
        <item x="45"/>
        <item x="76"/>
        <item x="71"/>
        <item x="97"/>
        <item x="99"/>
        <item x="67"/>
        <item x="56"/>
        <item x="15"/>
        <item x="64"/>
        <item x="96"/>
        <item x="42"/>
        <item x="78"/>
        <item x="108"/>
        <item x="49"/>
        <item x="46"/>
        <item x="83"/>
        <item x="103"/>
        <item x="44"/>
        <item x="55"/>
        <item x="36"/>
        <item x="48"/>
        <item x="75"/>
        <item x="53"/>
        <item x="7"/>
        <item x="35"/>
        <item x="72"/>
        <item x="25"/>
        <item x="30"/>
        <item x="23"/>
        <item x="10"/>
        <item x="81"/>
        <item x="62"/>
        <item x="98"/>
        <item x="68"/>
        <item x="24"/>
        <item x="17"/>
        <item x="13"/>
        <item x="8"/>
        <item x="39"/>
        <item x="32"/>
        <item x="22"/>
        <item x="102"/>
        <item x="18"/>
        <item x="77"/>
        <item x="1"/>
        <item x="95"/>
        <item x="41"/>
        <item x="14"/>
        <item x="86"/>
        <item x="29"/>
        <item x="52"/>
        <item x="59"/>
        <item x="82"/>
        <item x="84"/>
        <item x="16"/>
        <item x="50"/>
        <item x="51"/>
        <item x="4"/>
        <item x="2"/>
        <item x="93"/>
        <item x="26"/>
        <item x="88"/>
        <item x="37"/>
        <item x="89"/>
        <item x="43"/>
        <item x="104"/>
        <item x="54"/>
        <item x="105"/>
        <item x="63"/>
        <item x="87"/>
        <item x="92"/>
        <item x="107"/>
        <item x="85"/>
        <item x="69"/>
        <item x="3"/>
        <item x="70"/>
        <item x="10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s>
  <rowFields count="1">
    <field x="0"/>
  </rowFields>
  <rowItems count="8">
    <i>
      <x v="40"/>
    </i>
    <i>
      <x v="68"/>
    </i>
    <i>
      <x v="65"/>
    </i>
    <i>
      <x v="44"/>
    </i>
    <i>
      <x v="87"/>
    </i>
    <i>
      <x v="52"/>
    </i>
    <i>
      <x v="57"/>
    </i>
    <i t="grand">
      <x/>
    </i>
  </rowItems>
  <colItems count="1">
    <i/>
  </colItems>
  <dataFields count="1">
    <dataField name="Sum of Ratingd" fld="7" baseField="0" baseItem="0"/>
  </dataField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E851AB0-FCAD-43FF-8C31-420354B7885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4" firstHeaderRow="1" firstDataRow="1" firstDataCol="1"/>
  <pivotFields count="9">
    <pivotField axis="axisRow" showAll="0" measureFilter="1" sortType="descending">
      <items count="110">
        <item x="38"/>
        <item x="11"/>
        <item x="0"/>
        <item x="27"/>
        <item x="31"/>
        <item x="61"/>
        <item x="57"/>
        <item x="9"/>
        <item x="6"/>
        <item x="101"/>
        <item x="80"/>
        <item x="5"/>
        <item x="100"/>
        <item x="91"/>
        <item x="47"/>
        <item x="73"/>
        <item x="66"/>
        <item x="65"/>
        <item x="19"/>
        <item x="74"/>
        <item x="20"/>
        <item x="94"/>
        <item x="12"/>
        <item x="40"/>
        <item x="21"/>
        <item x="58"/>
        <item x="28"/>
        <item x="34"/>
        <item x="33"/>
        <item x="79"/>
        <item x="60"/>
        <item x="106"/>
        <item x="90"/>
        <item x="45"/>
        <item x="76"/>
        <item x="71"/>
        <item x="97"/>
        <item x="99"/>
        <item x="67"/>
        <item x="56"/>
        <item x="15"/>
        <item x="64"/>
        <item x="96"/>
        <item x="42"/>
        <item x="78"/>
        <item x="108"/>
        <item x="49"/>
        <item x="46"/>
        <item x="83"/>
        <item x="103"/>
        <item x="44"/>
        <item x="55"/>
        <item x="36"/>
        <item x="48"/>
        <item x="75"/>
        <item x="53"/>
        <item x="7"/>
        <item x="35"/>
        <item x="72"/>
        <item x="25"/>
        <item x="30"/>
        <item x="23"/>
        <item x="10"/>
        <item x="81"/>
        <item x="62"/>
        <item x="98"/>
        <item x="68"/>
        <item x="24"/>
        <item x="17"/>
        <item x="13"/>
        <item x="8"/>
        <item x="39"/>
        <item x="32"/>
        <item x="22"/>
        <item x="102"/>
        <item x="18"/>
        <item x="77"/>
        <item x="1"/>
        <item x="95"/>
        <item x="41"/>
        <item x="14"/>
        <item x="86"/>
        <item x="29"/>
        <item x="52"/>
        <item x="59"/>
        <item x="82"/>
        <item x="84"/>
        <item x="16"/>
        <item x="50"/>
        <item x="51"/>
        <item x="4"/>
        <item x="2"/>
        <item x="93"/>
        <item x="26"/>
        <item x="88"/>
        <item x="37"/>
        <item x="89"/>
        <item x="43"/>
        <item x="104"/>
        <item x="54"/>
        <item x="105"/>
        <item x="63"/>
        <item x="87"/>
        <item x="92"/>
        <item x="107"/>
        <item x="85"/>
        <item x="69"/>
        <item x="3"/>
        <item x="7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4">
        <item x="1"/>
        <item x="2"/>
        <item x="0"/>
        <item t="default"/>
      </items>
    </pivotField>
    <pivotField dataField="1" showAll="0"/>
    <pivotField showAll="0"/>
    <pivotField showAll="0"/>
  </pivotFields>
  <rowFields count="1">
    <field x="0"/>
  </rowFields>
  <rowItems count="11">
    <i>
      <x v="5"/>
    </i>
    <i>
      <x v="8"/>
    </i>
    <i>
      <x v="59"/>
    </i>
    <i>
      <x v="18"/>
    </i>
    <i>
      <x v="1"/>
    </i>
    <i>
      <x v="95"/>
    </i>
    <i>
      <x v="27"/>
    </i>
    <i>
      <x v="91"/>
    </i>
    <i>
      <x v="28"/>
    </i>
    <i>
      <x v="26"/>
    </i>
    <i t="grand">
      <x/>
    </i>
  </rowItems>
  <colItems count="1">
    <i/>
  </colItems>
  <dataFields count="1">
    <dataField name="Sum of Review" fld="6"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9B9EF07-22A3-46B8-A8FA-D3A9414A7C97}"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9">
    <pivotField showAll="0"/>
    <pivotField numFmtId="1" showAll="0"/>
    <pivotField numFmtId="1" showAll="0"/>
    <pivotField numFmtId="1" showAll="0"/>
    <pivotField dataField="1" numFmtId="9" showAll="0"/>
    <pivotField axis="axisRow" showAll="0">
      <items count="4">
        <item x="1"/>
        <item x="2"/>
        <item x="0"/>
        <item t="default"/>
      </items>
    </pivotField>
    <pivotField showAll="0"/>
    <pivotField numFmtId="164" showAll="0"/>
    <pivotField showAll="0">
      <items count="4">
        <item x="1"/>
        <item x="0"/>
        <item x="2"/>
        <item t="default"/>
      </items>
    </pivotField>
  </pivotFields>
  <rowFields count="1">
    <field x="5"/>
  </rowFields>
  <rowItems count="4">
    <i>
      <x/>
    </i>
    <i>
      <x v="1"/>
    </i>
    <i>
      <x v="2"/>
    </i>
    <i t="grand">
      <x/>
    </i>
  </rowItems>
  <colItems count="1">
    <i/>
  </colItems>
  <dataFields count="1">
    <dataField name="Count of Discount" fld="4" subtotal="count" baseField="0" baseItem="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5" count="1" selected="0">
            <x v="0"/>
          </reference>
        </references>
      </pivotArea>
    </chartFormat>
    <chartFormat chart="2" format="7">
      <pivotArea type="data" outline="0" fieldPosition="0">
        <references count="2">
          <reference field="4294967294" count="1" selected="0">
            <x v="0"/>
          </reference>
          <reference field="5" count="1" selected="0">
            <x v="1"/>
          </reference>
        </references>
      </pivotArea>
    </chartFormat>
    <chartFormat chart="2" format="8">
      <pivotArea type="data" outline="0" fieldPosition="0">
        <references count="2">
          <reference field="4294967294" count="1" selected="0">
            <x v="0"/>
          </reference>
          <reference field="5" count="1" selected="0">
            <x v="2"/>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61B07D9-4E9B-4589-A896-7D36A84361A4}"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4" firstHeaderRow="1" firstDataRow="1" firstDataCol="1"/>
  <pivotFields count="9">
    <pivotField axis="axisRow" showAll="0" measureFilter="1" sortType="descending">
      <items count="110">
        <item x="38"/>
        <item x="11"/>
        <item x="0"/>
        <item x="27"/>
        <item x="31"/>
        <item x="61"/>
        <item x="57"/>
        <item x="9"/>
        <item x="6"/>
        <item x="101"/>
        <item x="80"/>
        <item x="5"/>
        <item x="100"/>
        <item x="91"/>
        <item x="47"/>
        <item x="73"/>
        <item x="66"/>
        <item x="65"/>
        <item x="19"/>
        <item x="74"/>
        <item x="20"/>
        <item x="94"/>
        <item x="12"/>
        <item x="40"/>
        <item x="21"/>
        <item x="58"/>
        <item x="28"/>
        <item x="34"/>
        <item x="33"/>
        <item x="79"/>
        <item x="60"/>
        <item x="106"/>
        <item x="90"/>
        <item x="45"/>
        <item x="76"/>
        <item x="71"/>
        <item x="97"/>
        <item x="99"/>
        <item x="67"/>
        <item x="56"/>
        <item x="15"/>
        <item x="64"/>
        <item x="96"/>
        <item x="42"/>
        <item x="78"/>
        <item x="108"/>
        <item x="49"/>
        <item x="46"/>
        <item x="83"/>
        <item x="103"/>
        <item x="44"/>
        <item x="55"/>
        <item x="36"/>
        <item x="48"/>
        <item x="75"/>
        <item x="53"/>
        <item x="7"/>
        <item x="35"/>
        <item x="72"/>
        <item x="25"/>
        <item x="30"/>
        <item x="23"/>
        <item x="10"/>
        <item x="81"/>
        <item x="62"/>
        <item x="98"/>
        <item x="68"/>
        <item x="24"/>
        <item x="17"/>
        <item x="13"/>
        <item x="8"/>
        <item x="39"/>
        <item x="32"/>
        <item x="22"/>
        <item x="102"/>
        <item x="18"/>
        <item x="77"/>
        <item x="1"/>
        <item x="95"/>
        <item x="41"/>
        <item x="14"/>
        <item x="86"/>
        <item x="29"/>
        <item x="52"/>
        <item x="59"/>
        <item x="82"/>
        <item x="84"/>
        <item x="16"/>
        <item x="50"/>
        <item x="51"/>
        <item x="4"/>
        <item x="2"/>
        <item x="93"/>
        <item x="26"/>
        <item x="88"/>
        <item x="37"/>
        <item x="89"/>
        <item x="43"/>
        <item x="104"/>
        <item x="54"/>
        <item x="105"/>
        <item x="63"/>
        <item x="87"/>
        <item x="92"/>
        <item x="107"/>
        <item x="85"/>
        <item x="69"/>
        <item x="3"/>
        <item x="70"/>
        <item t="default"/>
      </items>
      <autoSortScope>
        <pivotArea dataOnly="0" outline="0" fieldPosition="0">
          <references count="1">
            <reference field="4294967294" count="1" selected="0">
              <x v="0"/>
            </reference>
          </references>
        </pivotArea>
      </autoSortScope>
    </pivotField>
    <pivotField numFmtId="1" showAll="0"/>
    <pivotField numFmtId="1" showAll="0"/>
    <pivotField numFmtId="1" showAll="0"/>
    <pivotField dataField="1" numFmtId="9" showAll="0"/>
    <pivotField showAll="0">
      <items count="4">
        <item x="1"/>
        <item x="2"/>
        <item x="0"/>
        <item t="default"/>
      </items>
    </pivotField>
    <pivotField showAll="0"/>
    <pivotField numFmtId="164" showAll="0"/>
    <pivotField showAll="0">
      <items count="4">
        <item x="1"/>
        <item x="0"/>
        <item x="2"/>
        <item t="default"/>
      </items>
    </pivotField>
  </pivotFields>
  <rowFields count="1">
    <field x="0"/>
  </rowFields>
  <rowItems count="11">
    <i>
      <x v="43"/>
    </i>
    <i>
      <x v="53"/>
    </i>
    <i>
      <x v="99"/>
    </i>
    <i>
      <x v="39"/>
    </i>
    <i>
      <x v="32"/>
    </i>
    <i>
      <x v="31"/>
    </i>
    <i>
      <x v="30"/>
    </i>
    <i>
      <x v="70"/>
    </i>
    <i>
      <x v="67"/>
    </i>
    <i>
      <x v="84"/>
    </i>
    <i t="grand">
      <x/>
    </i>
  </rowItems>
  <colItems count="1">
    <i/>
  </colItems>
  <dataFields count="1">
    <dataField name="Sum of Discount" fld="4" baseField="0" baseItem="0" numFmtId="9"/>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categories1" xr10:uid="{BB624A6A-3631-4943-B0A5-E42D0BC34604}" sourceName="discount categories">
  <pivotTables>
    <pivotTable tabId="5" name="PivotTable9"/>
    <pivotTable tabId="24" name="PivotTable7"/>
    <pivotTable tabId="14" name="PivotTable2"/>
  </pivotTables>
  <data>
    <tabular pivotCacheId="329558535">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mance1" xr10:uid="{1F9C45BF-8288-4AEB-9078-366492EAC3EE}" sourceName="Perfomance">
  <pivotTables>
    <pivotTable tabId="23" name="PivotTable6"/>
    <pivotTable tabId="24" name="PivotTable7"/>
    <pivotTable tabId="5" name="PivotTable9"/>
  </pivotTables>
  <data>
    <tabular pivotCacheId="329558535">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 categories 2" xr10:uid="{783DF817-DC91-4F53-BBBA-1A61996D6A7D}" cache="Slicer_discount_categories1" caption="discount categories" rowHeight="234950"/>
  <slicer name="Perfomance 2" xr10:uid="{26EEAC6C-F622-41FB-A921-5AA235D6AB35}" cache="Slicer_Perfomance1" caption="Perfomanc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 categories 1" xr10:uid="{68CB00FD-7337-4AEF-8F72-44AACF7B6815}" cache="Slicer_discount_categories1" caption="discount categories" rowHeight="234950"/>
  <slicer name="Perfomance 1" xr10:uid="{FA50C985-5F1A-4CA1-9202-258CF3003981}" cache="Slicer_Perfomance1" caption="Perfomanc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69145-1595-485B-903E-706C1B21A661}">
  <dimension ref="A3:C114"/>
  <sheetViews>
    <sheetView workbookViewId="0">
      <selection activeCell="A36" sqref="A36"/>
    </sheetView>
  </sheetViews>
  <sheetFormatPr defaultRowHeight="14.4" x14ac:dyDescent="0.3"/>
  <cols>
    <col min="1" max="1" width="87.88671875" bestFit="1" customWidth="1"/>
    <col min="2" max="2" width="18.109375" bestFit="1" customWidth="1"/>
    <col min="3" max="3" width="17.21875" bestFit="1" customWidth="1"/>
  </cols>
  <sheetData>
    <row r="3" spans="1:3" x14ac:dyDescent="0.3">
      <c r="A3" s="7" t="s">
        <v>119</v>
      </c>
      <c r="B3" t="s">
        <v>122</v>
      </c>
      <c r="C3" t="s">
        <v>123</v>
      </c>
    </row>
    <row r="4" spans="1:3" x14ac:dyDescent="0.3">
      <c r="A4" s="8" t="s">
        <v>44</v>
      </c>
      <c r="B4" s="12">
        <v>0.38</v>
      </c>
      <c r="C4" s="12">
        <v>4.5</v>
      </c>
    </row>
    <row r="5" spans="1:3" x14ac:dyDescent="0.3">
      <c r="A5" s="8" t="s">
        <v>17</v>
      </c>
      <c r="B5" s="12">
        <v>0.34</v>
      </c>
      <c r="C5" s="12">
        <v>4.7</v>
      </c>
    </row>
    <row r="6" spans="1:3" x14ac:dyDescent="0.3">
      <c r="A6" s="8" t="s">
        <v>6</v>
      </c>
      <c r="B6" s="12">
        <v>0.38</v>
      </c>
      <c r="C6" s="12">
        <v>4.5</v>
      </c>
    </row>
    <row r="7" spans="1:3" x14ac:dyDescent="0.3">
      <c r="A7" s="8" t="s">
        <v>33</v>
      </c>
      <c r="B7" s="12">
        <v>0.32</v>
      </c>
      <c r="C7" s="12">
        <v>3.8</v>
      </c>
    </row>
    <row r="8" spans="1:3" x14ac:dyDescent="0.3">
      <c r="A8" s="8" t="s">
        <v>37</v>
      </c>
      <c r="B8" s="12">
        <v>0.34</v>
      </c>
      <c r="C8" s="12">
        <v>4.7</v>
      </c>
    </row>
    <row r="9" spans="1:3" x14ac:dyDescent="0.3">
      <c r="A9" s="8" t="s">
        <v>67</v>
      </c>
      <c r="B9" s="12">
        <v>0.49</v>
      </c>
      <c r="C9" s="12">
        <v>2.8</v>
      </c>
    </row>
    <row r="10" spans="1:3" x14ac:dyDescent="0.3">
      <c r="A10" s="8" t="s">
        <v>63</v>
      </c>
      <c r="B10" s="12">
        <v>0.27</v>
      </c>
      <c r="C10" s="12">
        <v>0</v>
      </c>
    </row>
    <row r="11" spans="1:3" x14ac:dyDescent="0.3">
      <c r="A11" s="8" t="s">
        <v>15</v>
      </c>
      <c r="B11" s="12">
        <v>0.45</v>
      </c>
      <c r="C11" s="12">
        <v>3.8</v>
      </c>
    </row>
    <row r="12" spans="1:3" x14ac:dyDescent="0.3">
      <c r="A12" s="8" t="s">
        <v>12</v>
      </c>
      <c r="B12" s="12">
        <v>0.24</v>
      </c>
      <c r="C12" s="12">
        <v>4.5999999999999996</v>
      </c>
    </row>
    <row r="13" spans="1:3" x14ac:dyDescent="0.3">
      <c r="A13" s="8" t="s">
        <v>107</v>
      </c>
      <c r="B13" s="12">
        <v>0.24</v>
      </c>
      <c r="C13" s="12">
        <v>0</v>
      </c>
    </row>
    <row r="14" spans="1:3" x14ac:dyDescent="0.3">
      <c r="A14" s="8" t="s">
        <v>86</v>
      </c>
      <c r="B14" s="12">
        <v>0.02</v>
      </c>
      <c r="C14" s="12">
        <v>0</v>
      </c>
    </row>
    <row r="15" spans="1:3" x14ac:dyDescent="0.3">
      <c r="A15" s="8" t="s">
        <v>11</v>
      </c>
      <c r="B15" s="12">
        <v>0.09</v>
      </c>
      <c r="C15" s="12">
        <v>4</v>
      </c>
    </row>
    <row r="16" spans="1:3" x14ac:dyDescent="0.3">
      <c r="A16" s="8" t="s">
        <v>106</v>
      </c>
      <c r="B16" s="12">
        <v>0.01</v>
      </c>
      <c r="C16" s="12">
        <v>0</v>
      </c>
    </row>
    <row r="17" spans="1:3" x14ac:dyDescent="0.3">
      <c r="A17" s="8" t="s">
        <v>97</v>
      </c>
      <c r="B17" s="12">
        <v>0.5</v>
      </c>
      <c r="C17" s="12">
        <v>0</v>
      </c>
    </row>
    <row r="18" spans="1:3" x14ac:dyDescent="0.3">
      <c r="A18" s="8" t="s">
        <v>53</v>
      </c>
      <c r="B18" s="12">
        <v>0.38</v>
      </c>
      <c r="C18" s="12">
        <v>0</v>
      </c>
    </row>
    <row r="19" spans="1:3" x14ac:dyDescent="0.3">
      <c r="A19" s="8" t="s">
        <v>79</v>
      </c>
      <c r="B19" s="12">
        <v>0.47</v>
      </c>
      <c r="C19" s="12">
        <v>0</v>
      </c>
    </row>
    <row r="20" spans="1:3" x14ac:dyDescent="0.3">
      <c r="A20" s="8" t="s">
        <v>72</v>
      </c>
      <c r="B20" s="12">
        <v>0.39</v>
      </c>
      <c r="C20" s="12">
        <v>3</v>
      </c>
    </row>
    <row r="21" spans="1:3" x14ac:dyDescent="0.3">
      <c r="A21" s="8" t="s">
        <v>71</v>
      </c>
      <c r="B21" s="12">
        <v>0.5</v>
      </c>
      <c r="C21" s="12">
        <v>2.2999999999999998</v>
      </c>
    </row>
    <row r="22" spans="1:3" x14ac:dyDescent="0.3">
      <c r="A22" s="8" t="s">
        <v>25</v>
      </c>
      <c r="B22" s="12">
        <v>0.49</v>
      </c>
      <c r="C22" s="12">
        <v>4.5999999999999996</v>
      </c>
    </row>
    <row r="23" spans="1:3" x14ac:dyDescent="0.3">
      <c r="A23" s="8" t="s">
        <v>80</v>
      </c>
      <c r="B23" s="12">
        <v>0.43</v>
      </c>
      <c r="C23" s="12">
        <v>0</v>
      </c>
    </row>
    <row r="24" spans="1:3" x14ac:dyDescent="0.3">
      <c r="A24" s="8" t="s">
        <v>26</v>
      </c>
      <c r="B24" s="12">
        <v>0.53</v>
      </c>
      <c r="C24" s="12">
        <v>3.3</v>
      </c>
    </row>
    <row r="25" spans="1:3" x14ac:dyDescent="0.3">
      <c r="A25" s="8" t="s">
        <v>100</v>
      </c>
      <c r="B25" s="12">
        <v>0.49</v>
      </c>
      <c r="C25" s="12">
        <v>0</v>
      </c>
    </row>
    <row r="26" spans="1:3" x14ac:dyDescent="0.3">
      <c r="A26" s="8" t="s">
        <v>18</v>
      </c>
      <c r="B26" s="12">
        <v>0.47</v>
      </c>
      <c r="C26" s="12">
        <v>4.8</v>
      </c>
    </row>
    <row r="27" spans="1:3" x14ac:dyDescent="0.3">
      <c r="A27" s="8" t="s">
        <v>46</v>
      </c>
      <c r="B27" s="12">
        <v>0.49</v>
      </c>
      <c r="C27" s="12">
        <v>0</v>
      </c>
    </row>
    <row r="28" spans="1:3" x14ac:dyDescent="0.3">
      <c r="A28" s="8" t="s">
        <v>27</v>
      </c>
      <c r="B28" s="12">
        <v>0.42</v>
      </c>
      <c r="C28" s="12">
        <v>0</v>
      </c>
    </row>
    <row r="29" spans="1:3" x14ac:dyDescent="0.3">
      <c r="A29" s="8" t="s">
        <v>64</v>
      </c>
      <c r="B29" s="12">
        <v>0.13</v>
      </c>
      <c r="C29" s="12">
        <v>2.5</v>
      </c>
    </row>
    <row r="30" spans="1:3" x14ac:dyDescent="0.3">
      <c r="A30" s="8" t="s">
        <v>34</v>
      </c>
      <c r="B30" s="12">
        <v>0.3</v>
      </c>
      <c r="C30" s="12">
        <v>4.0999999999999996</v>
      </c>
    </row>
    <row r="31" spans="1:3" x14ac:dyDescent="0.3">
      <c r="A31" s="8" t="s">
        <v>40</v>
      </c>
      <c r="B31" s="12">
        <v>0.27</v>
      </c>
      <c r="C31" s="12">
        <v>4.5</v>
      </c>
    </row>
    <row r="32" spans="1:3" x14ac:dyDescent="0.3">
      <c r="A32" s="8" t="s">
        <v>39</v>
      </c>
      <c r="B32" s="12">
        <v>0.27</v>
      </c>
      <c r="C32" s="12">
        <v>4.7</v>
      </c>
    </row>
    <row r="33" spans="1:3" x14ac:dyDescent="0.3">
      <c r="A33" s="8" t="s">
        <v>85</v>
      </c>
      <c r="B33" s="12">
        <v>0.36</v>
      </c>
      <c r="C33" s="12">
        <v>0</v>
      </c>
    </row>
    <row r="34" spans="1:3" x14ac:dyDescent="0.3">
      <c r="A34" s="8" t="s">
        <v>66</v>
      </c>
      <c r="B34" s="12">
        <v>0.55000000000000004</v>
      </c>
      <c r="C34" s="12">
        <v>2.1</v>
      </c>
    </row>
    <row r="35" spans="1:3" x14ac:dyDescent="0.3">
      <c r="A35" s="8" t="s">
        <v>112</v>
      </c>
      <c r="B35" s="12">
        <v>0.64</v>
      </c>
      <c r="C35" s="12">
        <v>0</v>
      </c>
    </row>
    <row r="36" spans="1:3" x14ac:dyDescent="0.3">
      <c r="A36" s="8" t="s">
        <v>96</v>
      </c>
      <c r="B36" s="12">
        <v>0.47</v>
      </c>
      <c r="C36" s="12">
        <v>0</v>
      </c>
    </row>
    <row r="37" spans="1:3" x14ac:dyDescent="0.3">
      <c r="A37" s="8" t="s">
        <v>51</v>
      </c>
      <c r="B37" s="12">
        <v>0.33</v>
      </c>
      <c r="C37" s="12">
        <v>0</v>
      </c>
    </row>
    <row r="38" spans="1:3" x14ac:dyDescent="0.3">
      <c r="A38" s="8" t="s">
        <v>82</v>
      </c>
      <c r="B38" s="12">
        <v>0.49</v>
      </c>
      <c r="C38" s="12">
        <v>0</v>
      </c>
    </row>
    <row r="39" spans="1:3" x14ac:dyDescent="0.3">
      <c r="A39" s="8" t="s">
        <v>77</v>
      </c>
      <c r="B39" s="12">
        <v>0.47</v>
      </c>
      <c r="C39" s="12">
        <v>2.2000000000000002</v>
      </c>
    </row>
    <row r="40" spans="1:3" x14ac:dyDescent="0.3">
      <c r="A40" s="8" t="s">
        <v>103</v>
      </c>
      <c r="B40" s="12">
        <v>0.42</v>
      </c>
      <c r="C40" s="12">
        <v>0</v>
      </c>
    </row>
    <row r="41" spans="1:3" x14ac:dyDescent="0.3">
      <c r="A41" s="8" t="s">
        <v>105</v>
      </c>
      <c r="B41" s="12">
        <v>0.41</v>
      </c>
      <c r="C41" s="12">
        <v>0</v>
      </c>
    </row>
    <row r="42" spans="1:3" x14ac:dyDescent="0.3">
      <c r="A42" s="8" t="s">
        <v>73</v>
      </c>
      <c r="B42" s="12">
        <v>0.45</v>
      </c>
      <c r="C42" s="12">
        <v>2.6</v>
      </c>
    </row>
    <row r="43" spans="1:3" x14ac:dyDescent="0.3">
      <c r="A43" s="8" t="s">
        <v>62</v>
      </c>
      <c r="B43" s="12">
        <v>0.49</v>
      </c>
      <c r="C43" s="12">
        <v>0</v>
      </c>
    </row>
    <row r="44" spans="1:3" x14ac:dyDescent="0.3">
      <c r="A44" s="8" t="s">
        <v>21</v>
      </c>
      <c r="B44" s="12">
        <v>0.51</v>
      </c>
      <c r="C44" s="12">
        <v>5</v>
      </c>
    </row>
    <row r="45" spans="1:3" x14ac:dyDescent="0.3">
      <c r="A45" s="8" t="s">
        <v>70</v>
      </c>
      <c r="B45" s="12">
        <v>0.45</v>
      </c>
      <c r="C45" s="12">
        <v>2.2000000000000002</v>
      </c>
    </row>
    <row r="46" spans="1:3" x14ac:dyDescent="0.3">
      <c r="A46" s="8" t="s">
        <v>102</v>
      </c>
      <c r="B46" s="12">
        <v>0.49</v>
      </c>
      <c r="C46" s="12">
        <v>0</v>
      </c>
    </row>
    <row r="47" spans="1:3" x14ac:dyDescent="0.3">
      <c r="A47" s="8" t="s">
        <v>48</v>
      </c>
      <c r="B47" s="12">
        <v>0.42</v>
      </c>
      <c r="C47" s="12">
        <v>0</v>
      </c>
    </row>
    <row r="48" spans="1:3" x14ac:dyDescent="0.3">
      <c r="A48" s="8" t="s">
        <v>84</v>
      </c>
      <c r="B48" s="12">
        <v>0.49</v>
      </c>
      <c r="C48" s="12">
        <v>5</v>
      </c>
    </row>
    <row r="49" spans="1:3" x14ac:dyDescent="0.3">
      <c r="A49" s="8" t="s">
        <v>114</v>
      </c>
      <c r="B49" s="12">
        <v>0.47</v>
      </c>
      <c r="C49" s="12">
        <v>0</v>
      </c>
    </row>
    <row r="50" spans="1:3" x14ac:dyDescent="0.3">
      <c r="A50" s="8" t="s">
        <v>55</v>
      </c>
      <c r="B50" s="12">
        <v>0.5</v>
      </c>
      <c r="C50" s="12">
        <v>0</v>
      </c>
    </row>
    <row r="51" spans="1:3" x14ac:dyDescent="0.3">
      <c r="A51" s="8" t="s">
        <v>52</v>
      </c>
      <c r="B51" s="12">
        <v>0.49</v>
      </c>
      <c r="C51" s="12">
        <v>0</v>
      </c>
    </row>
    <row r="52" spans="1:3" x14ac:dyDescent="0.3">
      <c r="A52" s="8" t="s">
        <v>89</v>
      </c>
      <c r="B52" s="12">
        <v>0.49</v>
      </c>
      <c r="C52" s="12">
        <v>0</v>
      </c>
    </row>
    <row r="53" spans="1:3" x14ac:dyDescent="0.3">
      <c r="A53" s="8" t="s">
        <v>109</v>
      </c>
      <c r="B53" s="12">
        <v>0.34</v>
      </c>
      <c r="C53" s="12">
        <v>0</v>
      </c>
    </row>
    <row r="54" spans="1:3" x14ac:dyDescent="0.3">
      <c r="A54" s="8" t="s">
        <v>50</v>
      </c>
      <c r="B54" s="12">
        <v>0.5</v>
      </c>
      <c r="C54" s="12">
        <v>0</v>
      </c>
    </row>
    <row r="55" spans="1:3" x14ac:dyDescent="0.3">
      <c r="A55" s="8" t="s">
        <v>61</v>
      </c>
      <c r="B55" s="12">
        <v>0.48</v>
      </c>
      <c r="C55" s="12">
        <v>0</v>
      </c>
    </row>
    <row r="56" spans="1:3" x14ac:dyDescent="0.3">
      <c r="A56" s="8" t="s">
        <v>42</v>
      </c>
      <c r="B56" s="12">
        <v>0.53</v>
      </c>
      <c r="C56" s="12">
        <v>5</v>
      </c>
    </row>
    <row r="57" spans="1:3" x14ac:dyDescent="0.3">
      <c r="A57" s="8" t="s">
        <v>54</v>
      </c>
      <c r="B57" s="12">
        <v>0.55000000000000004</v>
      </c>
      <c r="C57" s="12">
        <v>0</v>
      </c>
    </row>
    <row r="58" spans="1:3" x14ac:dyDescent="0.3">
      <c r="A58" s="8" t="s">
        <v>81</v>
      </c>
      <c r="B58" s="12">
        <v>0.04</v>
      </c>
      <c r="C58" s="12">
        <v>0</v>
      </c>
    </row>
    <row r="59" spans="1:3" x14ac:dyDescent="0.3">
      <c r="A59" s="8" t="s">
        <v>59</v>
      </c>
      <c r="B59" s="12">
        <v>0.41</v>
      </c>
      <c r="C59" s="12">
        <v>0</v>
      </c>
    </row>
    <row r="60" spans="1:3" x14ac:dyDescent="0.3">
      <c r="A60" s="8" t="s">
        <v>13</v>
      </c>
      <c r="B60" s="12">
        <v>0.37</v>
      </c>
      <c r="C60" s="12">
        <v>4</v>
      </c>
    </row>
    <row r="61" spans="1:3" x14ac:dyDescent="0.3">
      <c r="A61" s="8" t="s">
        <v>41</v>
      </c>
      <c r="B61" s="12">
        <v>0.4</v>
      </c>
      <c r="C61" s="12">
        <v>5</v>
      </c>
    </row>
    <row r="62" spans="1:3" x14ac:dyDescent="0.3">
      <c r="A62" s="8" t="s">
        <v>78</v>
      </c>
      <c r="B62" s="12">
        <v>0.47</v>
      </c>
      <c r="C62" s="12">
        <v>2.1</v>
      </c>
    </row>
    <row r="63" spans="1:3" x14ac:dyDescent="0.3">
      <c r="A63" s="8" t="s">
        <v>31</v>
      </c>
      <c r="B63" s="12">
        <v>0.35</v>
      </c>
      <c r="C63" s="12">
        <v>4.5999999999999996</v>
      </c>
    </row>
    <row r="64" spans="1:3" x14ac:dyDescent="0.3">
      <c r="A64" s="8" t="s">
        <v>36</v>
      </c>
      <c r="B64" s="12">
        <v>0.52</v>
      </c>
      <c r="C64" s="12">
        <v>4.3</v>
      </c>
    </row>
    <row r="65" spans="1:3" x14ac:dyDescent="0.3">
      <c r="A65" s="8" t="s">
        <v>29</v>
      </c>
      <c r="B65" s="12">
        <v>0.23</v>
      </c>
      <c r="C65" s="12">
        <v>4.4000000000000004</v>
      </c>
    </row>
    <row r="66" spans="1:3" x14ac:dyDescent="0.3">
      <c r="A66" s="8" t="s">
        <v>16</v>
      </c>
      <c r="B66" s="12">
        <v>0.2</v>
      </c>
      <c r="C66" s="12">
        <v>4.0999999999999996</v>
      </c>
    </row>
    <row r="67" spans="1:3" x14ac:dyDescent="0.3">
      <c r="A67" s="8" t="s">
        <v>87</v>
      </c>
      <c r="B67" s="12">
        <v>0.49</v>
      </c>
      <c r="C67" s="12">
        <v>4</v>
      </c>
    </row>
    <row r="68" spans="1:3" x14ac:dyDescent="0.3">
      <c r="A68" s="8" t="s">
        <v>68</v>
      </c>
      <c r="B68" s="12">
        <v>0.52</v>
      </c>
      <c r="C68" s="12">
        <v>2.7</v>
      </c>
    </row>
    <row r="69" spans="1:3" x14ac:dyDescent="0.3">
      <c r="A69" s="8" t="s">
        <v>104</v>
      </c>
      <c r="B69" s="12">
        <v>0.21</v>
      </c>
      <c r="C69" s="12">
        <v>5</v>
      </c>
    </row>
    <row r="70" spans="1:3" x14ac:dyDescent="0.3">
      <c r="A70" s="8" t="s">
        <v>74</v>
      </c>
      <c r="B70" s="12">
        <v>0.28999999999999998</v>
      </c>
      <c r="C70" s="12">
        <v>3</v>
      </c>
    </row>
    <row r="71" spans="1:3" x14ac:dyDescent="0.3">
      <c r="A71" s="8" t="s">
        <v>30</v>
      </c>
      <c r="B71" s="12">
        <v>0.54</v>
      </c>
      <c r="C71" s="12">
        <v>4.3</v>
      </c>
    </row>
    <row r="72" spans="1:3" x14ac:dyDescent="0.3">
      <c r="A72" s="8" t="s">
        <v>23</v>
      </c>
      <c r="B72" s="12">
        <v>0.49</v>
      </c>
      <c r="C72" s="12">
        <v>5</v>
      </c>
    </row>
    <row r="73" spans="1:3" x14ac:dyDescent="0.3">
      <c r="A73" s="8" t="s">
        <v>19</v>
      </c>
      <c r="B73" s="12">
        <v>0.42</v>
      </c>
      <c r="C73" s="12">
        <v>4.5</v>
      </c>
    </row>
    <row r="74" spans="1:3" x14ac:dyDescent="0.3">
      <c r="A74" s="8" t="s">
        <v>14</v>
      </c>
      <c r="B74" s="12">
        <v>0.55000000000000004</v>
      </c>
      <c r="C74" s="12">
        <v>4.8</v>
      </c>
    </row>
    <row r="75" spans="1:3" x14ac:dyDescent="0.3">
      <c r="A75" s="8" t="s">
        <v>45</v>
      </c>
      <c r="B75" s="12">
        <v>0.38</v>
      </c>
      <c r="C75" s="12">
        <v>0</v>
      </c>
    </row>
    <row r="76" spans="1:3" x14ac:dyDescent="0.3">
      <c r="A76" s="8" t="s">
        <v>38</v>
      </c>
      <c r="B76" s="12">
        <v>0.48</v>
      </c>
      <c r="C76" s="12">
        <v>4.3</v>
      </c>
    </row>
    <row r="77" spans="1:3" x14ac:dyDescent="0.3">
      <c r="A77" s="8" t="s">
        <v>28</v>
      </c>
      <c r="B77" s="12">
        <v>0.35</v>
      </c>
      <c r="C77" s="12">
        <v>4</v>
      </c>
    </row>
    <row r="78" spans="1:3" x14ac:dyDescent="0.3">
      <c r="A78" s="8" t="s">
        <v>108</v>
      </c>
      <c r="B78" s="12">
        <v>0.34</v>
      </c>
      <c r="C78" s="12">
        <v>0</v>
      </c>
    </row>
    <row r="79" spans="1:3" x14ac:dyDescent="0.3">
      <c r="A79" s="8" t="s">
        <v>24</v>
      </c>
      <c r="B79" s="12">
        <v>0.19</v>
      </c>
      <c r="C79" s="12">
        <v>4.5999999999999996</v>
      </c>
    </row>
    <row r="80" spans="1:3" x14ac:dyDescent="0.3">
      <c r="A80" s="8" t="s">
        <v>83</v>
      </c>
      <c r="B80" s="12">
        <v>0.46</v>
      </c>
      <c r="C80" s="12">
        <v>3</v>
      </c>
    </row>
    <row r="81" spans="1:3" x14ac:dyDescent="0.3">
      <c r="A81" s="8" t="s">
        <v>7</v>
      </c>
      <c r="B81" s="12">
        <v>0.47</v>
      </c>
      <c r="C81" s="12">
        <v>4.0999999999999996</v>
      </c>
    </row>
    <row r="82" spans="1:3" x14ac:dyDescent="0.3">
      <c r="A82" s="8" t="s">
        <v>101</v>
      </c>
      <c r="B82" s="12">
        <v>0.04</v>
      </c>
      <c r="C82" s="12">
        <v>0</v>
      </c>
    </row>
    <row r="83" spans="1:3" x14ac:dyDescent="0.3">
      <c r="A83" s="8" t="s">
        <v>47</v>
      </c>
      <c r="B83" s="12">
        <v>0.5</v>
      </c>
      <c r="C83" s="12">
        <v>0</v>
      </c>
    </row>
    <row r="84" spans="1:3" x14ac:dyDescent="0.3">
      <c r="A84" s="8" t="s">
        <v>20</v>
      </c>
      <c r="B84" s="12">
        <v>0.33</v>
      </c>
      <c r="C84" s="12">
        <v>4.2</v>
      </c>
    </row>
    <row r="85" spans="1:3" x14ac:dyDescent="0.3">
      <c r="A85" s="8" t="s">
        <v>92</v>
      </c>
      <c r="B85" s="12">
        <v>0.43</v>
      </c>
      <c r="C85" s="12">
        <v>0</v>
      </c>
    </row>
    <row r="86" spans="1:3" x14ac:dyDescent="0.3">
      <c r="A86" s="8" t="s">
        <v>35</v>
      </c>
      <c r="B86" s="12">
        <v>0.46</v>
      </c>
      <c r="C86" s="12">
        <v>0</v>
      </c>
    </row>
    <row r="87" spans="1:3" x14ac:dyDescent="0.3">
      <c r="A87" s="8" t="s">
        <v>58</v>
      </c>
      <c r="B87" s="12">
        <v>0.03</v>
      </c>
      <c r="C87" s="12">
        <v>0</v>
      </c>
    </row>
    <row r="88" spans="1:3" x14ac:dyDescent="0.3">
      <c r="A88" s="8" t="s">
        <v>65</v>
      </c>
      <c r="B88" s="12">
        <v>0.54</v>
      </c>
      <c r="C88" s="12">
        <v>3</v>
      </c>
    </row>
    <row r="89" spans="1:3" x14ac:dyDescent="0.3">
      <c r="A89" s="8" t="s">
        <v>88</v>
      </c>
      <c r="B89" s="12">
        <v>0.14000000000000001</v>
      </c>
      <c r="C89" s="12">
        <v>0</v>
      </c>
    </row>
    <row r="90" spans="1:3" x14ac:dyDescent="0.3">
      <c r="A90" s="8" t="s">
        <v>90</v>
      </c>
      <c r="B90" s="12">
        <v>0.11</v>
      </c>
      <c r="C90" s="12">
        <v>0</v>
      </c>
    </row>
    <row r="91" spans="1:3" x14ac:dyDescent="0.3">
      <c r="A91" s="8" t="s">
        <v>22</v>
      </c>
      <c r="B91" s="12">
        <v>0.46</v>
      </c>
      <c r="C91" s="12">
        <v>5</v>
      </c>
    </row>
    <row r="92" spans="1:3" x14ac:dyDescent="0.3">
      <c r="A92" s="8" t="s">
        <v>56</v>
      </c>
      <c r="B92" s="12">
        <v>0.02</v>
      </c>
      <c r="C92" s="12">
        <v>0</v>
      </c>
    </row>
    <row r="93" spans="1:3" x14ac:dyDescent="0.3">
      <c r="A93" s="8" t="s">
        <v>57</v>
      </c>
      <c r="B93" s="12">
        <v>0.22</v>
      </c>
      <c r="C93" s="12">
        <v>0</v>
      </c>
    </row>
    <row r="94" spans="1:3" x14ac:dyDescent="0.3">
      <c r="A94" s="8" t="s">
        <v>10</v>
      </c>
      <c r="B94" s="12">
        <v>0.26</v>
      </c>
      <c r="C94" s="12">
        <v>4.8</v>
      </c>
    </row>
    <row r="95" spans="1:3" x14ac:dyDescent="0.3">
      <c r="A95" s="8" t="s">
        <v>8</v>
      </c>
      <c r="B95" s="12">
        <v>0.25</v>
      </c>
      <c r="C95" s="12">
        <v>4.5999999999999996</v>
      </c>
    </row>
    <row r="96" spans="1:3" x14ac:dyDescent="0.3">
      <c r="A96" s="8" t="s">
        <v>99</v>
      </c>
      <c r="B96" s="12">
        <v>0.02</v>
      </c>
      <c r="C96" s="12">
        <v>0</v>
      </c>
    </row>
    <row r="97" spans="1:3" x14ac:dyDescent="0.3">
      <c r="A97" s="8" t="s">
        <v>32</v>
      </c>
      <c r="B97" s="12">
        <v>0.18</v>
      </c>
      <c r="C97" s="12">
        <v>3.8</v>
      </c>
    </row>
    <row r="98" spans="1:3" x14ac:dyDescent="0.3">
      <c r="A98" s="8" t="s">
        <v>94</v>
      </c>
      <c r="B98" s="12">
        <v>0.48</v>
      </c>
      <c r="C98" s="12">
        <v>0</v>
      </c>
    </row>
    <row r="99" spans="1:3" x14ac:dyDescent="0.3">
      <c r="A99" s="8" t="s">
        <v>43</v>
      </c>
      <c r="B99" s="12">
        <v>0.41</v>
      </c>
      <c r="C99" s="12">
        <v>4.3</v>
      </c>
    </row>
    <row r="100" spans="1:3" x14ac:dyDescent="0.3">
      <c r="A100" s="8" t="s">
        <v>95</v>
      </c>
      <c r="B100" s="12">
        <v>0.48</v>
      </c>
      <c r="C100" s="12">
        <v>0</v>
      </c>
    </row>
    <row r="101" spans="1:3" x14ac:dyDescent="0.3">
      <c r="A101" s="8" t="s">
        <v>49</v>
      </c>
      <c r="B101" s="12">
        <v>0.02</v>
      </c>
      <c r="C101" s="12">
        <v>0</v>
      </c>
    </row>
    <row r="102" spans="1:3" x14ac:dyDescent="0.3">
      <c r="A102" s="8" t="s">
        <v>110</v>
      </c>
      <c r="B102" s="12">
        <v>0.02</v>
      </c>
      <c r="C102" s="12">
        <v>0</v>
      </c>
    </row>
    <row r="103" spans="1:3" x14ac:dyDescent="0.3">
      <c r="A103" s="8" t="s">
        <v>60</v>
      </c>
      <c r="B103" s="12">
        <v>0.5</v>
      </c>
      <c r="C103" s="12">
        <v>0</v>
      </c>
    </row>
    <row r="104" spans="1:3" x14ac:dyDescent="0.3">
      <c r="A104" s="8" t="s">
        <v>111</v>
      </c>
      <c r="B104" s="12">
        <v>0.02</v>
      </c>
      <c r="C104" s="12">
        <v>0</v>
      </c>
    </row>
    <row r="105" spans="1:3" x14ac:dyDescent="0.3">
      <c r="A105" s="8" t="s">
        <v>69</v>
      </c>
      <c r="B105" s="12">
        <v>0.22</v>
      </c>
      <c r="C105" s="12">
        <v>2.9</v>
      </c>
    </row>
    <row r="106" spans="1:3" x14ac:dyDescent="0.3">
      <c r="A106" s="8" t="s">
        <v>93</v>
      </c>
      <c r="B106" s="12">
        <v>0.5</v>
      </c>
      <c r="C106" s="12">
        <v>0</v>
      </c>
    </row>
    <row r="107" spans="1:3" x14ac:dyDescent="0.3">
      <c r="A107" s="8" t="s">
        <v>98</v>
      </c>
      <c r="B107" s="12">
        <v>0.08</v>
      </c>
      <c r="C107" s="12">
        <v>0</v>
      </c>
    </row>
    <row r="108" spans="1:3" x14ac:dyDescent="0.3">
      <c r="A108" s="8" t="s">
        <v>113</v>
      </c>
      <c r="B108" s="12">
        <v>0.5</v>
      </c>
      <c r="C108" s="12">
        <v>2</v>
      </c>
    </row>
    <row r="109" spans="1:3" x14ac:dyDescent="0.3">
      <c r="A109" s="8" t="s">
        <v>91</v>
      </c>
      <c r="B109" s="12">
        <v>0.14000000000000001</v>
      </c>
      <c r="C109" s="12">
        <v>0</v>
      </c>
    </row>
    <row r="110" spans="1:3" x14ac:dyDescent="0.3">
      <c r="A110" s="8" t="s">
        <v>75</v>
      </c>
      <c r="B110" s="12">
        <v>0.43</v>
      </c>
      <c r="C110" s="12">
        <v>2.2999999999999998</v>
      </c>
    </row>
    <row r="111" spans="1:3" x14ac:dyDescent="0.3">
      <c r="A111" s="8" t="s">
        <v>9</v>
      </c>
      <c r="B111" s="12">
        <v>0.37</v>
      </c>
      <c r="C111" s="12">
        <v>4.7</v>
      </c>
    </row>
    <row r="112" spans="1:3" x14ac:dyDescent="0.3">
      <c r="A112" s="8" t="s">
        <v>76</v>
      </c>
      <c r="B112" s="12">
        <v>0.43</v>
      </c>
      <c r="C112" s="12">
        <v>3</v>
      </c>
    </row>
    <row r="113" spans="1:3" x14ac:dyDescent="0.3">
      <c r="A113" s="8" t="s">
        <v>120</v>
      </c>
      <c r="B113" s="12"/>
      <c r="C113" s="12"/>
    </row>
    <row r="114" spans="1:3" x14ac:dyDescent="0.3">
      <c r="A114" s="8" t="s">
        <v>121</v>
      </c>
      <c r="B114" s="12">
        <v>0.36956521739130427</v>
      </c>
      <c r="C114" s="12">
        <v>1.9278260869565218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AEDD3-C9CF-47DA-A543-47247BF44C16}">
  <dimension ref="A1:S33"/>
  <sheetViews>
    <sheetView workbookViewId="0">
      <selection activeCell="S7" sqref="S7"/>
    </sheetView>
  </sheetViews>
  <sheetFormatPr defaultRowHeight="14.4" x14ac:dyDescent="0.3"/>
  <cols>
    <col min="1" max="16" width="8.88671875" style="9"/>
    <col min="17" max="17" width="8.88671875" style="9" customWidth="1"/>
    <col min="18" max="16384" width="8.88671875" style="9"/>
  </cols>
  <sheetData>
    <row r="1" spans="1:19" x14ac:dyDescent="0.3">
      <c r="A1" s="10"/>
      <c r="B1" s="10"/>
      <c r="C1" s="10"/>
      <c r="D1" s="10"/>
      <c r="E1" s="10"/>
      <c r="F1" s="10"/>
      <c r="G1" s="10"/>
      <c r="H1" s="10"/>
      <c r="I1" s="10"/>
      <c r="J1" s="10"/>
      <c r="K1" s="10"/>
      <c r="L1" s="10"/>
      <c r="M1" s="10"/>
      <c r="N1" s="10"/>
      <c r="O1" s="10"/>
      <c r="P1" s="10"/>
      <c r="Q1" s="10"/>
      <c r="R1" s="10"/>
      <c r="S1" s="10"/>
    </row>
    <row r="2" spans="1:19" ht="24" customHeight="1" x14ac:dyDescent="0.3">
      <c r="A2" s="10"/>
      <c r="B2" s="10"/>
      <c r="C2" s="10"/>
      <c r="D2" s="11" t="s">
        <v>134</v>
      </c>
      <c r="E2" s="11"/>
      <c r="F2" s="11"/>
      <c r="G2" s="11"/>
      <c r="H2" s="11"/>
      <c r="I2" s="11"/>
      <c r="J2" s="11"/>
      <c r="K2" s="11"/>
      <c r="L2" s="11"/>
      <c r="M2" s="11"/>
      <c r="N2" s="11"/>
      <c r="O2" s="11"/>
      <c r="P2" s="11"/>
      <c r="Q2" s="11"/>
      <c r="R2" s="10"/>
      <c r="S2" s="10"/>
    </row>
    <row r="3" spans="1:19" ht="15.6" customHeight="1" x14ac:dyDescent="0.3">
      <c r="A3" s="10"/>
      <c r="B3" s="10"/>
      <c r="C3" s="10"/>
      <c r="D3" s="11"/>
      <c r="E3" s="11"/>
      <c r="F3" s="11"/>
      <c r="G3" s="11"/>
      <c r="H3" s="11"/>
      <c r="I3" s="11"/>
      <c r="J3" s="11"/>
      <c r="K3" s="11"/>
      <c r="L3" s="11"/>
      <c r="M3" s="11"/>
      <c r="N3" s="11"/>
      <c r="O3" s="11"/>
      <c r="P3" s="11"/>
      <c r="Q3" s="11"/>
      <c r="R3" s="10"/>
      <c r="S3" s="10"/>
    </row>
    <row r="4" spans="1:19" x14ac:dyDescent="0.3">
      <c r="A4" s="10"/>
      <c r="B4" s="10"/>
      <c r="C4" s="10"/>
      <c r="D4" s="10"/>
      <c r="E4" s="10"/>
      <c r="F4" s="10"/>
      <c r="G4" s="10"/>
      <c r="H4" s="10"/>
      <c r="I4" s="10"/>
      <c r="J4" s="10"/>
      <c r="K4" s="10"/>
      <c r="L4" s="10"/>
      <c r="M4" s="10"/>
      <c r="N4" s="10"/>
      <c r="O4" s="10"/>
      <c r="P4" s="10"/>
      <c r="Q4" s="10"/>
      <c r="R4" s="10"/>
      <c r="S4" s="10"/>
    </row>
    <row r="5" spans="1:19" x14ac:dyDescent="0.3">
      <c r="A5" s="10"/>
      <c r="B5" s="10"/>
      <c r="C5" s="10"/>
      <c r="D5" s="10"/>
      <c r="E5" s="10"/>
      <c r="F5" s="10"/>
      <c r="G5" s="10"/>
      <c r="H5" s="10"/>
      <c r="I5" s="10"/>
      <c r="J5" s="10"/>
      <c r="K5" s="10"/>
      <c r="L5" s="10"/>
      <c r="M5" s="10"/>
      <c r="N5" s="10"/>
      <c r="O5" s="10"/>
      <c r="P5" s="10"/>
      <c r="Q5" s="10"/>
      <c r="R5" s="10"/>
      <c r="S5" s="10"/>
    </row>
    <row r="6" spans="1:19" x14ac:dyDescent="0.3">
      <c r="A6" s="10"/>
      <c r="B6" s="10"/>
      <c r="C6" s="10"/>
      <c r="D6" s="10"/>
      <c r="E6" s="10"/>
      <c r="F6" s="10"/>
      <c r="G6" s="10"/>
      <c r="H6" s="10"/>
      <c r="I6" s="10"/>
      <c r="J6" s="10"/>
      <c r="K6" s="10"/>
      <c r="L6" s="10"/>
      <c r="M6" s="10"/>
      <c r="N6" s="10"/>
      <c r="O6" s="10"/>
      <c r="P6" s="10"/>
      <c r="Q6" s="10"/>
      <c r="R6" s="10"/>
      <c r="S6" s="10"/>
    </row>
    <row r="7" spans="1:19" x14ac:dyDescent="0.3">
      <c r="A7" s="10"/>
      <c r="B7" s="10"/>
      <c r="C7" s="10"/>
      <c r="D7" s="10"/>
      <c r="E7" s="10"/>
      <c r="F7" s="10"/>
      <c r="G7" s="10"/>
      <c r="H7" s="10"/>
      <c r="I7" s="10"/>
      <c r="J7" s="10"/>
      <c r="K7" s="10"/>
      <c r="L7" s="10"/>
      <c r="M7" s="10"/>
      <c r="N7" s="10"/>
      <c r="O7" s="10"/>
      <c r="P7" s="10"/>
      <c r="Q7" s="10"/>
      <c r="R7" s="10"/>
      <c r="S7" s="10"/>
    </row>
    <row r="8" spans="1:19" x14ac:dyDescent="0.3">
      <c r="A8" s="10"/>
      <c r="B8" s="10"/>
      <c r="C8" s="10"/>
      <c r="D8" s="10"/>
      <c r="E8" s="10"/>
      <c r="F8" s="10"/>
      <c r="G8" s="10"/>
      <c r="H8" s="10"/>
      <c r="I8" s="10"/>
      <c r="J8" s="10"/>
      <c r="K8" s="10"/>
      <c r="L8" s="10"/>
      <c r="M8" s="10"/>
      <c r="N8" s="10"/>
      <c r="O8" s="10"/>
      <c r="P8" s="10"/>
      <c r="Q8" s="10"/>
      <c r="R8" s="10"/>
      <c r="S8" s="10"/>
    </row>
    <row r="9" spans="1:19" x14ac:dyDescent="0.3">
      <c r="A9" s="10"/>
      <c r="B9" s="10"/>
      <c r="C9" s="10"/>
      <c r="D9" s="10"/>
      <c r="E9" s="10"/>
      <c r="F9" s="10"/>
      <c r="G9" s="10"/>
      <c r="H9" s="10"/>
      <c r="I9" s="10"/>
      <c r="J9" s="10"/>
      <c r="K9" s="10"/>
      <c r="L9" s="10"/>
      <c r="M9" s="10"/>
      <c r="N9" s="10"/>
      <c r="O9" s="10"/>
      <c r="P9" s="10"/>
      <c r="Q9" s="10"/>
      <c r="R9" s="10"/>
      <c r="S9" s="10"/>
    </row>
    <row r="10" spans="1:19" x14ac:dyDescent="0.3">
      <c r="A10" s="10"/>
      <c r="B10" s="10"/>
      <c r="C10" s="10"/>
      <c r="D10" s="10"/>
      <c r="E10" s="10"/>
      <c r="F10" s="10"/>
      <c r="G10" s="10"/>
      <c r="H10" s="10"/>
      <c r="I10" s="10"/>
      <c r="J10" s="10"/>
      <c r="K10" s="10"/>
      <c r="L10" s="10"/>
      <c r="M10" s="10"/>
      <c r="N10" s="10"/>
      <c r="O10" s="10"/>
      <c r="P10" s="10"/>
      <c r="Q10" s="10"/>
      <c r="R10" s="10"/>
      <c r="S10" s="10"/>
    </row>
    <row r="11" spans="1:19" x14ac:dyDescent="0.3">
      <c r="A11" s="10"/>
      <c r="B11" s="10"/>
      <c r="C11" s="10"/>
      <c r="D11" s="10"/>
      <c r="E11" s="10"/>
      <c r="F11" s="10"/>
      <c r="G11" s="10"/>
      <c r="H11" s="10"/>
      <c r="I11" s="10"/>
      <c r="J11" s="10"/>
      <c r="K11" s="10"/>
      <c r="L11" s="10"/>
      <c r="M11" s="10"/>
      <c r="N11" s="10"/>
      <c r="O11" s="10"/>
      <c r="P11" s="10"/>
      <c r="Q11" s="10"/>
      <c r="R11" s="10"/>
      <c r="S11" s="10"/>
    </row>
    <row r="12" spans="1:19" x14ac:dyDescent="0.3">
      <c r="A12" s="10"/>
      <c r="B12" s="10"/>
      <c r="C12" s="10"/>
      <c r="D12" s="10"/>
      <c r="E12" s="10"/>
      <c r="F12" s="10"/>
      <c r="G12" s="10"/>
      <c r="H12" s="10"/>
      <c r="I12" s="10"/>
      <c r="J12" s="10"/>
      <c r="K12" s="10"/>
      <c r="L12" s="10"/>
      <c r="M12" s="10"/>
      <c r="N12" s="10"/>
      <c r="O12" s="10"/>
      <c r="P12" s="10"/>
      <c r="Q12" s="10"/>
      <c r="R12" s="10"/>
      <c r="S12" s="10"/>
    </row>
    <row r="13" spans="1:19" x14ac:dyDescent="0.3">
      <c r="A13" s="10"/>
      <c r="B13" s="10"/>
      <c r="C13" s="10"/>
      <c r="D13" s="10"/>
      <c r="E13" s="10"/>
      <c r="F13" s="10"/>
      <c r="G13" s="10"/>
      <c r="H13" s="10"/>
      <c r="I13" s="10"/>
      <c r="J13" s="10"/>
      <c r="K13" s="10"/>
      <c r="L13" s="10"/>
      <c r="M13" s="10"/>
      <c r="N13" s="10"/>
      <c r="O13" s="10"/>
      <c r="P13" s="10"/>
      <c r="Q13" s="10"/>
      <c r="R13" s="10"/>
      <c r="S13" s="10"/>
    </row>
    <row r="14" spans="1:19" x14ac:dyDescent="0.3">
      <c r="A14" s="10"/>
      <c r="B14" s="10"/>
      <c r="C14" s="10"/>
      <c r="D14" s="10"/>
      <c r="E14" s="10"/>
      <c r="F14" s="10"/>
      <c r="G14" s="10"/>
      <c r="H14" s="10"/>
      <c r="I14" s="10"/>
      <c r="J14" s="10"/>
      <c r="K14" s="10"/>
      <c r="L14" s="10"/>
      <c r="M14" s="10"/>
      <c r="N14" s="10"/>
      <c r="O14" s="10"/>
      <c r="P14" s="10"/>
      <c r="Q14" s="10"/>
      <c r="R14" s="10"/>
      <c r="S14" s="10"/>
    </row>
    <row r="15" spans="1:19" x14ac:dyDescent="0.3">
      <c r="A15" s="10"/>
      <c r="B15" s="10"/>
      <c r="C15" s="10"/>
      <c r="D15" s="10"/>
      <c r="E15" s="10"/>
      <c r="F15" s="10"/>
      <c r="G15" s="10"/>
      <c r="H15" s="10"/>
      <c r="I15" s="10"/>
      <c r="J15" s="10"/>
      <c r="K15" s="10"/>
      <c r="L15" s="10"/>
      <c r="M15" s="10"/>
      <c r="N15" s="10"/>
      <c r="O15" s="10"/>
      <c r="P15" s="10"/>
      <c r="Q15" s="10"/>
      <c r="R15" s="10"/>
      <c r="S15" s="10"/>
    </row>
    <row r="16" spans="1:19" x14ac:dyDescent="0.3">
      <c r="A16" s="10"/>
      <c r="B16" s="10"/>
      <c r="C16" s="10"/>
      <c r="D16" s="10"/>
      <c r="E16" s="10"/>
      <c r="F16" s="10"/>
      <c r="G16" s="10"/>
      <c r="H16" s="10"/>
      <c r="I16" s="10"/>
      <c r="J16" s="10"/>
      <c r="K16" s="10"/>
      <c r="L16" s="10"/>
      <c r="M16" s="10"/>
      <c r="N16" s="10"/>
      <c r="O16" s="10"/>
      <c r="P16" s="10"/>
      <c r="Q16" s="10"/>
      <c r="R16" s="10"/>
      <c r="S16" s="10"/>
    </row>
    <row r="17" spans="1:19" x14ac:dyDescent="0.3">
      <c r="A17" s="10"/>
      <c r="B17" s="10"/>
      <c r="C17" s="10"/>
      <c r="D17" s="10"/>
      <c r="E17" s="10"/>
      <c r="F17" s="10"/>
      <c r="G17" s="10"/>
      <c r="H17" s="10"/>
      <c r="I17" s="10"/>
      <c r="J17" s="10"/>
      <c r="K17" s="10"/>
      <c r="L17" s="10"/>
      <c r="M17" s="10"/>
      <c r="N17" s="10"/>
      <c r="O17" s="10"/>
      <c r="P17" s="10"/>
      <c r="Q17" s="10"/>
      <c r="R17" s="10"/>
      <c r="S17" s="10"/>
    </row>
    <row r="18" spans="1:19" x14ac:dyDescent="0.3">
      <c r="A18" s="10"/>
      <c r="B18" s="10"/>
      <c r="C18" s="10"/>
      <c r="D18" s="10"/>
      <c r="E18" s="10"/>
      <c r="F18" s="10"/>
      <c r="G18" s="10"/>
      <c r="H18" s="10"/>
      <c r="I18" s="10"/>
      <c r="J18" s="10"/>
      <c r="K18" s="10"/>
      <c r="L18" s="10"/>
      <c r="M18" s="10"/>
      <c r="N18" s="10"/>
      <c r="O18" s="10"/>
      <c r="P18" s="10"/>
      <c r="Q18" s="10"/>
      <c r="R18" s="10"/>
      <c r="S18" s="10"/>
    </row>
    <row r="19" spans="1:19" x14ac:dyDescent="0.3">
      <c r="A19" s="10"/>
      <c r="B19" s="10"/>
      <c r="C19" s="10"/>
      <c r="D19" s="10"/>
      <c r="E19" s="10"/>
      <c r="F19" s="10"/>
      <c r="G19" s="10"/>
      <c r="H19" s="10"/>
      <c r="I19" s="10"/>
      <c r="J19" s="10"/>
      <c r="K19" s="10"/>
      <c r="L19" s="10"/>
      <c r="M19" s="10"/>
      <c r="N19" s="10"/>
      <c r="O19" s="10"/>
      <c r="P19" s="10"/>
      <c r="Q19" s="10"/>
      <c r="R19" s="10"/>
      <c r="S19" s="10"/>
    </row>
    <row r="20" spans="1:19" x14ac:dyDescent="0.3">
      <c r="A20" s="10"/>
      <c r="B20" s="10"/>
      <c r="C20" s="10"/>
      <c r="D20" s="10"/>
      <c r="E20" s="10"/>
      <c r="F20" s="10"/>
      <c r="G20" s="10"/>
      <c r="H20" s="10"/>
      <c r="I20" s="10"/>
      <c r="J20" s="10"/>
      <c r="K20" s="10"/>
      <c r="L20" s="10"/>
      <c r="M20" s="10"/>
      <c r="N20" s="10"/>
      <c r="O20" s="10"/>
      <c r="P20" s="10"/>
      <c r="Q20" s="10"/>
      <c r="R20" s="10"/>
      <c r="S20" s="10"/>
    </row>
    <row r="21" spans="1:19" x14ac:dyDescent="0.3">
      <c r="A21" s="10"/>
      <c r="B21" s="10"/>
      <c r="C21" s="10"/>
      <c r="D21" s="10"/>
      <c r="E21" s="10"/>
      <c r="F21" s="10"/>
      <c r="G21" s="10"/>
      <c r="H21" s="10"/>
      <c r="I21" s="10"/>
      <c r="J21" s="10"/>
      <c r="K21" s="10"/>
      <c r="L21" s="10"/>
      <c r="M21" s="10"/>
      <c r="N21" s="10"/>
      <c r="O21" s="10"/>
      <c r="P21" s="10"/>
      <c r="Q21" s="10"/>
      <c r="R21" s="10"/>
      <c r="S21" s="10"/>
    </row>
    <row r="22" spans="1:19" x14ac:dyDescent="0.3">
      <c r="A22" s="10"/>
      <c r="B22" s="10"/>
      <c r="C22" s="10"/>
      <c r="D22" s="10"/>
      <c r="E22" s="10"/>
      <c r="F22" s="10"/>
      <c r="G22" s="10"/>
      <c r="H22" s="10"/>
      <c r="I22" s="10"/>
      <c r="J22" s="10"/>
      <c r="K22" s="10"/>
      <c r="L22" s="10"/>
      <c r="M22" s="10"/>
      <c r="N22" s="10"/>
      <c r="O22" s="10"/>
      <c r="P22" s="10"/>
      <c r="Q22" s="10"/>
      <c r="R22" s="10"/>
      <c r="S22" s="10"/>
    </row>
    <row r="23" spans="1:19" x14ac:dyDescent="0.3">
      <c r="A23" s="10"/>
      <c r="B23" s="10"/>
      <c r="C23" s="10"/>
      <c r="D23" s="10"/>
      <c r="E23" s="10"/>
      <c r="F23" s="10"/>
      <c r="G23" s="10"/>
      <c r="H23" s="10"/>
      <c r="I23" s="10"/>
      <c r="J23" s="10"/>
      <c r="K23" s="10"/>
      <c r="L23" s="10"/>
      <c r="M23" s="10"/>
      <c r="N23" s="10"/>
      <c r="O23" s="10"/>
      <c r="P23" s="10"/>
      <c r="Q23" s="10"/>
      <c r="R23" s="10"/>
      <c r="S23" s="10"/>
    </row>
    <row r="24" spans="1:19" x14ac:dyDescent="0.3">
      <c r="A24" s="10"/>
      <c r="B24" s="10"/>
      <c r="C24" s="10"/>
      <c r="D24" s="10"/>
      <c r="E24" s="10"/>
      <c r="F24" s="10"/>
      <c r="G24" s="10"/>
      <c r="H24" s="10"/>
      <c r="I24" s="10"/>
      <c r="J24" s="10"/>
      <c r="K24" s="10"/>
      <c r="L24" s="10"/>
      <c r="M24" s="10"/>
      <c r="N24" s="10"/>
      <c r="O24" s="10"/>
      <c r="P24" s="10"/>
      <c r="Q24" s="10"/>
      <c r="R24" s="10"/>
      <c r="S24" s="10"/>
    </row>
    <row r="25" spans="1:19" x14ac:dyDescent="0.3">
      <c r="A25" s="10"/>
      <c r="B25" s="10"/>
      <c r="C25" s="10"/>
      <c r="D25" s="10"/>
      <c r="E25" s="10"/>
      <c r="F25" s="10"/>
      <c r="G25" s="10"/>
      <c r="H25" s="10"/>
      <c r="I25" s="10"/>
      <c r="J25" s="10"/>
      <c r="K25" s="10"/>
      <c r="L25" s="10"/>
      <c r="M25" s="10"/>
      <c r="N25" s="10"/>
      <c r="O25" s="10"/>
      <c r="P25" s="10"/>
      <c r="Q25" s="10"/>
      <c r="R25" s="10"/>
      <c r="S25" s="10"/>
    </row>
    <row r="26" spans="1:19" x14ac:dyDescent="0.3">
      <c r="A26" s="10"/>
      <c r="B26" s="10"/>
      <c r="C26" s="10"/>
      <c r="D26" s="10"/>
      <c r="E26" s="10"/>
      <c r="F26" s="10"/>
      <c r="G26" s="10"/>
      <c r="H26" s="10"/>
      <c r="I26" s="10"/>
      <c r="J26" s="10"/>
      <c r="K26" s="10"/>
      <c r="L26" s="10"/>
      <c r="M26" s="10"/>
      <c r="N26" s="10"/>
      <c r="O26" s="10"/>
      <c r="P26" s="10"/>
      <c r="Q26" s="10"/>
      <c r="R26" s="10"/>
      <c r="S26" s="10"/>
    </row>
    <row r="27" spans="1:19" x14ac:dyDescent="0.3">
      <c r="A27" s="10"/>
      <c r="B27" s="10"/>
      <c r="C27" s="10"/>
      <c r="D27" s="10"/>
      <c r="E27" s="10"/>
      <c r="F27" s="10"/>
      <c r="G27" s="10"/>
      <c r="H27" s="10"/>
      <c r="I27" s="10"/>
      <c r="J27" s="10"/>
      <c r="K27" s="10"/>
      <c r="L27" s="10"/>
      <c r="M27" s="10"/>
      <c r="N27" s="10"/>
      <c r="O27" s="10"/>
      <c r="P27" s="10"/>
      <c r="Q27" s="10"/>
      <c r="R27" s="10"/>
      <c r="S27" s="10"/>
    </row>
    <row r="28" spans="1:19" x14ac:dyDescent="0.3">
      <c r="A28" s="10"/>
      <c r="B28" s="10"/>
      <c r="C28" s="10"/>
      <c r="D28" s="10"/>
      <c r="E28" s="10"/>
      <c r="F28" s="10"/>
      <c r="G28" s="10"/>
      <c r="H28" s="10"/>
      <c r="I28" s="10"/>
      <c r="J28" s="10"/>
      <c r="K28" s="10"/>
      <c r="L28" s="10"/>
      <c r="M28" s="10"/>
      <c r="N28" s="10"/>
      <c r="O28" s="10"/>
      <c r="P28" s="10"/>
      <c r="Q28" s="10"/>
      <c r="R28" s="10"/>
      <c r="S28" s="10"/>
    </row>
    <row r="29" spans="1:19" x14ac:dyDescent="0.3">
      <c r="A29" s="10"/>
      <c r="B29" s="10"/>
      <c r="C29" s="10"/>
      <c r="D29" s="10"/>
      <c r="E29" s="10"/>
      <c r="F29" s="10"/>
      <c r="G29" s="10"/>
      <c r="H29" s="10"/>
      <c r="I29" s="10"/>
      <c r="J29" s="10"/>
      <c r="K29" s="10"/>
      <c r="L29" s="10"/>
      <c r="M29" s="10"/>
      <c r="N29" s="10"/>
      <c r="O29" s="10"/>
      <c r="P29" s="10"/>
      <c r="Q29" s="10"/>
      <c r="R29" s="10"/>
      <c r="S29" s="10"/>
    </row>
    <row r="30" spans="1:19" x14ac:dyDescent="0.3">
      <c r="A30" s="10"/>
      <c r="B30" s="10"/>
      <c r="C30" s="10"/>
      <c r="D30" s="10"/>
      <c r="E30" s="10"/>
      <c r="F30" s="10"/>
      <c r="G30" s="10"/>
      <c r="H30" s="10"/>
      <c r="I30" s="10"/>
      <c r="J30" s="10"/>
      <c r="K30" s="10"/>
      <c r="L30" s="10"/>
      <c r="M30" s="10"/>
      <c r="N30" s="10"/>
      <c r="O30" s="10"/>
      <c r="P30" s="10"/>
      <c r="Q30" s="10"/>
      <c r="R30" s="10"/>
      <c r="S30" s="10"/>
    </row>
    <row r="31" spans="1:19" x14ac:dyDescent="0.3">
      <c r="A31" s="10"/>
      <c r="B31" s="10"/>
      <c r="C31" s="10"/>
      <c r="D31" s="10"/>
      <c r="E31" s="10"/>
      <c r="F31" s="10"/>
      <c r="G31" s="10"/>
      <c r="H31" s="10"/>
      <c r="I31" s="10"/>
      <c r="J31" s="10"/>
      <c r="K31" s="10"/>
      <c r="L31" s="10"/>
      <c r="M31" s="10"/>
      <c r="N31" s="10"/>
      <c r="O31" s="10"/>
      <c r="P31" s="10"/>
      <c r="Q31" s="10"/>
      <c r="R31" s="10"/>
      <c r="S31" s="10"/>
    </row>
    <row r="32" spans="1:19" x14ac:dyDescent="0.3">
      <c r="A32" s="10"/>
      <c r="B32" s="10"/>
      <c r="C32" s="10"/>
      <c r="D32" s="10"/>
      <c r="E32" s="10"/>
      <c r="F32" s="10"/>
      <c r="G32" s="10"/>
      <c r="H32" s="10"/>
      <c r="I32" s="10"/>
      <c r="J32" s="10"/>
      <c r="K32" s="10"/>
      <c r="L32" s="10"/>
      <c r="M32" s="10"/>
      <c r="N32" s="10"/>
      <c r="O32" s="10"/>
      <c r="P32" s="10"/>
      <c r="Q32" s="10"/>
      <c r="R32" s="10"/>
      <c r="S32" s="10"/>
    </row>
    <row r="33" spans="1:19" x14ac:dyDescent="0.3">
      <c r="A33" s="10"/>
      <c r="B33" s="10"/>
      <c r="C33" s="10"/>
      <c r="D33" s="10"/>
      <c r="E33" s="10"/>
      <c r="F33" s="10"/>
      <c r="G33" s="10"/>
      <c r="H33" s="10"/>
      <c r="I33" s="10"/>
      <c r="J33" s="10"/>
      <c r="K33" s="10"/>
      <c r="L33" s="10"/>
      <c r="M33" s="10"/>
      <c r="N33" s="10"/>
      <c r="O33" s="10"/>
      <c r="P33" s="10"/>
      <c r="Q33" s="10"/>
      <c r="R33" s="10"/>
      <c r="S33" s="10"/>
    </row>
  </sheetData>
  <mergeCells count="1">
    <mergeCell ref="D2:Q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D0F2-6331-4CE4-897C-9C5084DDD2CA}">
  <dimension ref="A3:C114"/>
  <sheetViews>
    <sheetView workbookViewId="0">
      <selection activeCell="C4" sqref="C4"/>
    </sheetView>
  </sheetViews>
  <sheetFormatPr defaultRowHeight="14.4" x14ac:dyDescent="0.3"/>
  <cols>
    <col min="1" max="1" width="87.88671875" bestFit="1" customWidth="1"/>
    <col min="2" max="2" width="13.5546875" bestFit="1" customWidth="1"/>
    <col min="3" max="3" width="14.88671875" bestFit="1" customWidth="1"/>
  </cols>
  <sheetData>
    <row r="3" spans="1:3" x14ac:dyDescent="0.3">
      <c r="A3" s="7" t="s">
        <v>119</v>
      </c>
      <c r="B3" t="s">
        <v>124</v>
      </c>
      <c r="C3" t="s">
        <v>118</v>
      </c>
    </row>
    <row r="4" spans="1:3" x14ac:dyDescent="0.3">
      <c r="A4" s="8" t="s">
        <v>48</v>
      </c>
      <c r="B4">
        <v>0</v>
      </c>
      <c r="C4">
        <v>1.26</v>
      </c>
    </row>
    <row r="5" spans="1:3" x14ac:dyDescent="0.3">
      <c r="A5" s="8" t="s">
        <v>54</v>
      </c>
      <c r="B5">
        <v>0</v>
      </c>
      <c r="C5">
        <v>1.1000000000000001</v>
      </c>
    </row>
    <row r="6" spans="1:3" x14ac:dyDescent="0.3">
      <c r="A6" s="8" t="s">
        <v>60</v>
      </c>
      <c r="B6">
        <v>0</v>
      </c>
      <c r="C6">
        <v>1</v>
      </c>
    </row>
    <row r="7" spans="1:3" x14ac:dyDescent="0.3">
      <c r="A7" s="8" t="s">
        <v>62</v>
      </c>
      <c r="B7">
        <v>0</v>
      </c>
      <c r="C7">
        <v>0.98</v>
      </c>
    </row>
    <row r="8" spans="1:3" x14ac:dyDescent="0.3">
      <c r="A8" s="8" t="s">
        <v>96</v>
      </c>
      <c r="B8">
        <v>0</v>
      </c>
      <c r="C8">
        <v>0.94</v>
      </c>
    </row>
    <row r="9" spans="1:3" x14ac:dyDescent="0.3">
      <c r="A9" s="8" t="s">
        <v>112</v>
      </c>
      <c r="B9">
        <v>0</v>
      </c>
      <c r="C9">
        <v>0.64</v>
      </c>
    </row>
    <row r="10" spans="1:3" x14ac:dyDescent="0.3">
      <c r="A10" s="8" t="s">
        <v>14</v>
      </c>
      <c r="B10">
        <v>5</v>
      </c>
      <c r="C10">
        <v>0.55000000000000004</v>
      </c>
    </row>
    <row r="11" spans="1:3" x14ac:dyDescent="0.3">
      <c r="A11" s="8" t="s">
        <v>66</v>
      </c>
      <c r="B11">
        <v>13</v>
      </c>
      <c r="C11">
        <v>0.55000000000000004</v>
      </c>
    </row>
    <row r="12" spans="1:3" x14ac:dyDescent="0.3">
      <c r="A12" s="8" t="s">
        <v>65</v>
      </c>
      <c r="B12">
        <v>10</v>
      </c>
      <c r="C12">
        <v>0.54</v>
      </c>
    </row>
    <row r="13" spans="1:3" x14ac:dyDescent="0.3">
      <c r="A13" s="8" t="s">
        <v>30</v>
      </c>
      <c r="B13">
        <v>7</v>
      </c>
      <c r="C13">
        <v>0.54</v>
      </c>
    </row>
    <row r="14" spans="1:3" x14ac:dyDescent="0.3">
      <c r="A14" s="8" t="s">
        <v>42</v>
      </c>
      <c r="B14">
        <v>2</v>
      </c>
      <c r="C14">
        <v>0.53</v>
      </c>
    </row>
    <row r="15" spans="1:3" x14ac:dyDescent="0.3">
      <c r="A15" s="8" t="s">
        <v>26</v>
      </c>
      <c r="B15">
        <v>13</v>
      </c>
      <c r="C15">
        <v>0.53</v>
      </c>
    </row>
    <row r="16" spans="1:3" x14ac:dyDescent="0.3">
      <c r="A16" s="8" t="s">
        <v>68</v>
      </c>
      <c r="B16">
        <v>15</v>
      </c>
      <c r="C16">
        <v>0.52</v>
      </c>
    </row>
    <row r="17" spans="1:3" x14ac:dyDescent="0.3">
      <c r="A17" s="8" t="s">
        <v>36</v>
      </c>
      <c r="B17">
        <v>9</v>
      </c>
      <c r="C17">
        <v>0.52</v>
      </c>
    </row>
    <row r="18" spans="1:3" x14ac:dyDescent="0.3">
      <c r="A18" s="8" t="s">
        <v>21</v>
      </c>
      <c r="B18">
        <v>2</v>
      </c>
      <c r="C18">
        <v>0.51</v>
      </c>
    </row>
    <row r="19" spans="1:3" x14ac:dyDescent="0.3">
      <c r="A19" s="8" t="s">
        <v>47</v>
      </c>
      <c r="B19">
        <v>0</v>
      </c>
      <c r="C19">
        <v>0.5</v>
      </c>
    </row>
    <row r="20" spans="1:3" x14ac:dyDescent="0.3">
      <c r="A20" s="8" t="s">
        <v>50</v>
      </c>
      <c r="B20">
        <v>0</v>
      </c>
      <c r="C20">
        <v>0.5</v>
      </c>
    </row>
    <row r="21" spans="1:3" x14ac:dyDescent="0.3">
      <c r="A21" s="8" t="s">
        <v>71</v>
      </c>
      <c r="B21">
        <v>7</v>
      </c>
      <c r="C21">
        <v>0.5</v>
      </c>
    </row>
    <row r="22" spans="1:3" x14ac:dyDescent="0.3">
      <c r="A22" s="8" t="s">
        <v>97</v>
      </c>
      <c r="B22">
        <v>0</v>
      </c>
      <c r="C22">
        <v>0.5</v>
      </c>
    </row>
    <row r="23" spans="1:3" x14ac:dyDescent="0.3">
      <c r="A23" s="8" t="s">
        <v>93</v>
      </c>
      <c r="B23">
        <v>0</v>
      </c>
      <c r="C23">
        <v>0.5</v>
      </c>
    </row>
    <row r="24" spans="1:3" x14ac:dyDescent="0.3">
      <c r="A24" s="8" t="s">
        <v>113</v>
      </c>
      <c r="B24">
        <v>1</v>
      </c>
      <c r="C24">
        <v>0.5</v>
      </c>
    </row>
    <row r="25" spans="1:3" x14ac:dyDescent="0.3">
      <c r="A25" s="8" t="s">
        <v>55</v>
      </c>
      <c r="B25">
        <v>0</v>
      </c>
      <c r="C25">
        <v>0.5</v>
      </c>
    </row>
    <row r="26" spans="1:3" x14ac:dyDescent="0.3">
      <c r="A26" s="8" t="s">
        <v>52</v>
      </c>
      <c r="B26">
        <v>0</v>
      </c>
      <c r="C26">
        <v>0.49</v>
      </c>
    </row>
    <row r="27" spans="1:3" x14ac:dyDescent="0.3">
      <c r="A27" s="8" t="s">
        <v>23</v>
      </c>
      <c r="B27">
        <v>3</v>
      </c>
      <c r="C27">
        <v>0.49</v>
      </c>
    </row>
    <row r="28" spans="1:3" x14ac:dyDescent="0.3">
      <c r="A28" s="8" t="s">
        <v>82</v>
      </c>
      <c r="B28">
        <v>0</v>
      </c>
      <c r="C28">
        <v>0.49</v>
      </c>
    </row>
    <row r="29" spans="1:3" x14ac:dyDescent="0.3">
      <c r="A29" s="8" t="s">
        <v>102</v>
      </c>
      <c r="B29">
        <v>0</v>
      </c>
      <c r="C29">
        <v>0.49</v>
      </c>
    </row>
    <row r="30" spans="1:3" x14ac:dyDescent="0.3">
      <c r="A30" s="8" t="s">
        <v>25</v>
      </c>
      <c r="B30">
        <v>44</v>
      </c>
      <c r="C30">
        <v>0.49</v>
      </c>
    </row>
    <row r="31" spans="1:3" x14ac:dyDescent="0.3">
      <c r="A31" s="8" t="s">
        <v>87</v>
      </c>
      <c r="B31">
        <v>1</v>
      </c>
      <c r="C31">
        <v>0.49</v>
      </c>
    </row>
    <row r="32" spans="1:3" x14ac:dyDescent="0.3">
      <c r="A32" s="8" t="s">
        <v>89</v>
      </c>
      <c r="B32">
        <v>0</v>
      </c>
      <c r="C32">
        <v>0.49</v>
      </c>
    </row>
    <row r="33" spans="1:3" x14ac:dyDescent="0.3">
      <c r="A33" s="8" t="s">
        <v>67</v>
      </c>
      <c r="B33">
        <v>69</v>
      </c>
      <c r="C33">
        <v>0.49</v>
      </c>
    </row>
    <row r="34" spans="1:3" x14ac:dyDescent="0.3">
      <c r="A34" s="8" t="s">
        <v>46</v>
      </c>
      <c r="B34">
        <v>0</v>
      </c>
      <c r="C34">
        <v>0.49</v>
      </c>
    </row>
    <row r="35" spans="1:3" x14ac:dyDescent="0.3">
      <c r="A35" s="8" t="s">
        <v>84</v>
      </c>
      <c r="B35">
        <v>1</v>
      </c>
      <c r="C35">
        <v>0.49</v>
      </c>
    </row>
    <row r="36" spans="1:3" x14ac:dyDescent="0.3">
      <c r="A36" s="8" t="s">
        <v>100</v>
      </c>
      <c r="B36">
        <v>0</v>
      </c>
      <c r="C36">
        <v>0.49</v>
      </c>
    </row>
    <row r="37" spans="1:3" x14ac:dyDescent="0.3">
      <c r="A37" s="8" t="s">
        <v>95</v>
      </c>
      <c r="B37">
        <v>0</v>
      </c>
      <c r="C37">
        <v>0.48</v>
      </c>
    </row>
    <row r="38" spans="1:3" x14ac:dyDescent="0.3">
      <c r="A38" s="8" t="s">
        <v>94</v>
      </c>
      <c r="B38">
        <v>0</v>
      </c>
      <c r="C38">
        <v>0.48</v>
      </c>
    </row>
    <row r="39" spans="1:3" x14ac:dyDescent="0.3">
      <c r="A39" s="8" t="s">
        <v>38</v>
      </c>
      <c r="B39">
        <v>9</v>
      </c>
      <c r="C39">
        <v>0.48</v>
      </c>
    </row>
    <row r="40" spans="1:3" x14ac:dyDescent="0.3">
      <c r="A40" s="8" t="s">
        <v>61</v>
      </c>
      <c r="B40">
        <v>0</v>
      </c>
      <c r="C40">
        <v>0.48</v>
      </c>
    </row>
    <row r="41" spans="1:3" x14ac:dyDescent="0.3">
      <c r="A41" s="8" t="s">
        <v>77</v>
      </c>
      <c r="B41">
        <v>6</v>
      </c>
      <c r="C41">
        <v>0.47</v>
      </c>
    </row>
    <row r="42" spans="1:3" x14ac:dyDescent="0.3">
      <c r="A42" s="8" t="s">
        <v>7</v>
      </c>
      <c r="B42">
        <v>14</v>
      </c>
      <c r="C42">
        <v>0.47</v>
      </c>
    </row>
    <row r="43" spans="1:3" x14ac:dyDescent="0.3">
      <c r="A43" s="8" t="s">
        <v>78</v>
      </c>
      <c r="B43">
        <v>7</v>
      </c>
      <c r="C43">
        <v>0.47</v>
      </c>
    </row>
    <row r="44" spans="1:3" x14ac:dyDescent="0.3">
      <c r="A44" s="8" t="s">
        <v>79</v>
      </c>
      <c r="B44">
        <v>0</v>
      </c>
      <c r="C44">
        <v>0.47</v>
      </c>
    </row>
    <row r="45" spans="1:3" x14ac:dyDescent="0.3">
      <c r="A45" s="8" t="s">
        <v>114</v>
      </c>
      <c r="B45">
        <v>0</v>
      </c>
      <c r="C45">
        <v>0.47</v>
      </c>
    </row>
    <row r="46" spans="1:3" x14ac:dyDescent="0.3">
      <c r="A46" s="8" t="s">
        <v>18</v>
      </c>
      <c r="B46">
        <v>12</v>
      </c>
      <c r="C46">
        <v>0.47</v>
      </c>
    </row>
    <row r="47" spans="1:3" x14ac:dyDescent="0.3">
      <c r="A47" s="8" t="s">
        <v>22</v>
      </c>
      <c r="B47">
        <v>2</v>
      </c>
      <c r="C47">
        <v>0.46</v>
      </c>
    </row>
    <row r="48" spans="1:3" x14ac:dyDescent="0.3">
      <c r="A48" s="8" t="s">
        <v>35</v>
      </c>
      <c r="B48">
        <v>0</v>
      </c>
      <c r="C48">
        <v>0.46</v>
      </c>
    </row>
    <row r="49" spans="1:3" x14ac:dyDescent="0.3">
      <c r="A49" s="8" t="s">
        <v>83</v>
      </c>
      <c r="B49">
        <v>1</v>
      </c>
      <c r="C49">
        <v>0.46</v>
      </c>
    </row>
    <row r="50" spans="1:3" x14ac:dyDescent="0.3">
      <c r="A50" s="8" t="s">
        <v>70</v>
      </c>
      <c r="B50">
        <v>6</v>
      </c>
      <c r="C50">
        <v>0.45</v>
      </c>
    </row>
    <row r="51" spans="1:3" x14ac:dyDescent="0.3">
      <c r="A51" s="8" t="s">
        <v>15</v>
      </c>
      <c r="B51">
        <v>5</v>
      </c>
      <c r="C51">
        <v>0.45</v>
      </c>
    </row>
    <row r="52" spans="1:3" x14ac:dyDescent="0.3">
      <c r="A52" s="8" t="s">
        <v>73</v>
      </c>
      <c r="B52">
        <v>17</v>
      </c>
      <c r="C52">
        <v>0.45</v>
      </c>
    </row>
    <row r="53" spans="1:3" x14ac:dyDescent="0.3">
      <c r="A53" s="8" t="s">
        <v>92</v>
      </c>
      <c r="B53">
        <v>0</v>
      </c>
      <c r="C53">
        <v>0.43</v>
      </c>
    </row>
    <row r="54" spans="1:3" x14ac:dyDescent="0.3">
      <c r="A54" s="8" t="s">
        <v>80</v>
      </c>
      <c r="B54">
        <v>0</v>
      </c>
      <c r="C54">
        <v>0.43</v>
      </c>
    </row>
    <row r="55" spans="1:3" x14ac:dyDescent="0.3">
      <c r="A55" s="8" t="s">
        <v>75</v>
      </c>
      <c r="B55">
        <v>6</v>
      </c>
      <c r="C55">
        <v>0.43</v>
      </c>
    </row>
    <row r="56" spans="1:3" x14ac:dyDescent="0.3">
      <c r="A56" s="8" t="s">
        <v>76</v>
      </c>
      <c r="B56">
        <v>5</v>
      </c>
      <c r="C56">
        <v>0.43</v>
      </c>
    </row>
    <row r="57" spans="1:3" x14ac:dyDescent="0.3">
      <c r="A57" s="8" t="s">
        <v>19</v>
      </c>
      <c r="B57">
        <v>6</v>
      </c>
      <c r="C57">
        <v>0.42</v>
      </c>
    </row>
    <row r="58" spans="1:3" x14ac:dyDescent="0.3">
      <c r="A58" s="8" t="s">
        <v>27</v>
      </c>
      <c r="B58">
        <v>0</v>
      </c>
      <c r="C58">
        <v>0.42</v>
      </c>
    </row>
    <row r="59" spans="1:3" x14ac:dyDescent="0.3">
      <c r="A59" s="8" t="s">
        <v>103</v>
      </c>
      <c r="B59">
        <v>0</v>
      </c>
      <c r="C59">
        <v>0.42</v>
      </c>
    </row>
    <row r="60" spans="1:3" x14ac:dyDescent="0.3">
      <c r="A60" s="8" t="s">
        <v>43</v>
      </c>
      <c r="B60">
        <v>36</v>
      </c>
      <c r="C60">
        <v>0.41</v>
      </c>
    </row>
    <row r="61" spans="1:3" x14ac:dyDescent="0.3">
      <c r="A61" s="8" t="s">
        <v>59</v>
      </c>
      <c r="B61">
        <v>0</v>
      </c>
      <c r="C61">
        <v>0.41</v>
      </c>
    </row>
    <row r="62" spans="1:3" x14ac:dyDescent="0.3">
      <c r="A62" s="8" t="s">
        <v>105</v>
      </c>
      <c r="B62">
        <v>0</v>
      </c>
      <c r="C62">
        <v>0.41</v>
      </c>
    </row>
    <row r="63" spans="1:3" x14ac:dyDescent="0.3">
      <c r="A63" s="8" t="s">
        <v>41</v>
      </c>
      <c r="B63">
        <v>1</v>
      </c>
      <c r="C63">
        <v>0.4</v>
      </c>
    </row>
    <row r="64" spans="1:3" x14ac:dyDescent="0.3">
      <c r="A64" s="8" t="s">
        <v>72</v>
      </c>
      <c r="B64">
        <v>5</v>
      </c>
      <c r="C64">
        <v>0.39</v>
      </c>
    </row>
    <row r="65" spans="1:3" x14ac:dyDescent="0.3">
      <c r="A65" s="8" t="s">
        <v>53</v>
      </c>
      <c r="B65">
        <v>0</v>
      </c>
      <c r="C65">
        <v>0.38</v>
      </c>
    </row>
    <row r="66" spans="1:3" x14ac:dyDescent="0.3">
      <c r="A66" s="8" t="s">
        <v>44</v>
      </c>
      <c r="B66">
        <v>2</v>
      </c>
      <c r="C66">
        <v>0.38</v>
      </c>
    </row>
    <row r="67" spans="1:3" x14ac:dyDescent="0.3">
      <c r="A67" s="8" t="s">
        <v>6</v>
      </c>
      <c r="B67">
        <v>2</v>
      </c>
      <c r="C67">
        <v>0.38</v>
      </c>
    </row>
    <row r="68" spans="1:3" x14ac:dyDescent="0.3">
      <c r="A68" s="8" t="s">
        <v>45</v>
      </c>
      <c r="B68">
        <v>0</v>
      </c>
      <c r="C68">
        <v>0.38</v>
      </c>
    </row>
    <row r="69" spans="1:3" x14ac:dyDescent="0.3">
      <c r="A69" s="8" t="s">
        <v>9</v>
      </c>
      <c r="B69">
        <v>7</v>
      </c>
      <c r="C69">
        <v>0.37</v>
      </c>
    </row>
    <row r="70" spans="1:3" x14ac:dyDescent="0.3">
      <c r="A70" s="8" t="s">
        <v>13</v>
      </c>
      <c r="B70">
        <v>2</v>
      </c>
      <c r="C70">
        <v>0.37</v>
      </c>
    </row>
    <row r="71" spans="1:3" x14ac:dyDescent="0.3">
      <c r="A71" s="8" t="s">
        <v>85</v>
      </c>
      <c r="B71">
        <v>0</v>
      </c>
      <c r="C71">
        <v>0.36</v>
      </c>
    </row>
    <row r="72" spans="1:3" x14ac:dyDescent="0.3">
      <c r="A72" s="8" t="s">
        <v>28</v>
      </c>
      <c r="B72">
        <v>6</v>
      </c>
      <c r="C72">
        <v>0.35</v>
      </c>
    </row>
    <row r="73" spans="1:3" x14ac:dyDescent="0.3">
      <c r="A73" s="8" t="s">
        <v>31</v>
      </c>
      <c r="B73">
        <v>49</v>
      </c>
      <c r="C73">
        <v>0.35</v>
      </c>
    </row>
    <row r="74" spans="1:3" x14ac:dyDescent="0.3">
      <c r="A74" s="8" t="s">
        <v>109</v>
      </c>
      <c r="B74">
        <v>0</v>
      </c>
      <c r="C74">
        <v>0.34</v>
      </c>
    </row>
    <row r="75" spans="1:3" x14ac:dyDescent="0.3">
      <c r="A75" s="8" t="s">
        <v>37</v>
      </c>
      <c r="B75">
        <v>12</v>
      </c>
      <c r="C75">
        <v>0.34</v>
      </c>
    </row>
    <row r="76" spans="1:3" x14ac:dyDescent="0.3">
      <c r="A76" s="8" t="s">
        <v>108</v>
      </c>
      <c r="B76">
        <v>0</v>
      </c>
      <c r="C76">
        <v>0.34</v>
      </c>
    </row>
    <row r="77" spans="1:3" x14ac:dyDescent="0.3">
      <c r="A77" s="8" t="s">
        <v>17</v>
      </c>
      <c r="B77">
        <v>39</v>
      </c>
      <c r="C77">
        <v>0.34</v>
      </c>
    </row>
    <row r="78" spans="1:3" x14ac:dyDescent="0.3">
      <c r="A78" s="8" t="s">
        <v>20</v>
      </c>
      <c r="B78">
        <v>9</v>
      </c>
      <c r="C78">
        <v>0.33</v>
      </c>
    </row>
    <row r="79" spans="1:3" x14ac:dyDescent="0.3">
      <c r="A79" s="8" t="s">
        <v>51</v>
      </c>
      <c r="B79">
        <v>0</v>
      </c>
      <c r="C79">
        <v>0.33</v>
      </c>
    </row>
    <row r="80" spans="1:3" x14ac:dyDescent="0.3">
      <c r="A80" s="8" t="s">
        <v>33</v>
      </c>
      <c r="B80">
        <v>13</v>
      </c>
      <c r="C80">
        <v>0.32</v>
      </c>
    </row>
    <row r="81" spans="1:3" x14ac:dyDescent="0.3">
      <c r="A81" s="8" t="s">
        <v>34</v>
      </c>
      <c r="B81">
        <v>20</v>
      </c>
      <c r="C81">
        <v>0.3</v>
      </c>
    </row>
    <row r="82" spans="1:3" x14ac:dyDescent="0.3">
      <c r="A82" s="8" t="s">
        <v>74</v>
      </c>
      <c r="B82">
        <v>5</v>
      </c>
      <c r="C82">
        <v>0.28999999999999998</v>
      </c>
    </row>
    <row r="83" spans="1:3" x14ac:dyDescent="0.3">
      <c r="A83" s="8" t="s">
        <v>40</v>
      </c>
      <c r="B83">
        <v>32</v>
      </c>
      <c r="C83">
        <v>0.27</v>
      </c>
    </row>
    <row r="84" spans="1:3" x14ac:dyDescent="0.3">
      <c r="A84" s="8" t="s">
        <v>39</v>
      </c>
      <c r="B84">
        <v>20</v>
      </c>
      <c r="C84">
        <v>0.27</v>
      </c>
    </row>
    <row r="85" spans="1:3" x14ac:dyDescent="0.3">
      <c r="A85" s="8" t="s">
        <v>63</v>
      </c>
      <c r="B85">
        <v>0</v>
      </c>
      <c r="C85">
        <v>0.27</v>
      </c>
    </row>
    <row r="86" spans="1:3" x14ac:dyDescent="0.3">
      <c r="A86" s="8" t="s">
        <v>10</v>
      </c>
      <c r="B86">
        <v>5</v>
      </c>
      <c r="C86">
        <v>0.26</v>
      </c>
    </row>
    <row r="87" spans="1:3" x14ac:dyDescent="0.3">
      <c r="A87" s="8" t="s">
        <v>8</v>
      </c>
      <c r="B87">
        <v>24</v>
      </c>
      <c r="C87">
        <v>0.25</v>
      </c>
    </row>
    <row r="88" spans="1:3" x14ac:dyDescent="0.3">
      <c r="A88" s="8" t="s">
        <v>107</v>
      </c>
      <c r="B88">
        <v>0</v>
      </c>
      <c r="C88">
        <v>0.24</v>
      </c>
    </row>
    <row r="89" spans="1:3" x14ac:dyDescent="0.3">
      <c r="A89" s="8" t="s">
        <v>12</v>
      </c>
      <c r="B89">
        <v>55</v>
      </c>
      <c r="C89">
        <v>0.24</v>
      </c>
    </row>
    <row r="90" spans="1:3" x14ac:dyDescent="0.3">
      <c r="A90" s="8" t="s">
        <v>29</v>
      </c>
      <c r="B90">
        <v>14</v>
      </c>
      <c r="C90">
        <v>0.23</v>
      </c>
    </row>
    <row r="91" spans="1:3" x14ac:dyDescent="0.3">
      <c r="A91" s="8" t="s">
        <v>57</v>
      </c>
      <c r="B91">
        <v>0</v>
      </c>
      <c r="C91">
        <v>0.22</v>
      </c>
    </row>
    <row r="92" spans="1:3" x14ac:dyDescent="0.3">
      <c r="A92" s="8" t="s">
        <v>69</v>
      </c>
      <c r="B92">
        <v>16</v>
      </c>
      <c r="C92">
        <v>0.22</v>
      </c>
    </row>
    <row r="93" spans="1:3" x14ac:dyDescent="0.3">
      <c r="A93" s="8" t="s">
        <v>104</v>
      </c>
      <c r="B93">
        <v>1</v>
      </c>
      <c r="C93">
        <v>0.21</v>
      </c>
    </row>
    <row r="94" spans="1:3" x14ac:dyDescent="0.3">
      <c r="A94" s="8" t="s">
        <v>16</v>
      </c>
      <c r="B94">
        <v>12</v>
      </c>
      <c r="C94">
        <v>0.2</v>
      </c>
    </row>
    <row r="95" spans="1:3" x14ac:dyDescent="0.3">
      <c r="A95" s="8" t="s">
        <v>24</v>
      </c>
      <c r="B95">
        <v>5</v>
      </c>
      <c r="C95">
        <v>0.19</v>
      </c>
    </row>
    <row r="96" spans="1:3" x14ac:dyDescent="0.3">
      <c r="A96" s="8" t="s">
        <v>32</v>
      </c>
      <c r="B96">
        <v>12</v>
      </c>
      <c r="C96">
        <v>0.18</v>
      </c>
    </row>
    <row r="97" spans="1:3" x14ac:dyDescent="0.3">
      <c r="A97" s="8" t="s">
        <v>88</v>
      </c>
      <c r="B97">
        <v>0</v>
      </c>
      <c r="C97">
        <v>0.14000000000000001</v>
      </c>
    </row>
    <row r="98" spans="1:3" x14ac:dyDescent="0.3">
      <c r="A98" s="8" t="s">
        <v>91</v>
      </c>
      <c r="B98">
        <v>0</v>
      </c>
      <c r="C98">
        <v>0.14000000000000001</v>
      </c>
    </row>
    <row r="99" spans="1:3" x14ac:dyDescent="0.3">
      <c r="A99" s="8" t="s">
        <v>64</v>
      </c>
      <c r="B99">
        <v>6</v>
      </c>
      <c r="C99">
        <v>0.13</v>
      </c>
    </row>
    <row r="100" spans="1:3" x14ac:dyDescent="0.3">
      <c r="A100" s="8" t="s">
        <v>90</v>
      </c>
      <c r="B100">
        <v>0</v>
      </c>
      <c r="C100">
        <v>0.11</v>
      </c>
    </row>
    <row r="101" spans="1:3" x14ac:dyDescent="0.3">
      <c r="A101" s="8" t="s">
        <v>11</v>
      </c>
      <c r="B101">
        <v>15</v>
      </c>
      <c r="C101">
        <v>0.09</v>
      </c>
    </row>
    <row r="102" spans="1:3" x14ac:dyDescent="0.3">
      <c r="A102" s="8" t="s">
        <v>98</v>
      </c>
      <c r="B102">
        <v>0</v>
      </c>
      <c r="C102">
        <v>0.08</v>
      </c>
    </row>
    <row r="103" spans="1:3" x14ac:dyDescent="0.3">
      <c r="A103" s="8" t="s">
        <v>101</v>
      </c>
      <c r="B103">
        <v>0</v>
      </c>
      <c r="C103">
        <v>0.04</v>
      </c>
    </row>
    <row r="104" spans="1:3" x14ac:dyDescent="0.3">
      <c r="A104" s="8" t="s">
        <v>81</v>
      </c>
      <c r="B104">
        <v>0</v>
      </c>
      <c r="C104">
        <v>0.04</v>
      </c>
    </row>
    <row r="105" spans="1:3" x14ac:dyDescent="0.3">
      <c r="A105" s="8" t="s">
        <v>58</v>
      </c>
      <c r="B105">
        <v>0</v>
      </c>
      <c r="C105">
        <v>0.03</v>
      </c>
    </row>
    <row r="106" spans="1:3" x14ac:dyDescent="0.3">
      <c r="A106" s="8" t="s">
        <v>110</v>
      </c>
      <c r="B106">
        <v>0</v>
      </c>
      <c r="C106">
        <v>0.02</v>
      </c>
    </row>
    <row r="107" spans="1:3" x14ac:dyDescent="0.3">
      <c r="A107" s="8" t="s">
        <v>56</v>
      </c>
      <c r="B107">
        <v>0</v>
      </c>
      <c r="C107">
        <v>0.02</v>
      </c>
    </row>
    <row r="108" spans="1:3" x14ac:dyDescent="0.3">
      <c r="A108" s="8" t="s">
        <v>99</v>
      </c>
      <c r="B108">
        <v>0</v>
      </c>
      <c r="C108">
        <v>0.02</v>
      </c>
    </row>
    <row r="109" spans="1:3" x14ac:dyDescent="0.3">
      <c r="A109" s="8" t="s">
        <v>111</v>
      </c>
      <c r="B109">
        <v>0</v>
      </c>
      <c r="C109">
        <v>0.02</v>
      </c>
    </row>
    <row r="110" spans="1:3" x14ac:dyDescent="0.3">
      <c r="A110" s="8" t="s">
        <v>86</v>
      </c>
      <c r="B110">
        <v>0</v>
      </c>
      <c r="C110">
        <v>0.02</v>
      </c>
    </row>
    <row r="111" spans="1:3" x14ac:dyDescent="0.3">
      <c r="A111" s="8" t="s">
        <v>49</v>
      </c>
      <c r="B111">
        <v>0</v>
      </c>
      <c r="C111">
        <v>0.02</v>
      </c>
    </row>
    <row r="112" spans="1:3" x14ac:dyDescent="0.3">
      <c r="A112" s="8" t="s">
        <v>106</v>
      </c>
      <c r="B112">
        <v>0</v>
      </c>
      <c r="C112">
        <v>0.01</v>
      </c>
    </row>
    <row r="113" spans="1:3" x14ac:dyDescent="0.3">
      <c r="A113" s="8" t="s">
        <v>120</v>
      </c>
    </row>
    <row r="114" spans="1:3" x14ac:dyDescent="0.3">
      <c r="A114" s="8" t="s">
        <v>121</v>
      </c>
      <c r="B114">
        <v>723</v>
      </c>
      <c r="C114">
        <v>42.499999999999993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988F7-863C-4373-9388-F788326B845F}">
  <dimension ref="A3:B27"/>
  <sheetViews>
    <sheetView topLeftCell="A2" workbookViewId="0">
      <selection activeCell="B7" sqref="B7"/>
    </sheetView>
  </sheetViews>
  <sheetFormatPr defaultRowHeight="14.4" x14ac:dyDescent="0.3"/>
  <cols>
    <col min="1" max="1" width="12.5546875" bestFit="1" customWidth="1"/>
    <col min="2" max="2" width="13.5546875" bestFit="1" customWidth="1"/>
    <col min="3" max="3" width="15.33203125" bestFit="1" customWidth="1"/>
  </cols>
  <sheetData>
    <row r="3" spans="1:2" x14ac:dyDescent="0.3">
      <c r="A3" s="7" t="s">
        <v>119</v>
      </c>
      <c r="B3" t="s">
        <v>124</v>
      </c>
    </row>
    <row r="4" spans="1:2" x14ac:dyDescent="0.3">
      <c r="A4" s="8">
        <v>0</v>
      </c>
      <c r="B4">
        <v>0</v>
      </c>
    </row>
    <row r="5" spans="1:2" x14ac:dyDescent="0.3">
      <c r="A5" s="8">
        <v>2</v>
      </c>
      <c r="B5">
        <v>1</v>
      </c>
    </row>
    <row r="6" spans="1:2" x14ac:dyDescent="0.3">
      <c r="A6" s="8">
        <v>2.1</v>
      </c>
      <c r="B6">
        <v>20</v>
      </c>
    </row>
    <row r="7" spans="1:2" x14ac:dyDescent="0.3">
      <c r="A7" s="8">
        <v>2.2000000000000002</v>
      </c>
      <c r="B7">
        <v>12</v>
      </c>
    </row>
    <row r="8" spans="1:2" x14ac:dyDescent="0.3">
      <c r="A8" s="8">
        <v>2.2999999999999998</v>
      </c>
      <c r="B8">
        <v>13</v>
      </c>
    </row>
    <row r="9" spans="1:2" x14ac:dyDescent="0.3">
      <c r="A9" s="8">
        <v>2.5</v>
      </c>
      <c r="B9">
        <v>6</v>
      </c>
    </row>
    <row r="10" spans="1:2" x14ac:dyDescent="0.3">
      <c r="A10" s="8">
        <v>2.6</v>
      </c>
      <c r="B10">
        <v>17</v>
      </c>
    </row>
    <row r="11" spans="1:2" x14ac:dyDescent="0.3">
      <c r="A11" s="8">
        <v>2.7</v>
      </c>
      <c r="B11">
        <v>15</v>
      </c>
    </row>
    <row r="12" spans="1:2" x14ac:dyDescent="0.3">
      <c r="A12" s="8">
        <v>2.8</v>
      </c>
      <c r="B12">
        <v>69</v>
      </c>
    </row>
    <row r="13" spans="1:2" x14ac:dyDescent="0.3">
      <c r="A13" s="8">
        <v>2.9</v>
      </c>
      <c r="B13">
        <v>16</v>
      </c>
    </row>
    <row r="14" spans="1:2" x14ac:dyDescent="0.3">
      <c r="A14" s="8">
        <v>3</v>
      </c>
      <c r="B14">
        <v>26</v>
      </c>
    </row>
    <row r="15" spans="1:2" x14ac:dyDescent="0.3">
      <c r="A15" s="8">
        <v>3.3</v>
      </c>
      <c r="B15">
        <v>13</v>
      </c>
    </row>
    <row r="16" spans="1:2" x14ac:dyDescent="0.3">
      <c r="A16" s="8">
        <v>3.8</v>
      </c>
      <c r="B16">
        <v>30</v>
      </c>
    </row>
    <row r="17" spans="1:2" x14ac:dyDescent="0.3">
      <c r="A17" s="8">
        <v>4</v>
      </c>
      <c r="B17">
        <v>24</v>
      </c>
    </row>
    <row r="18" spans="1:2" x14ac:dyDescent="0.3">
      <c r="A18" s="8">
        <v>4.0999999999999996</v>
      </c>
      <c r="B18">
        <v>46</v>
      </c>
    </row>
    <row r="19" spans="1:2" x14ac:dyDescent="0.3">
      <c r="A19" s="8">
        <v>4.2</v>
      </c>
      <c r="B19">
        <v>9</v>
      </c>
    </row>
    <row r="20" spans="1:2" x14ac:dyDescent="0.3">
      <c r="A20" s="8">
        <v>4.3</v>
      </c>
      <c r="B20">
        <v>61</v>
      </c>
    </row>
    <row r="21" spans="1:2" x14ac:dyDescent="0.3">
      <c r="A21" s="8">
        <v>4.4000000000000004</v>
      </c>
      <c r="B21">
        <v>14</v>
      </c>
    </row>
    <row r="22" spans="1:2" x14ac:dyDescent="0.3">
      <c r="A22" s="8">
        <v>4.5</v>
      </c>
      <c r="B22">
        <v>42</v>
      </c>
    </row>
    <row r="23" spans="1:2" x14ac:dyDescent="0.3">
      <c r="A23" s="8">
        <v>4.5999999999999996</v>
      </c>
      <c r="B23">
        <v>177</v>
      </c>
    </row>
    <row r="24" spans="1:2" x14ac:dyDescent="0.3">
      <c r="A24" s="8">
        <v>4.7</v>
      </c>
      <c r="B24">
        <v>78</v>
      </c>
    </row>
    <row r="25" spans="1:2" x14ac:dyDescent="0.3">
      <c r="A25" s="8">
        <v>4.8</v>
      </c>
      <c r="B25">
        <v>22</v>
      </c>
    </row>
    <row r="26" spans="1:2" x14ac:dyDescent="0.3">
      <c r="A26" s="8">
        <v>5</v>
      </c>
      <c r="B26">
        <v>12</v>
      </c>
    </row>
    <row r="27" spans="1:2" x14ac:dyDescent="0.3">
      <c r="A27" s="8" t="s">
        <v>121</v>
      </c>
      <c r="B27">
        <v>723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E14C9-0630-4127-A873-EE43A4334E8D}">
  <dimension ref="A3:B11"/>
  <sheetViews>
    <sheetView tabSelected="1" workbookViewId="0">
      <selection activeCell="A6" sqref="A6"/>
    </sheetView>
  </sheetViews>
  <sheetFormatPr defaultRowHeight="14.4" x14ac:dyDescent="0.3"/>
  <cols>
    <col min="1" max="1" width="63.77734375" bestFit="1" customWidth="1"/>
    <col min="2" max="2" width="14" bestFit="1" customWidth="1"/>
  </cols>
  <sheetData>
    <row r="3" spans="1:2" x14ac:dyDescent="0.3">
      <c r="A3" s="7" t="s">
        <v>119</v>
      </c>
      <c r="B3" t="s">
        <v>125</v>
      </c>
    </row>
    <row r="4" spans="1:2" x14ac:dyDescent="0.3">
      <c r="A4" s="8" t="s">
        <v>21</v>
      </c>
      <c r="B4">
        <v>5</v>
      </c>
    </row>
    <row r="5" spans="1:2" x14ac:dyDescent="0.3">
      <c r="A5" s="8" t="s">
        <v>23</v>
      </c>
      <c r="B5">
        <v>5</v>
      </c>
    </row>
    <row r="6" spans="1:2" x14ac:dyDescent="0.3">
      <c r="A6" s="8" t="s">
        <v>104</v>
      </c>
      <c r="B6">
        <v>5</v>
      </c>
    </row>
    <row r="7" spans="1:2" x14ac:dyDescent="0.3">
      <c r="A7" s="8" t="s">
        <v>84</v>
      </c>
      <c r="B7">
        <v>5</v>
      </c>
    </row>
    <row r="8" spans="1:2" x14ac:dyDescent="0.3">
      <c r="A8" s="8" t="s">
        <v>22</v>
      </c>
      <c r="B8">
        <v>5</v>
      </c>
    </row>
    <row r="9" spans="1:2" x14ac:dyDescent="0.3">
      <c r="A9" s="8" t="s">
        <v>42</v>
      </c>
      <c r="B9">
        <v>5</v>
      </c>
    </row>
    <row r="10" spans="1:2" x14ac:dyDescent="0.3">
      <c r="A10" s="8" t="s">
        <v>41</v>
      </c>
      <c r="B10">
        <v>5</v>
      </c>
    </row>
    <row r="11" spans="1:2" x14ac:dyDescent="0.3">
      <c r="A11" s="8" t="s">
        <v>121</v>
      </c>
      <c r="B11">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F5FB3-06EE-4358-BA9D-9EC414D1250E}">
  <dimension ref="A3:B14"/>
  <sheetViews>
    <sheetView workbookViewId="0">
      <selection activeCell="B7" sqref="B7"/>
    </sheetView>
  </sheetViews>
  <sheetFormatPr defaultRowHeight="14.4" x14ac:dyDescent="0.3"/>
  <cols>
    <col min="1" max="1" width="61" bestFit="1" customWidth="1"/>
    <col min="2" max="2" width="13.5546875" bestFit="1" customWidth="1"/>
  </cols>
  <sheetData>
    <row r="3" spans="1:2" x14ac:dyDescent="0.3">
      <c r="A3" s="7" t="s">
        <v>119</v>
      </c>
      <c r="B3" t="s">
        <v>124</v>
      </c>
    </row>
    <row r="4" spans="1:2" x14ac:dyDescent="0.3">
      <c r="A4" s="8" t="s">
        <v>67</v>
      </c>
      <c r="B4">
        <v>69</v>
      </c>
    </row>
    <row r="5" spans="1:2" x14ac:dyDescent="0.3">
      <c r="A5" s="8" t="s">
        <v>12</v>
      </c>
      <c r="B5">
        <v>55</v>
      </c>
    </row>
    <row r="6" spans="1:2" x14ac:dyDescent="0.3">
      <c r="A6" s="8" t="s">
        <v>31</v>
      </c>
      <c r="B6">
        <v>49</v>
      </c>
    </row>
    <row r="7" spans="1:2" x14ac:dyDescent="0.3">
      <c r="A7" s="8" t="s">
        <v>25</v>
      </c>
      <c r="B7">
        <v>44</v>
      </c>
    </row>
    <row r="8" spans="1:2" x14ac:dyDescent="0.3">
      <c r="A8" s="8" t="s">
        <v>17</v>
      </c>
      <c r="B8">
        <v>39</v>
      </c>
    </row>
    <row r="9" spans="1:2" x14ac:dyDescent="0.3">
      <c r="A9" s="8" t="s">
        <v>43</v>
      </c>
      <c r="B9">
        <v>36</v>
      </c>
    </row>
    <row r="10" spans="1:2" x14ac:dyDescent="0.3">
      <c r="A10" s="8" t="s">
        <v>40</v>
      </c>
      <c r="B10">
        <v>32</v>
      </c>
    </row>
    <row r="11" spans="1:2" x14ac:dyDescent="0.3">
      <c r="A11" s="8" t="s">
        <v>8</v>
      </c>
      <c r="B11">
        <v>24</v>
      </c>
    </row>
    <row r="12" spans="1:2" x14ac:dyDescent="0.3">
      <c r="A12" s="8" t="s">
        <v>39</v>
      </c>
      <c r="B12">
        <v>20</v>
      </c>
    </row>
    <row r="13" spans="1:2" x14ac:dyDescent="0.3">
      <c r="A13" s="8" t="s">
        <v>34</v>
      </c>
      <c r="B13">
        <v>20</v>
      </c>
    </row>
    <row r="14" spans="1:2" x14ac:dyDescent="0.3">
      <c r="A14" s="8" t="s">
        <v>121</v>
      </c>
      <c r="B14">
        <v>388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BBB0-ED6C-4564-A43E-2DA93C674D37}">
  <dimension ref="A3:B7"/>
  <sheetViews>
    <sheetView workbookViewId="0">
      <selection activeCell="B5" sqref="B5"/>
    </sheetView>
  </sheetViews>
  <sheetFormatPr defaultRowHeight="14.4" x14ac:dyDescent="0.3"/>
  <cols>
    <col min="1" max="1" width="14.21875" bestFit="1" customWidth="1"/>
    <col min="2" max="2" width="16.21875" bestFit="1" customWidth="1"/>
  </cols>
  <sheetData>
    <row r="3" spans="1:2" x14ac:dyDescent="0.3">
      <c r="A3" s="7" t="s">
        <v>119</v>
      </c>
      <c r="B3" t="s">
        <v>132</v>
      </c>
    </row>
    <row r="4" spans="1:2" x14ac:dyDescent="0.3">
      <c r="A4" s="8" t="s">
        <v>131</v>
      </c>
      <c r="B4">
        <v>65</v>
      </c>
    </row>
    <row r="5" spans="1:2" x14ac:dyDescent="0.3">
      <c r="A5" s="8" t="s">
        <v>130</v>
      </c>
      <c r="B5">
        <v>18</v>
      </c>
    </row>
    <row r="6" spans="1:2" x14ac:dyDescent="0.3">
      <c r="A6" s="8" t="s">
        <v>126</v>
      </c>
      <c r="B6">
        <v>32</v>
      </c>
    </row>
    <row r="7" spans="1:2" x14ac:dyDescent="0.3">
      <c r="A7" s="8" t="s">
        <v>121</v>
      </c>
      <c r="B7">
        <v>115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88693-F6CA-40AF-9136-560045BEB44A}">
  <dimension ref="A3:B14"/>
  <sheetViews>
    <sheetView workbookViewId="0">
      <selection activeCell="A8" sqref="A8"/>
    </sheetView>
  </sheetViews>
  <sheetFormatPr defaultRowHeight="14.4" x14ac:dyDescent="0.3"/>
  <cols>
    <col min="1" max="1" width="68.88671875" bestFit="1" customWidth="1"/>
    <col min="2" max="2" width="14.88671875" bestFit="1" customWidth="1"/>
  </cols>
  <sheetData>
    <row r="3" spans="1:2" x14ac:dyDescent="0.3">
      <c r="A3" s="7" t="s">
        <v>119</v>
      </c>
      <c r="B3" t="s">
        <v>118</v>
      </c>
    </row>
    <row r="4" spans="1:2" x14ac:dyDescent="0.3">
      <c r="A4" s="8" t="s">
        <v>48</v>
      </c>
      <c r="B4" s="1">
        <v>1.26</v>
      </c>
    </row>
    <row r="5" spans="1:2" x14ac:dyDescent="0.3">
      <c r="A5" s="8" t="s">
        <v>54</v>
      </c>
      <c r="B5" s="1">
        <v>1.1000000000000001</v>
      </c>
    </row>
    <row r="6" spans="1:2" x14ac:dyDescent="0.3">
      <c r="A6" s="8" t="s">
        <v>60</v>
      </c>
      <c r="B6" s="1">
        <v>1</v>
      </c>
    </row>
    <row r="7" spans="1:2" x14ac:dyDescent="0.3">
      <c r="A7" s="8" t="s">
        <v>62</v>
      </c>
      <c r="B7" s="1">
        <v>0.98</v>
      </c>
    </row>
    <row r="8" spans="1:2" x14ac:dyDescent="0.3">
      <c r="A8" s="8" t="s">
        <v>96</v>
      </c>
      <c r="B8" s="1">
        <v>0.94</v>
      </c>
    </row>
    <row r="9" spans="1:2" x14ac:dyDescent="0.3">
      <c r="A9" s="8" t="s">
        <v>112</v>
      </c>
      <c r="B9" s="1">
        <v>0.64</v>
      </c>
    </row>
    <row r="10" spans="1:2" x14ac:dyDescent="0.3">
      <c r="A10" s="8" t="s">
        <v>66</v>
      </c>
      <c r="B10" s="1">
        <v>0.55000000000000004</v>
      </c>
    </row>
    <row r="11" spans="1:2" x14ac:dyDescent="0.3">
      <c r="A11" s="8" t="s">
        <v>14</v>
      </c>
      <c r="B11" s="1">
        <v>0.55000000000000004</v>
      </c>
    </row>
    <row r="12" spans="1:2" x14ac:dyDescent="0.3">
      <c r="A12" s="8" t="s">
        <v>30</v>
      </c>
      <c r="B12" s="1">
        <v>0.54</v>
      </c>
    </row>
    <row r="13" spans="1:2" x14ac:dyDescent="0.3">
      <c r="A13" s="8" t="s">
        <v>65</v>
      </c>
      <c r="B13" s="1">
        <v>0.54</v>
      </c>
    </row>
    <row r="14" spans="1:2" x14ac:dyDescent="0.3">
      <c r="A14" s="8" t="s">
        <v>121</v>
      </c>
      <c r="B14" s="1">
        <v>8.1000000000000014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19D4A-232D-4FF8-BBA5-E0F7A9BC017A}">
  <dimension ref="A1:L357"/>
  <sheetViews>
    <sheetView workbookViewId="0">
      <selection activeCell="A2" sqref="A2"/>
    </sheetView>
  </sheetViews>
  <sheetFormatPr defaultRowHeight="14.4" x14ac:dyDescent="0.3"/>
  <cols>
    <col min="1" max="1" width="87.88671875" bestFit="1" customWidth="1"/>
    <col min="2" max="3" width="18.33203125" style="6" bestFit="1" customWidth="1"/>
    <col min="4" max="4" width="18.33203125" style="6" customWidth="1"/>
    <col min="5" max="5" width="8.33203125" bestFit="1" customWidth="1"/>
    <col min="6" max="6" width="17.44140625" bestFit="1" customWidth="1"/>
    <col min="8" max="8" width="8.88671875" style="4"/>
  </cols>
  <sheetData>
    <row r="1" spans="1:12" x14ac:dyDescent="0.3">
      <c r="A1" s="2" t="s">
        <v>0</v>
      </c>
      <c r="B1" s="5" t="s">
        <v>1</v>
      </c>
      <c r="C1" s="5" t="s">
        <v>2</v>
      </c>
      <c r="D1" s="5" t="s">
        <v>115</v>
      </c>
      <c r="E1" s="2" t="s">
        <v>3</v>
      </c>
      <c r="F1" s="2" t="s">
        <v>117</v>
      </c>
      <c r="G1" s="2" t="s">
        <v>4</v>
      </c>
      <c r="H1" s="3" t="s">
        <v>5</v>
      </c>
      <c r="I1" s="2" t="s">
        <v>116</v>
      </c>
    </row>
    <row r="2" spans="1:12" x14ac:dyDescent="0.3">
      <c r="A2" t="s">
        <v>6</v>
      </c>
      <c r="B2" s="6">
        <v>950</v>
      </c>
      <c r="C2" s="6">
        <v>1525</v>
      </c>
      <c r="D2" s="6">
        <f t="shared" ref="D2:D33" si="0">C2-B2</f>
        <v>575</v>
      </c>
      <c r="E2" s="1">
        <v>0.38</v>
      </c>
      <c r="F2" s="1" t="str">
        <f t="shared" ref="F2:F33" si="1">IF(E2&lt;20%, "low discount", IF(E2&lt;=40%, "medium dicount", "high discount"))</f>
        <v>medium dicount</v>
      </c>
      <c r="G2">
        <v>2</v>
      </c>
      <c r="H2" s="4">
        <v>4.5</v>
      </c>
      <c r="I2" t="str">
        <f t="shared" ref="I2:I33" si="2">IF(H2&lt;3, "Poor", IF(H2&lt;=4, "Average", "Excellent"))</f>
        <v>Excellent</v>
      </c>
    </row>
    <row r="3" spans="1:12" x14ac:dyDescent="0.3">
      <c r="A3" t="s">
        <v>7</v>
      </c>
      <c r="B3" s="6">
        <v>527</v>
      </c>
      <c r="C3" s="6">
        <v>999</v>
      </c>
      <c r="D3" s="6">
        <f t="shared" si="0"/>
        <v>472</v>
      </c>
      <c r="E3" s="1">
        <v>0.47</v>
      </c>
      <c r="F3" s="1" t="str">
        <f t="shared" si="1"/>
        <v>high discount</v>
      </c>
      <c r="G3">
        <v>14</v>
      </c>
      <c r="H3" s="4">
        <v>4.0999999999999996</v>
      </c>
      <c r="I3" t="str">
        <f t="shared" si="2"/>
        <v>Excellent</v>
      </c>
    </row>
    <row r="4" spans="1:12" x14ac:dyDescent="0.3">
      <c r="A4" t="s">
        <v>8</v>
      </c>
      <c r="B4" s="6">
        <v>2199</v>
      </c>
      <c r="C4" s="6">
        <v>2923</v>
      </c>
      <c r="D4" s="6">
        <f t="shared" si="0"/>
        <v>724</v>
      </c>
      <c r="E4" s="1">
        <v>0.25</v>
      </c>
      <c r="F4" s="1" t="str">
        <f t="shared" si="1"/>
        <v>medium dicount</v>
      </c>
      <c r="G4">
        <v>24</v>
      </c>
      <c r="H4" s="4">
        <v>4.5999999999999996</v>
      </c>
      <c r="I4" t="str">
        <f t="shared" si="2"/>
        <v>Excellent</v>
      </c>
    </row>
    <row r="5" spans="1:12" x14ac:dyDescent="0.3">
      <c r="A5" t="s">
        <v>9</v>
      </c>
      <c r="B5" s="6">
        <v>1580</v>
      </c>
      <c r="C5" s="6">
        <v>2499</v>
      </c>
      <c r="D5" s="6">
        <f t="shared" si="0"/>
        <v>919</v>
      </c>
      <c r="E5" s="1">
        <v>0.37</v>
      </c>
      <c r="F5" s="1" t="str">
        <f t="shared" si="1"/>
        <v>medium dicount</v>
      </c>
      <c r="G5">
        <v>7</v>
      </c>
      <c r="H5" s="4">
        <v>4.7</v>
      </c>
      <c r="I5" t="str">
        <f t="shared" si="2"/>
        <v>Excellent</v>
      </c>
      <c r="J5" s="2" t="s">
        <v>127</v>
      </c>
    </row>
    <row r="6" spans="1:12" x14ac:dyDescent="0.3">
      <c r="A6" t="s">
        <v>10</v>
      </c>
      <c r="B6" s="6">
        <v>1740</v>
      </c>
      <c r="C6" s="6">
        <v>2356</v>
      </c>
      <c r="D6" s="6">
        <f t="shared" si="0"/>
        <v>616</v>
      </c>
      <c r="E6" s="1">
        <v>0.26</v>
      </c>
      <c r="F6" s="1" t="str">
        <f t="shared" si="1"/>
        <v>medium dicount</v>
      </c>
      <c r="G6">
        <v>5</v>
      </c>
      <c r="H6" s="4">
        <v>4.8</v>
      </c>
      <c r="I6" t="str">
        <f t="shared" si="2"/>
        <v>Excellent</v>
      </c>
      <c r="J6" t="s">
        <v>128</v>
      </c>
      <c r="L6" s="6">
        <f>AVERAGE(B2:B16)</f>
        <v>1379.8666666666666</v>
      </c>
    </row>
    <row r="7" spans="1:12" x14ac:dyDescent="0.3">
      <c r="A7" t="s">
        <v>11</v>
      </c>
      <c r="B7" s="6">
        <v>2999</v>
      </c>
      <c r="C7" s="6">
        <v>3290</v>
      </c>
      <c r="D7" s="6">
        <f t="shared" si="0"/>
        <v>291</v>
      </c>
      <c r="E7" s="1">
        <v>0.09</v>
      </c>
      <c r="F7" s="1" t="str">
        <f t="shared" si="1"/>
        <v>low discount</v>
      </c>
      <c r="G7">
        <v>15</v>
      </c>
      <c r="H7" s="4">
        <v>4</v>
      </c>
      <c r="I7" t="str">
        <f t="shared" si="2"/>
        <v>Average</v>
      </c>
      <c r="J7" t="s">
        <v>2</v>
      </c>
      <c r="L7" s="6">
        <f>AVERAGE(C2:C116)</f>
        <v>1792.7217391304348</v>
      </c>
    </row>
    <row r="8" spans="1:12" x14ac:dyDescent="0.3">
      <c r="A8" t="s">
        <v>12</v>
      </c>
      <c r="B8" s="6">
        <v>2319</v>
      </c>
      <c r="C8" s="6">
        <v>3032</v>
      </c>
      <c r="D8" s="6">
        <f t="shared" si="0"/>
        <v>713</v>
      </c>
      <c r="E8" s="1">
        <v>0.24</v>
      </c>
      <c r="F8" s="1" t="str">
        <f t="shared" si="1"/>
        <v>medium dicount</v>
      </c>
      <c r="G8">
        <v>55</v>
      </c>
      <c r="H8" s="4">
        <v>4.5999999999999996</v>
      </c>
      <c r="I8" t="str">
        <f t="shared" si="2"/>
        <v>Excellent</v>
      </c>
      <c r="J8" t="s">
        <v>129</v>
      </c>
      <c r="L8" s="4">
        <f xml:space="preserve"> AVERAGE(H2:H116)</f>
        <v>1.9278260869565214</v>
      </c>
    </row>
    <row r="9" spans="1:12" x14ac:dyDescent="0.3">
      <c r="A9" t="s">
        <v>13</v>
      </c>
      <c r="B9" s="6">
        <v>988</v>
      </c>
      <c r="C9" s="6">
        <v>1580</v>
      </c>
      <c r="D9" s="6">
        <f t="shared" si="0"/>
        <v>592</v>
      </c>
      <c r="E9" s="1">
        <v>0.37</v>
      </c>
      <c r="F9" s="1" t="str">
        <f t="shared" si="1"/>
        <v>medium dicount</v>
      </c>
      <c r="G9">
        <v>2</v>
      </c>
      <c r="H9" s="4">
        <v>4</v>
      </c>
      <c r="I9" t="str">
        <f t="shared" si="2"/>
        <v>Average</v>
      </c>
    </row>
    <row r="10" spans="1:12" x14ac:dyDescent="0.3">
      <c r="A10" t="s">
        <v>14</v>
      </c>
      <c r="B10" s="6">
        <v>1274</v>
      </c>
      <c r="C10" s="6">
        <v>2800</v>
      </c>
      <c r="D10" s="6">
        <f t="shared" si="0"/>
        <v>1526</v>
      </c>
      <c r="E10" s="1">
        <v>0.55000000000000004</v>
      </c>
      <c r="F10" s="1" t="str">
        <f t="shared" si="1"/>
        <v>high discount</v>
      </c>
      <c r="G10">
        <v>5</v>
      </c>
      <c r="H10" s="4">
        <v>4.8</v>
      </c>
      <c r="I10" t="str">
        <f t="shared" si="2"/>
        <v>Excellent</v>
      </c>
    </row>
    <row r="11" spans="1:12" x14ac:dyDescent="0.3">
      <c r="A11" t="s">
        <v>15</v>
      </c>
      <c r="B11" s="6">
        <v>1600</v>
      </c>
      <c r="C11" s="6">
        <v>2929</v>
      </c>
      <c r="D11" s="6">
        <f t="shared" si="0"/>
        <v>1329</v>
      </c>
      <c r="E11" s="1">
        <v>0.45</v>
      </c>
      <c r="F11" s="1" t="str">
        <f t="shared" si="1"/>
        <v>high discount</v>
      </c>
      <c r="G11">
        <v>5</v>
      </c>
      <c r="H11" s="4">
        <v>3.8</v>
      </c>
      <c r="I11" t="str">
        <f t="shared" si="2"/>
        <v>Average</v>
      </c>
    </row>
    <row r="12" spans="1:12" x14ac:dyDescent="0.3">
      <c r="A12" t="s">
        <v>16</v>
      </c>
      <c r="B12" s="6">
        <v>799</v>
      </c>
      <c r="C12" s="6">
        <v>999</v>
      </c>
      <c r="D12" s="6">
        <f t="shared" si="0"/>
        <v>200</v>
      </c>
      <c r="E12" s="1">
        <v>0.2</v>
      </c>
      <c r="F12" s="1" t="str">
        <f t="shared" si="1"/>
        <v>medium dicount</v>
      </c>
      <c r="G12">
        <v>12</v>
      </c>
      <c r="H12" s="4">
        <v>4.0999999999999996</v>
      </c>
      <c r="I12" t="str">
        <f t="shared" si="2"/>
        <v>Excellent</v>
      </c>
    </row>
    <row r="13" spans="1:12" x14ac:dyDescent="0.3">
      <c r="A13" t="s">
        <v>17</v>
      </c>
      <c r="B13" s="6">
        <v>990</v>
      </c>
      <c r="C13" s="6">
        <v>1500</v>
      </c>
      <c r="D13" s="6">
        <f t="shared" si="0"/>
        <v>510</v>
      </c>
      <c r="E13" s="1">
        <v>0.34</v>
      </c>
      <c r="F13" s="1" t="str">
        <f t="shared" si="1"/>
        <v>medium dicount</v>
      </c>
      <c r="G13">
        <v>39</v>
      </c>
      <c r="H13" s="4">
        <v>4.7</v>
      </c>
      <c r="I13" t="str">
        <f t="shared" si="2"/>
        <v>Excellent</v>
      </c>
    </row>
    <row r="14" spans="1:12" x14ac:dyDescent="0.3">
      <c r="A14" t="s">
        <v>18</v>
      </c>
      <c r="B14" s="6">
        <v>552</v>
      </c>
      <c r="C14" s="6">
        <v>1035</v>
      </c>
      <c r="D14" s="6">
        <f t="shared" si="0"/>
        <v>483</v>
      </c>
      <c r="E14" s="1">
        <v>0.47</v>
      </c>
      <c r="F14" s="1" t="str">
        <f t="shared" si="1"/>
        <v>high discount</v>
      </c>
      <c r="G14">
        <v>12</v>
      </c>
      <c r="H14" s="4">
        <v>4.8</v>
      </c>
      <c r="I14" t="str">
        <f t="shared" si="2"/>
        <v>Excellent</v>
      </c>
    </row>
    <row r="15" spans="1:12" x14ac:dyDescent="0.3">
      <c r="A15" t="s">
        <v>19</v>
      </c>
      <c r="B15" s="6">
        <v>501</v>
      </c>
      <c r="C15" s="6">
        <v>860</v>
      </c>
      <c r="D15" s="6">
        <f t="shared" si="0"/>
        <v>359</v>
      </c>
      <c r="E15" s="1">
        <v>0.42</v>
      </c>
      <c r="F15" s="1" t="str">
        <f t="shared" si="1"/>
        <v>high discount</v>
      </c>
      <c r="G15">
        <v>6</v>
      </c>
      <c r="H15" s="4">
        <v>4.5</v>
      </c>
      <c r="I15" t="str">
        <f t="shared" si="2"/>
        <v>Excellent</v>
      </c>
    </row>
    <row r="16" spans="1:12" x14ac:dyDescent="0.3">
      <c r="A16" t="s">
        <v>20</v>
      </c>
      <c r="B16" s="6">
        <v>1680</v>
      </c>
      <c r="C16" s="6">
        <v>2499</v>
      </c>
      <c r="D16" s="6">
        <f t="shared" si="0"/>
        <v>819</v>
      </c>
      <c r="E16" s="1">
        <v>0.33</v>
      </c>
      <c r="F16" s="1" t="str">
        <f t="shared" si="1"/>
        <v>medium dicount</v>
      </c>
      <c r="G16">
        <v>9</v>
      </c>
      <c r="H16" s="4">
        <v>4.2</v>
      </c>
      <c r="I16" t="str">
        <f t="shared" si="2"/>
        <v>Excellent</v>
      </c>
    </row>
    <row r="17" spans="1:9" x14ac:dyDescent="0.3">
      <c r="A17" t="s">
        <v>21</v>
      </c>
      <c r="B17" s="6">
        <v>332</v>
      </c>
      <c r="C17" s="6">
        <v>684</v>
      </c>
      <c r="D17" s="6">
        <f t="shared" si="0"/>
        <v>352</v>
      </c>
      <c r="E17" s="1">
        <v>0.51</v>
      </c>
      <c r="F17" s="1" t="str">
        <f t="shared" si="1"/>
        <v>high discount</v>
      </c>
      <c r="G17">
        <v>2</v>
      </c>
      <c r="H17" s="4">
        <v>5</v>
      </c>
      <c r="I17" t="str">
        <f t="shared" si="2"/>
        <v>Excellent</v>
      </c>
    </row>
    <row r="18" spans="1:9" x14ac:dyDescent="0.3">
      <c r="A18" t="s">
        <v>22</v>
      </c>
      <c r="B18" s="6">
        <v>195</v>
      </c>
      <c r="C18" s="6">
        <v>360</v>
      </c>
      <c r="D18" s="6">
        <f t="shared" si="0"/>
        <v>165</v>
      </c>
      <c r="E18" s="1">
        <v>0.46</v>
      </c>
      <c r="F18" s="1" t="str">
        <f t="shared" si="1"/>
        <v>high discount</v>
      </c>
      <c r="G18">
        <v>2</v>
      </c>
      <c r="H18" s="4">
        <v>5</v>
      </c>
      <c r="I18" t="str">
        <f t="shared" si="2"/>
        <v>Excellent</v>
      </c>
    </row>
    <row r="19" spans="1:9" x14ac:dyDescent="0.3">
      <c r="A19" t="s">
        <v>23</v>
      </c>
      <c r="B19" s="6">
        <v>2025</v>
      </c>
      <c r="C19" s="6">
        <v>3971</v>
      </c>
      <c r="D19" s="6">
        <f t="shared" si="0"/>
        <v>1946</v>
      </c>
      <c r="E19" s="1">
        <v>0.49</v>
      </c>
      <c r="F19" s="1" t="str">
        <f t="shared" si="1"/>
        <v>high discount</v>
      </c>
      <c r="G19">
        <v>3</v>
      </c>
      <c r="H19" s="4">
        <v>5</v>
      </c>
      <c r="I19" t="str">
        <f t="shared" si="2"/>
        <v>Excellent</v>
      </c>
    </row>
    <row r="20" spans="1:9" x14ac:dyDescent="0.3">
      <c r="A20" t="s">
        <v>24</v>
      </c>
      <c r="B20" s="6">
        <v>2999</v>
      </c>
      <c r="C20" s="6">
        <v>3699</v>
      </c>
      <c r="D20" s="6">
        <f t="shared" si="0"/>
        <v>700</v>
      </c>
      <c r="E20" s="1">
        <v>0.19</v>
      </c>
      <c r="F20" s="1" t="str">
        <f t="shared" si="1"/>
        <v>low discount</v>
      </c>
      <c r="G20">
        <v>5</v>
      </c>
      <c r="H20" s="4">
        <v>4.5999999999999996</v>
      </c>
      <c r="I20" t="str">
        <f t="shared" si="2"/>
        <v>Excellent</v>
      </c>
    </row>
    <row r="21" spans="1:9" x14ac:dyDescent="0.3">
      <c r="A21" t="s">
        <v>25</v>
      </c>
      <c r="B21" s="6">
        <v>998</v>
      </c>
      <c r="C21" s="6">
        <v>1966</v>
      </c>
      <c r="D21" s="6">
        <f t="shared" si="0"/>
        <v>968</v>
      </c>
      <c r="E21" s="1">
        <v>0.49</v>
      </c>
      <c r="F21" s="1" t="str">
        <f t="shared" si="1"/>
        <v>high discount</v>
      </c>
      <c r="G21">
        <v>44</v>
      </c>
      <c r="H21" s="4">
        <v>4.5999999999999996</v>
      </c>
      <c r="I21" t="str">
        <f t="shared" si="2"/>
        <v>Excellent</v>
      </c>
    </row>
    <row r="22" spans="1:9" x14ac:dyDescent="0.3">
      <c r="A22" t="s">
        <v>26</v>
      </c>
      <c r="B22" s="6">
        <v>38</v>
      </c>
      <c r="C22" s="6">
        <v>80</v>
      </c>
      <c r="D22" s="6">
        <f t="shared" si="0"/>
        <v>42</v>
      </c>
      <c r="E22" s="1">
        <v>0.53</v>
      </c>
      <c r="F22" s="1" t="str">
        <f t="shared" si="1"/>
        <v>high discount</v>
      </c>
      <c r="G22">
        <v>13</v>
      </c>
      <c r="H22" s="4">
        <v>3.3</v>
      </c>
      <c r="I22" t="str">
        <f t="shared" si="2"/>
        <v>Average</v>
      </c>
    </row>
    <row r="23" spans="1:9" x14ac:dyDescent="0.3">
      <c r="A23" t="s">
        <v>27</v>
      </c>
      <c r="B23" s="6">
        <v>1860</v>
      </c>
      <c r="C23" s="6">
        <v>3220</v>
      </c>
      <c r="D23" s="6">
        <f t="shared" si="0"/>
        <v>1360</v>
      </c>
      <c r="E23" s="1">
        <v>0.42</v>
      </c>
      <c r="F23" s="1" t="str">
        <f t="shared" si="1"/>
        <v>high discount</v>
      </c>
      <c r="G23">
        <v>0</v>
      </c>
      <c r="H23" s="4">
        <v>0</v>
      </c>
      <c r="I23" t="str">
        <f t="shared" si="2"/>
        <v>Poor</v>
      </c>
    </row>
    <row r="24" spans="1:9" x14ac:dyDescent="0.3">
      <c r="A24" t="s">
        <v>28</v>
      </c>
      <c r="B24" s="6">
        <v>880</v>
      </c>
      <c r="C24" s="6">
        <v>1350</v>
      </c>
      <c r="D24" s="6">
        <f t="shared" si="0"/>
        <v>470</v>
      </c>
      <c r="E24" s="1">
        <v>0.35</v>
      </c>
      <c r="F24" s="1" t="str">
        <f t="shared" si="1"/>
        <v>medium dicount</v>
      </c>
      <c r="G24">
        <v>6</v>
      </c>
      <c r="H24" s="4">
        <v>4</v>
      </c>
      <c r="I24" t="str">
        <f t="shared" si="2"/>
        <v>Average</v>
      </c>
    </row>
    <row r="25" spans="1:9" x14ac:dyDescent="0.3">
      <c r="A25" t="s">
        <v>29</v>
      </c>
      <c r="B25" s="6">
        <v>1650</v>
      </c>
      <c r="C25" s="6">
        <v>2150</v>
      </c>
      <c r="D25" s="6">
        <f t="shared" si="0"/>
        <v>500</v>
      </c>
      <c r="E25" s="1">
        <v>0.23</v>
      </c>
      <c r="F25" s="1" t="str">
        <f t="shared" si="1"/>
        <v>medium dicount</v>
      </c>
      <c r="G25">
        <v>14</v>
      </c>
      <c r="H25" s="4">
        <v>4.4000000000000004</v>
      </c>
      <c r="I25" t="str">
        <f t="shared" si="2"/>
        <v>Excellent</v>
      </c>
    </row>
    <row r="26" spans="1:9" x14ac:dyDescent="0.3">
      <c r="A26" t="s">
        <v>30</v>
      </c>
      <c r="B26" s="6">
        <v>2048</v>
      </c>
      <c r="C26" s="6">
        <v>4500</v>
      </c>
      <c r="D26" s="6">
        <f t="shared" si="0"/>
        <v>2452</v>
      </c>
      <c r="E26" s="1">
        <v>0.54</v>
      </c>
      <c r="F26" s="1" t="str">
        <f t="shared" si="1"/>
        <v>high discount</v>
      </c>
      <c r="G26">
        <v>7</v>
      </c>
      <c r="H26" s="4">
        <v>4.3</v>
      </c>
      <c r="I26" t="str">
        <f t="shared" si="2"/>
        <v>Excellent</v>
      </c>
    </row>
    <row r="27" spans="1:9" x14ac:dyDescent="0.3">
      <c r="A27" t="s">
        <v>31</v>
      </c>
      <c r="B27" s="6">
        <v>420</v>
      </c>
      <c r="C27" s="6">
        <v>647</v>
      </c>
      <c r="D27" s="6">
        <f t="shared" si="0"/>
        <v>227</v>
      </c>
      <c r="E27" s="1">
        <v>0.35</v>
      </c>
      <c r="F27" s="1" t="str">
        <f t="shared" si="1"/>
        <v>medium dicount</v>
      </c>
      <c r="G27">
        <v>49</v>
      </c>
      <c r="H27" s="4">
        <v>4.5999999999999996</v>
      </c>
      <c r="I27" t="str">
        <f t="shared" si="2"/>
        <v>Excellent</v>
      </c>
    </row>
    <row r="28" spans="1:9" x14ac:dyDescent="0.3">
      <c r="A28" t="s">
        <v>32</v>
      </c>
      <c r="B28" s="6">
        <v>2880</v>
      </c>
      <c r="C28" s="6">
        <v>3520</v>
      </c>
      <c r="D28" s="6">
        <f t="shared" si="0"/>
        <v>640</v>
      </c>
      <c r="E28" s="1">
        <v>0.18</v>
      </c>
      <c r="F28" s="1" t="str">
        <f t="shared" si="1"/>
        <v>low discount</v>
      </c>
      <c r="G28">
        <v>12</v>
      </c>
      <c r="H28" s="4">
        <v>3.8</v>
      </c>
      <c r="I28" t="str">
        <f t="shared" si="2"/>
        <v>Average</v>
      </c>
    </row>
    <row r="29" spans="1:9" x14ac:dyDescent="0.3">
      <c r="A29" t="s">
        <v>33</v>
      </c>
      <c r="B29" s="6">
        <v>1350</v>
      </c>
      <c r="C29" s="6">
        <v>1990</v>
      </c>
      <c r="D29" s="6">
        <f t="shared" si="0"/>
        <v>640</v>
      </c>
      <c r="E29" s="1">
        <v>0.32</v>
      </c>
      <c r="F29" s="1" t="str">
        <f t="shared" si="1"/>
        <v>medium dicount</v>
      </c>
      <c r="G29">
        <v>13</v>
      </c>
      <c r="H29" s="4">
        <v>3.8</v>
      </c>
      <c r="I29" t="str">
        <f t="shared" si="2"/>
        <v>Average</v>
      </c>
    </row>
    <row r="30" spans="1:9" x14ac:dyDescent="0.3">
      <c r="A30" t="s">
        <v>34</v>
      </c>
      <c r="B30" s="6">
        <v>1758</v>
      </c>
      <c r="C30" s="6">
        <v>2499</v>
      </c>
      <c r="D30" s="6">
        <f t="shared" si="0"/>
        <v>741</v>
      </c>
      <c r="E30" s="1">
        <v>0.3</v>
      </c>
      <c r="F30" s="1" t="str">
        <f t="shared" si="1"/>
        <v>medium dicount</v>
      </c>
      <c r="G30">
        <v>20</v>
      </c>
      <c r="H30" s="4">
        <v>4.0999999999999996</v>
      </c>
      <c r="I30" t="str">
        <f t="shared" si="2"/>
        <v>Excellent</v>
      </c>
    </row>
    <row r="31" spans="1:9" x14ac:dyDescent="0.3">
      <c r="A31" t="s">
        <v>35</v>
      </c>
      <c r="B31" s="6">
        <v>2200</v>
      </c>
      <c r="C31" s="6">
        <v>4080</v>
      </c>
      <c r="D31" s="6">
        <f t="shared" si="0"/>
        <v>1880</v>
      </c>
      <c r="E31" s="1">
        <v>0.46</v>
      </c>
      <c r="F31" s="1" t="str">
        <f t="shared" si="1"/>
        <v>high discount</v>
      </c>
      <c r="G31">
        <v>0</v>
      </c>
      <c r="H31" s="4">
        <v>0</v>
      </c>
      <c r="I31" t="str">
        <f t="shared" si="2"/>
        <v>Poor</v>
      </c>
    </row>
    <row r="32" spans="1:9" x14ac:dyDescent="0.3">
      <c r="A32" t="s">
        <v>36</v>
      </c>
      <c r="B32" s="6">
        <v>185</v>
      </c>
      <c r="C32" s="6">
        <v>382</v>
      </c>
      <c r="D32" s="6">
        <f t="shared" si="0"/>
        <v>197</v>
      </c>
      <c r="E32" s="1">
        <v>0.52</v>
      </c>
      <c r="F32" s="1" t="str">
        <f t="shared" si="1"/>
        <v>high discount</v>
      </c>
      <c r="G32">
        <v>9</v>
      </c>
      <c r="H32" s="4">
        <v>4.3</v>
      </c>
      <c r="I32" t="str">
        <f t="shared" si="2"/>
        <v>Excellent</v>
      </c>
    </row>
    <row r="33" spans="1:9" x14ac:dyDescent="0.3">
      <c r="A33" t="s">
        <v>37</v>
      </c>
      <c r="B33" s="6">
        <v>980</v>
      </c>
      <c r="C33" s="6">
        <v>1490</v>
      </c>
      <c r="D33" s="6">
        <f t="shared" si="0"/>
        <v>510</v>
      </c>
      <c r="E33" s="1">
        <v>0.34</v>
      </c>
      <c r="F33" s="1" t="str">
        <f t="shared" si="1"/>
        <v>medium dicount</v>
      </c>
      <c r="G33">
        <v>12</v>
      </c>
      <c r="H33" s="4">
        <v>4.7</v>
      </c>
      <c r="I33" t="str">
        <f t="shared" si="2"/>
        <v>Excellent</v>
      </c>
    </row>
    <row r="34" spans="1:9" x14ac:dyDescent="0.3">
      <c r="A34" t="s">
        <v>38</v>
      </c>
      <c r="B34" s="6">
        <v>1820</v>
      </c>
      <c r="C34" s="6">
        <v>3490</v>
      </c>
      <c r="D34" s="6">
        <f t="shared" ref="D34:D65" si="3">C34-B34</f>
        <v>1670</v>
      </c>
      <c r="E34" s="1">
        <v>0.48</v>
      </c>
      <c r="F34" s="1" t="str">
        <f t="shared" ref="F34:F65" si="4">IF(E34&lt;20%, "low discount", IF(E34&lt;=40%, "medium dicount", "high discount"))</f>
        <v>high discount</v>
      </c>
      <c r="G34">
        <v>9</v>
      </c>
      <c r="H34" s="4">
        <v>4.3</v>
      </c>
      <c r="I34" t="str">
        <f t="shared" ref="I34:I65" si="5">IF(H34&lt;3, "Poor", IF(H34&lt;=4, "Average", "Excellent"))</f>
        <v>Excellent</v>
      </c>
    </row>
    <row r="35" spans="1:9" x14ac:dyDescent="0.3">
      <c r="A35" t="s">
        <v>39</v>
      </c>
      <c r="B35" s="6">
        <v>1940</v>
      </c>
      <c r="C35" s="6">
        <v>2650</v>
      </c>
      <c r="D35" s="6">
        <f t="shared" si="3"/>
        <v>710</v>
      </c>
      <c r="E35" s="1">
        <v>0.27</v>
      </c>
      <c r="F35" s="1" t="str">
        <f t="shared" si="4"/>
        <v>medium dicount</v>
      </c>
      <c r="G35">
        <v>20</v>
      </c>
      <c r="H35" s="4">
        <v>4.7</v>
      </c>
      <c r="I35" t="str">
        <f t="shared" si="5"/>
        <v>Excellent</v>
      </c>
    </row>
    <row r="36" spans="1:9" x14ac:dyDescent="0.3">
      <c r="A36" t="s">
        <v>40</v>
      </c>
      <c r="B36" s="6">
        <v>1980</v>
      </c>
      <c r="C36" s="6">
        <v>2699</v>
      </c>
      <c r="D36" s="6">
        <f t="shared" si="3"/>
        <v>719</v>
      </c>
      <c r="E36" s="1">
        <v>0.27</v>
      </c>
      <c r="F36" s="1" t="str">
        <f t="shared" si="4"/>
        <v>medium dicount</v>
      </c>
      <c r="G36">
        <v>32</v>
      </c>
      <c r="H36" s="4">
        <v>4.5</v>
      </c>
      <c r="I36" t="str">
        <f t="shared" si="5"/>
        <v>Excellent</v>
      </c>
    </row>
    <row r="37" spans="1:9" x14ac:dyDescent="0.3">
      <c r="A37" t="s">
        <v>41</v>
      </c>
      <c r="B37" s="6">
        <v>1620</v>
      </c>
      <c r="C37" s="6">
        <v>2690</v>
      </c>
      <c r="D37" s="6">
        <f t="shared" si="3"/>
        <v>1070</v>
      </c>
      <c r="E37" s="1">
        <v>0.4</v>
      </c>
      <c r="F37" s="1" t="str">
        <f t="shared" si="4"/>
        <v>medium dicount</v>
      </c>
      <c r="G37">
        <v>1</v>
      </c>
      <c r="H37" s="4">
        <v>5</v>
      </c>
      <c r="I37" t="str">
        <f t="shared" si="5"/>
        <v>Excellent</v>
      </c>
    </row>
    <row r="38" spans="1:9" x14ac:dyDescent="0.3">
      <c r="A38" t="s">
        <v>42</v>
      </c>
      <c r="B38" s="6">
        <v>171</v>
      </c>
      <c r="C38" s="6">
        <v>360</v>
      </c>
      <c r="D38" s="6">
        <f t="shared" si="3"/>
        <v>189</v>
      </c>
      <c r="E38" s="1">
        <v>0.53</v>
      </c>
      <c r="F38" s="1" t="str">
        <f t="shared" si="4"/>
        <v>high discount</v>
      </c>
      <c r="G38">
        <v>2</v>
      </c>
      <c r="H38" s="4">
        <v>5</v>
      </c>
      <c r="I38" t="str">
        <f t="shared" si="5"/>
        <v>Excellent</v>
      </c>
    </row>
    <row r="39" spans="1:9" x14ac:dyDescent="0.3">
      <c r="A39" t="s">
        <v>43</v>
      </c>
      <c r="B39" s="6">
        <v>389</v>
      </c>
      <c r="C39" s="6">
        <v>656</v>
      </c>
      <c r="D39" s="6">
        <f t="shared" si="3"/>
        <v>267</v>
      </c>
      <c r="E39" s="1">
        <v>0.41</v>
      </c>
      <c r="F39" s="1" t="str">
        <f t="shared" si="4"/>
        <v>high discount</v>
      </c>
      <c r="G39">
        <v>36</v>
      </c>
      <c r="H39" s="4">
        <v>4.3</v>
      </c>
      <c r="I39" t="str">
        <f t="shared" si="5"/>
        <v>Excellent</v>
      </c>
    </row>
    <row r="40" spans="1:9" x14ac:dyDescent="0.3">
      <c r="A40" t="s">
        <v>44</v>
      </c>
      <c r="B40" s="6">
        <v>1620</v>
      </c>
      <c r="C40" s="6">
        <v>2200</v>
      </c>
      <c r="D40" s="6">
        <f t="shared" si="3"/>
        <v>580</v>
      </c>
      <c r="E40" s="1">
        <v>0.38</v>
      </c>
      <c r="F40" s="1" t="str">
        <f t="shared" si="4"/>
        <v>medium dicount</v>
      </c>
      <c r="G40">
        <v>2</v>
      </c>
      <c r="H40" s="4">
        <v>4.5</v>
      </c>
      <c r="I40" t="str">
        <f t="shared" si="5"/>
        <v>Excellent</v>
      </c>
    </row>
    <row r="41" spans="1:9" x14ac:dyDescent="0.3">
      <c r="A41" t="s">
        <v>45</v>
      </c>
      <c r="B41" s="6">
        <v>2750</v>
      </c>
      <c r="C41" s="6">
        <v>4471</v>
      </c>
      <c r="D41" s="6">
        <f t="shared" si="3"/>
        <v>1721</v>
      </c>
      <c r="E41" s="1">
        <v>0.38</v>
      </c>
      <c r="F41" s="1" t="str">
        <f t="shared" si="4"/>
        <v>medium dicount</v>
      </c>
      <c r="G41">
        <v>0</v>
      </c>
      <c r="H41" s="4">
        <v>0</v>
      </c>
      <c r="I41" t="str">
        <f t="shared" si="5"/>
        <v>Poor</v>
      </c>
    </row>
    <row r="42" spans="1:9" x14ac:dyDescent="0.3">
      <c r="A42" t="s">
        <v>46</v>
      </c>
      <c r="B42" s="6">
        <v>475</v>
      </c>
      <c r="C42" s="6">
        <v>931</v>
      </c>
      <c r="D42" s="6">
        <f t="shared" si="3"/>
        <v>456</v>
      </c>
      <c r="E42" s="1">
        <v>0.49</v>
      </c>
      <c r="F42" s="1" t="str">
        <f t="shared" si="4"/>
        <v>high discount</v>
      </c>
      <c r="G42">
        <v>0</v>
      </c>
      <c r="H42" s="4">
        <v>0</v>
      </c>
      <c r="I42" t="str">
        <f t="shared" si="5"/>
        <v>Poor</v>
      </c>
    </row>
    <row r="43" spans="1:9" x14ac:dyDescent="0.3">
      <c r="A43" t="s">
        <v>47</v>
      </c>
      <c r="B43" s="6">
        <v>238</v>
      </c>
      <c r="C43" s="6">
        <v>476</v>
      </c>
      <c r="D43" s="6">
        <f t="shared" si="3"/>
        <v>238</v>
      </c>
      <c r="E43" s="1">
        <v>0.5</v>
      </c>
      <c r="F43" s="1" t="str">
        <f t="shared" si="4"/>
        <v>high discount</v>
      </c>
      <c r="G43">
        <v>0</v>
      </c>
      <c r="H43" s="4">
        <v>0</v>
      </c>
      <c r="I43" t="str">
        <f t="shared" si="5"/>
        <v>Poor</v>
      </c>
    </row>
    <row r="44" spans="1:9" x14ac:dyDescent="0.3">
      <c r="A44" t="s">
        <v>48</v>
      </c>
      <c r="B44" s="6">
        <v>610</v>
      </c>
      <c r="C44" s="6">
        <v>1060</v>
      </c>
      <c r="D44" s="6">
        <f t="shared" si="3"/>
        <v>450</v>
      </c>
      <c r="E44" s="1">
        <v>0.42</v>
      </c>
      <c r="F44" s="1" t="str">
        <f t="shared" si="4"/>
        <v>high discount</v>
      </c>
      <c r="G44">
        <v>0</v>
      </c>
      <c r="H44" s="4">
        <v>0</v>
      </c>
      <c r="I44" t="str">
        <f t="shared" si="5"/>
        <v>Poor</v>
      </c>
    </row>
    <row r="45" spans="1:9" x14ac:dyDescent="0.3">
      <c r="A45" t="s">
        <v>48</v>
      </c>
      <c r="B45" s="6">
        <v>610</v>
      </c>
      <c r="C45" s="6">
        <v>1060</v>
      </c>
      <c r="D45" s="6">
        <f t="shared" si="3"/>
        <v>450</v>
      </c>
      <c r="E45" s="1">
        <v>0.42</v>
      </c>
      <c r="F45" s="1" t="str">
        <f t="shared" si="4"/>
        <v>high discount</v>
      </c>
      <c r="G45">
        <v>0</v>
      </c>
      <c r="H45" s="4">
        <v>0</v>
      </c>
      <c r="I45" t="str">
        <f t="shared" si="5"/>
        <v>Poor</v>
      </c>
    </row>
    <row r="46" spans="1:9" x14ac:dyDescent="0.3">
      <c r="A46" t="s">
        <v>49</v>
      </c>
      <c r="B46" s="6">
        <v>2132</v>
      </c>
      <c r="C46" s="6">
        <v>2169</v>
      </c>
      <c r="D46" s="6">
        <f t="shared" si="3"/>
        <v>37</v>
      </c>
      <c r="E46" s="1">
        <v>0.02</v>
      </c>
      <c r="F46" s="1" t="str">
        <f t="shared" si="4"/>
        <v>low discount</v>
      </c>
      <c r="G46">
        <v>0</v>
      </c>
      <c r="H46" s="4">
        <v>0</v>
      </c>
      <c r="I46" t="str">
        <f t="shared" si="5"/>
        <v>Poor</v>
      </c>
    </row>
    <row r="47" spans="1:9" x14ac:dyDescent="0.3">
      <c r="A47" t="s">
        <v>50</v>
      </c>
      <c r="B47" s="6">
        <v>999</v>
      </c>
      <c r="C47" s="6">
        <v>2000</v>
      </c>
      <c r="D47" s="6">
        <f t="shared" si="3"/>
        <v>1001</v>
      </c>
      <c r="E47" s="1">
        <v>0.5</v>
      </c>
      <c r="F47" s="1" t="str">
        <f t="shared" si="4"/>
        <v>high discount</v>
      </c>
      <c r="G47">
        <v>0</v>
      </c>
      <c r="H47" s="4">
        <v>0</v>
      </c>
      <c r="I47" t="str">
        <f t="shared" si="5"/>
        <v>Poor</v>
      </c>
    </row>
    <row r="48" spans="1:9" x14ac:dyDescent="0.3">
      <c r="A48" t="s">
        <v>51</v>
      </c>
      <c r="B48" s="6">
        <v>1190</v>
      </c>
      <c r="C48" s="6">
        <v>1785</v>
      </c>
      <c r="D48" s="6">
        <f t="shared" si="3"/>
        <v>595</v>
      </c>
      <c r="E48" s="1">
        <v>0.33</v>
      </c>
      <c r="F48" s="1" t="str">
        <f t="shared" si="4"/>
        <v>medium dicount</v>
      </c>
      <c r="G48">
        <v>0</v>
      </c>
      <c r="H48" s="4">
        <v>0</v>
      </c>
      <c r="I48" t="str">
        <f t="shared" si="5"/>
        <v>Poor</v>
      </c>
    </row>
    <row r="49" spans="1:9" x14ac:dyDescent="0.3">
      <c r="A49" t="s">
        <v>52</v>
      </c>
      <c r="B49" s="6">
        <v>671</v>
      </c>
      <c r="C49" s="6">
        <v>1316</v>
      </c>
      <c r="D49" s="6">
        <f t="shared" si="3"/>
        <v>645</v>
      </c>
      <c r="E49" s="1">
        <v>0.49</v>
      </c>
      <c r="F49" s="1" t="str">
        <f t="shared" si="4"/>
        <v>high discount</v>
      </c>
      <c r="G49">
        <v>0</v>
      </c>
      <c r="H49" s="4">
        <v>0</v>
      </c>
      <c r="I49" t="str">
        <f t="shared" si="5"/>
        <v>Poor</v>
      </c>
    </row>
    <row r="50" spans="1:9" x14ac:dyDescent="0.3">
      <c r="A50" t="s">
        <v>53</v>
      </c>
      <c r="B50" s="6">
        <v>1200</v>
      </c>
      <c r="C50" s="6">
        <v>1950</v>
      </c>
      <c r="D50" s="6">
        <f t="shared" si="3"/>
        <v>750</v>
      </c>
      <c r="E50" s="1">
        <v>0.38</v>
      </c>
      <c r="F50" s="1" t="str">
        <f t="shared" si="4"/>
        <v>medium dicount</v>
      </c>
      <c r="G50">
        <v>0</v>
      </c>
      <c r="H50" s="4">
        <v>0</v>
      </c>
      <c r="I50" t="str">
        <f t="shared" si="5"/>
        <v>Poor</v>
      </c>
    </row>
    <row r="51" spans="1:9" x14ac:dyDescent="0.3">
      <c r="A51" t="s">
        <v>54</v>
      </c>
      <c r="B51" s="6">
        <v>199</v>
      </c>
      <c r="C51" s="6">
        <v>504</v>
      </c>
      <c r="D51" s="6">
        <f t="shared" si="3"/>
        <v>305</v>
      </c>
      <c r="E51" s="1">
        <v>0.61</v>
      </c>
      <c r="F51" s="1" t="str">
        <f t="shared" si="4"/>
        <v>high discount</v>
      </c>
      <c r="G51">
        <v>0</v>
      </c>
      <c r="H51" s="4">
        <v>0</v>
      </c>
      <c r="I51" t="str">
        <f t="shared" si="5"/>
        <v>Poor</v>
      </c>
    </row>
    <row r="52" spans="1:9" x14ac:dyDescent="0.3">
      <c r="A52" t="s">
        <v>55</v>
      </c>
      <c r="B52" s="6">
        <v>299</v>
      </c>
      <c r="C52" s="6">
        <v>600</v>
      </c>
      <c r="D52" s="6">
        <f t="shared" si="3"/>
        <v>301</v>
      </c>
      <c r="E52" s="1">
        <v>0.5</v>
      </c>
      <c r="F52" s="1" t="str">
        <f t="shared" si="4"/>
        <v>high discount</v>
      </c>
      <c r="G52">
        <v>0</v>
      </c>
      <c r="H52" s="4">
        <v>0</v>
      </c>
      <c r="I52" t="str">
        <f t="shared" si="5"/>
        <v>Poor</v>
      </c>
    </row>
    <row r="53" spans="1:9" x14ac:dyDescent="0.3">
      <c r="A53" t="s">
        <v>56</v>
      </c>
      <c r="B53" s="6">
        <v>1660</v>
      </c>
      <c r="C53" s="6">
        <v>1699</v>
      </c>
      <c r="D53" s="6">
        <f t="shared" si="3"/>
        <v>39</v>
      </c>
      <c r="E53" s="1">
        <v>0.02</v>
      </c>
      <c r="F53" s="1" t="str">
        <f t="shared" si="4"/>
        <v>low discount</v>
      </c>
      <c r="G53">
        <v>0</v>
      </c>
      <c r="H53" s="4">
        <v>0</v>
      </c>
      <c r="I53" t="str">
        <f t="shared" si="5"/>
        <v>Poor</v>
      </c>
    </row>
    <row r="54" spans="1:9" x14ac:dyDescent="0.3">
      <c r="A54" t="s">
        <v>57</v>
      </c>
      <c r="B54" s="6">
        <v>299</v>
      </c>
      <c r="C54" s="6">
        <v>384</v>
      </c>
      <c r="D54" s="6">
        <f t="shared" si="3"/>
        <v>85</v>
      </c>
      <c r="E54" s="1">
        <v>0.22</v>
      </c>
      <c r="F54" s="1" t="str">
        <f t="shared" si="4"/>
        <v>medium dicount</v>
      </c>
      <c r="G54">
        <v>0</v>
      </c>
      <c r="H54" s="4">
        <v>0</v>
      </c>
      <c r="I54" t="str">
        <f t="shared" si="5"/>
        <v>Poor</v>
      </c>
    </row>
    <row r="55" spans="1:9" x14ac:dyDescent="0.3">
      <c r="A55" t="s">
        <v>58</v>
      </c>
      <c r="B55" s="6">
        <v>1459</v>
      </c>
      <c r="C55" s="6">
        <v>1499</v>
      </c>
      <c r="D55" s="6">
        <f t="shared" si="3"/>
        <v>40</v>
      </c>
      <c r="E55" s="1">
        <v>0.03</v>
      </c>
      <c r="F55" s="1" t="str">
        <f t="shared" si="4"/>
        <v>low discount</v>
      </c>
      <c r="G55">
        <v>0</v>
      </c>
      <c r="H55" s="4">
        <v>0</v>
      </c>
      <c r="I55" t="str">
        <f t="shared" si="5"/>
        <v>Poor</v>
      </c>
    </row>
    <row r="56" spans="1:9" x14ac:dyDescent="0.3">
      <c r="A56" t="s">
        <v>59</v>
      </c>
      <c r="B56" s="6">
        <v>799</v>
      </c>
      <c r="C56" s="6">
        <v>1343</v>
      </c>
      <c r="D56" s="6">
        <f t="shared" si="3"/>
        <v>544</v>
      </c>
      <c r="E56" s="1">
        <v>0.41</v>
      </c>
      <c r="F56" s="1" t="str">
        <f t="shared" si="4"/>
        <v>high discount</v>
      </c>
      <c r="G56">
        <v>0</v>
      </c>
      <c r="H56" s="4">
        <v>0</v>
      </c>
      <c r="I56" t="str">
        <f t="shared" si="5"/>
        <v>Poor</v>
      </c>
    </row>
    <row r="57" spans="1:9" x14ac:dyDescent="0.3">
      <c r="A57" t="s">
        <v>60</v>
      </c>
      <c r="B57" s="6">
        <v>499</v>
      </c>
      <c r="C57" s="6">
        <v>900</v>
      </c>
      <c r="D57" s="6">
        <f t="shared" si="3"/>
        <v>401</v>
      </c>
      <c r="E57" s="1">
        <v>0.45</v>
      </c>
      <c r="F57" s="1" t="str">
        <f t="shared" si="4"/>
        <v>high discount</v>
      </c>
      <c r="G57">
        <v>0</v>
      </c>
      <c r="H57" s="4">
        <v>0</v>
      </c>
      <c r="I57" t="str">
        <f t="shared" si="5"/>
        <v>Poor</v>
      </c>
    </row>
    <row r="58" spans="1:9" x14ac:dyDescent="0.3">
      <c r="A58" t="s">
        <v>61</v>
      </c>
      <c r="B58" s="6">
        <v>699</v>
      </c>
      <c r="C58" s="6">
        <v>1343</v>
      </c>
      <c r="D58" s="6">
        <f t="shared" si="3"/>
        <v>644</v>
      </c>
      <c r="E58" s="1">
        <v>0.48</v>
      </c>
      <c r="F58" s="1" t="str">
        <f t="shared" si="4"/>
        <v>high discount</v>
      </c>
      <c r="G58">
        <v>0</v>
      </c>
      <c r="H58" s="4">
        <v>0</v>
      </c>
      <c r="I58" t="str">
        <f t="shared" si="5"/>
        <v>Poor</v>
      </c>
    </row>
    <row r="59" spans="1:9" x14ac:dyDescent="0.3">
      <c r="A59" t="s">
        <v>62</v>
      </c>
      <c r="B59" s="6">
        <v>799</v>
      </c>
      <c r="C59" s="6">
        <v>1567</v>
      </c>
      <c r="D59" s="6">
        <f t="shared" si="3"/>
        <v>768</v>
      </c>
      <c r="E59" s="1">
        <v>0.49</v>
      </c>
      <c r="F59" s="1" t="str">
        <f t="shared" si="4"/>
        <v>high discount</v>
      </c>
      <c r="G59">
        <v>0</v>
      </c>
      <c r="H59" s="4">
        <v>0</v>
      </c>
      <c r="I59" t="str">
        <f t="shared" si="5"/>
        <v>Poor</v>
      </c>
    </row>
    <row r="60" spans="1:9" x14ac:dyDescent="0.3">
      <c r="A60" t="s">
        <v>63</v>
      </c>
      <c r="B60" s="6">
        <v>2799</v>
      </c>
      <c r="C60" s="6">
        <v>3810</v>
      </c>
      <c r="D60" s="6">
        <f t="shared" si="3"/>
        <v>1011</v>
      </c>
      <c r="E60" s="1">
        <v>0.27</v>
      </c>
      <c r="F60" s="1" t="str">
        <f t="shared" si="4"/>
        <v>medium dicount</v>
      </c>
      <c r="G60">
        <v>0</v>
      </c>
      <c r="H60" s="4">
        <v>0</v>
      </c>
      <c r="I60" t="str">
        <f t="shared" si="5"/>
        <v>Poor</v>
      </c>
    </row>
    <row r="61" spans="1:9" x14ac:dyDescent="0.3">
      <c r="A61" t="s">
        <v>60</v>
      </c>
      <c r="B61" s="6">
        <v>399</v>
      </c>
      <c r="C61" s="6">
        <v>896</v>
      </c>
      <c r="D61" s="6">
        <f t="shared" si="3"/>
        <v>497</v>
      </c>
      <c r="E61" s="1">
        <v>0.55000000000000004</v>
      </c>
      <c r="F61" s="1" t="str">
        <f t="shared" si="4"/>
        <v>high discount</v>
      </c>
      <c r="G61">
        <v>0</v>
      </c>
      <c r="H61" s="4">
        <v>0</v>
      </c>
      <c r="I61" t="str">
        <f t="shared" si="5"/>
        <v>Poor</v>
      </c>
    </row>
    <row r="62" spans="1:9" x14ac:dyDescent="0.3">
      <c r="A62" t="s">
        <v>64</v>
      </c>
      <c r="B62" s="6">
        <v>2170</v>
      </c>
      <c r="C62" s="6">
        <v>2500</v>
      </c>
      <c r="D62" s="6">
        <f t="shared" si="3"/>
        <v>330</v>
      </c>
      <c r="E62" s="1">
        <v>0.13</v>
      </c>
      <c r="F62" s="1" t="str">
        <f t="shared" si="4"/>
        <v>low discount</v>
      </c>
      <c r="G62">
        <v>6</v>
      </c>
      <c r="H62" s="4">
        <v>2.5</v>
      </c>
      <c r="I62" t="str">
        <f t="shared" si="5"/>
        <v>Poor</v>
      </c>
    </row>
    <row r="63" spans="1:9" x14ac:dyDescent="0.3">
      <c r="A63" t="s">
        <v>65</v>
      </c>
      <c r="B63" s="6">
        <v>458</v>
      </c>
      <c r="C63" s="6">
        <v>986</v>
      </c>
      <c r="D63" s="6">
        <f t="shared" si="3"/>
        <v>528</v>
      </c>
      <c r="E63" s="1">
        <v>0.54</v>
      </c>
      <c r="F63" s="1" t="str">
        <f t="shared" si="4"/>
        <v>high discount</v>
      </c>
      <c r="G63">
        <v>10</v>
      </c>
      <c r="H63" s="4">
        <v>3</v>
      </c>
      <c r="I63" t="str">
        <f t="shared" si="5"/>
        <v>Average</v>
      </c>
    </row>
    <row r="64" spans="1:9" x14ac:dyDescent="0.3">
      <c r="A64" t="s">
        <v>66</v>
      </c>
      <c r="B64" s="6">
        <v>2115</v>
      </c>
      <c r="C64" s="6">
        <v>4700</v>
      </c>
      <c r="D64" s="6">
        <f t="shared" si="3"/>
        <v>2585</v>
      </c>
      <c r="E64" s="1">
        <v>0.55000000000000004</v>
      </c>
      <c r="F64" s="1" t="str">
        <f t="shared" si="4"/>
        <v>high discount</v>
      </c>
      <c r="G64">
        <v>13</v>
      </c>
      <c r="H64" s="4">
        <v>2.1</v>
      </c>
      <c r="I64" t="str">
        <f t="shared" si="5"/>
        <v>Poor</v>
      </c>
    </row>
    <row r="65" spans="1:9" x14ac:dyDescent="0.3">
      <c r="A65" t="s">
        <v>67</v>
      </c>
      <c r="B65" s="6">
        <v>445</v>
      </c>
      <c r="C65" s="6">
        <v>873</v>
      </c>
      <c r="D65" s="6">
        <f t="shared" si="3"/>
        <v>428</v>
      </c>
      <c r="E65" s="1">
        <v>0.49</v>
      </c>
      <c r="F65" s="1" t="str">
        <f t="shared" si="4"/>
        <v>high discount</v>
      </c>
      <c r="G65">
        <v>69</v>
      </c>
      <c r="H65" s="4">
        <v>2.8</v>
      </c>
      <c r="I65" t="str">
        <f t="shared" si="5"/>
        <v>Poor</v>
      </c>
    </row>
    <row r="66" spans="1:9" x14ac:dyDescent="0.3">
      <c r="A66" t="s">
        <v>68</v>
      </c>
      <c r="B66" s="6">
        <v>325</v>
      </c>
      <c r="C66" s="6">
        <v>680</v>
      </c>
      <c r="D66" s="6">
        <f t="shared" ref="D66:D97" si="6">C66-B66</f>
        <v>355</v>
      </c>
      <c r="E66" s="1">
        <v>0.52</v>
      </c>
      <c r="F66" s="1" t="str">
        <f t="shared" ref="F66:F97" si="7">IF(E66&lt;20%, "low discount", IF(E66&lt;=40%, "medium dicount", "high discount"))</f>
        <v>high discount</v>
      </c>
      <c r="G66">
        <v>15</v>
      </c>
      <c r="H66" s="4">
        <v>2.7</v>
      </c>
      <c r="I66" t="str">
        <f t="shared" ref="I66:I97" si="8">IF(H66&lt;3, "Poor", IF(H66&lt;=4, "Average", "Excellent"))</f>
        <v>Poor</v>
      </c>
    </row>
    <row r="67" spans="1:9" x14ac:dyDescent="0.3">
      <c r="A67" t="s">
        <v>69</v>
      </c>
      <c r="B67" s="6">
        <v>1220</v>
      </c>
      <c r="C67" s="6">
        <v>1555</v>
      </c>
      <c r="D67" s="6">
        <f t="shared" si="6"/>
        <v>335</v>
      </c>
      <c r="E67" s="1">
        <v>0.22</v>
      </c>
      <c r="F67" s="1" t="str">
        <f t="shared" si="7"/>
        <v>medium dicount</v>
      </c>
      <c r="G67">
        <v>16</v>
      </c>
      <c r="H67" s="4">
        <v>2.9</v>
      </c>
      <c r="I67" t="str">
        <f t="shared" si="8"/>
        <v>Poor</v>
      </c>
    </row>
    <row r="68" spans="1:9" x14ac:dyDescent="0.3">
      <c r="A68" t="s">
        <v>70</v>
      </c>
      <c r="B68" s="6">
        <v>990</v>
      </c>
      <c r="C68" s="6">
        <v>1814</v>
      </c>
      <c r="D68" s="6">
        <f t="shared" si="6"/>
        <v>824</v>
      </c>
      <c r="E68" s="1">
        <v>0.45</v>
      </c>
      <c r="F68" s="1" t="str">
        <f t="shared" si="7"/>
        <v>high discount</v>
      </c>
      <c r="G68">
        <v>6</v>
      </c>
      <c r="H68" s="4">
        <v>2.2000000000000002</v>
      </c>
      <c r="I68" t="str">
        <f t="shared" si="8"/>
        <v>Poor</v>
      </c>
    </row>
    <row r="69" spans="1:9" x14ac:dyDescent="0.3">
      <c r="A69" t="s">
        <v>71</v>
      </c>
      <c r="B69" s="6">
        <v>1000</v>
      </c>
      <c r="C69" s="6">
        <v>2000</v>
      </c>
      <c r="D69" s="6">
        <f t="shared" si="6"/>
        <v>1000</v>
      </c>
      <c r="E69" s="1">
        <v>0.5</v>
      </c>
      <c r="F69" s="1" t="str">
        <f t="shared" si="7"/>
        <v>high discount</v>
      </c>
      <c r="G69">
        <v>7</v>
      </c>
      <c r="H69" s="4">
        <v>2.2999999999999998</v>
      </c>
      <c r="I69" t="str">
        <f t="shared" si="8"/>
        <v>Poor</v>
      </c>
    </row>
    <row r="70" spans="1:9" x14ac:dyDescent="0.3">
      <c r="A70" t="s">
        <v>72</v>
      </c>
      <c r="B70" s="6">
        <v>3750</v>
      </c>
      <c r="C70" s="6">
        <v>6143</v>
      </c>
      <c r="D70" s="6">
        <f t="shared" si="6"/>
        <v>2393</v>
      </c>
      <c r="E70" s="1">
        <v>0.39</v>
      </c>
      <c r="F70" s="1" t="str">
        <f t="shared" si="7"/>
        <v>medium dicount</v>
      </c>
      <c r="G70">
        <v>5</v>
      </c>
      <c r="H70" s="4">
        <v>3</v>
      </c>
      <c r="I70" t="str">
        <f t="shared" si="8"/>
        <v>Average</v>
      </c>
    </row>
    <row r="71" spans="1:9" x14ac:dyDescent="0.3">
      <c r="A71" t="s">
        <v>73</v>
      </c>
      <c r="B71" s="6">
        <v>382</v>
      </c>
      <c r="C71" s="6">
        <v>700</v>
      </c>
      <c r="D71" s="6">
        <f t="shared" si="6"/>
        <v>318</v>
      </c>
      <c r="E71" s="1">
        <v>0.45</v>
      </c>
      <c r="F71" s="1" t="str">
        <f t="shared" si="7"/>
        <v>high discount</v>
      </c>
      <c r="G71">
        <v>17</v>
      </c>
      <c r="H71" s="4">
        <v>2.6</v>
      </c>
      <c r="I71" t="str">
        <f t="shared" si="8"/>
        <v>Poor</v>
      </c>
    </row>
    <row r="72" spans="1:9" x14ac:dyDescent="0.3">
      <c r="A72" t="s">
        <v>74</v>
      </c>
      <c r="B72" s="6">
        <v>2300</v>
      </c>
      <c r="C72" s="6">
        <v>3240</v>
      </c>
      <c r="D72" s="6">
        <f t="shared" si="6"/>
        <v>940</v>
      </c>
      <c r="E72" s="1">
        <v>0.28999999999999998</v>
      </c>
      <c r="F72" s="1" t="str">
        <f t="shared" si="7"/>
        <v>medium dicount</v>
      </c>
      <c r="G72">
        <v>5</v>
      </c>
      <c r="H72" s="4">
        <v>3</v>
      </c>
      <c r="I72" t="str">
        <f t="shared" si="8"/>
        <v>Average</v>
      </c>
    </row>
    <row r="73" spans="1:9" x14ac:dyDescent="0.3">
      <c r="A73" t="s">
        <v>75</v>
      </c>
      <c r="B73" s="6">
        <v>345</v>
      </c>
      <c r="C73" s="6">
        <v>602</v>
      </c>
      <c r="D73" s="6">
        <f t="shared" si="6"/>
        <v>257</v>
      </c>
      <c r="E73" s="1">
        <v>0.43</v>
      </c>
      <c r="F73" s="1" t="str">
        <f t="shared" si="7"/>
        <v>high discount</v>
      </c>
      <c r="G73">
        <v>6</v>
      </c>
      <c r="H73" s="4">
        <v>2.2999999999999998</v>
      </c>
      <c r="I73" t="str">
        <f t="shared" si="8"/>
        <v>Poor</v>
      </c>
    </row>
    <row r="74" spans="1:9" x14ac:dyDescent="0.3">
      <c r="A74" t="s">
        <v>76</v>
      </c>
      <c r="B74" s="6">
        <v>509</v>
      </c>
      <c r="C74" s="6">
        <v>899</v>
      </c>
      <c r="D74" s="6">
        <f t="shared" si="6"/>
        <v>390</v>
      </c>
      <c r="E74" s="1">
        <v>0.43</v>
      </c>
      <c r="F74" s="1" t="str">
        <f t="shared" si="7"/>
        <v>high discount</v>
      </c>
      <c r="G74">
        <v>5</v>
      </c>
      <c r="H74" s="4">
        <v>3</v>
      </c>
      <c r="I74" t="str">
        <f t="shared" si="8"/>
        <v>Average</v>
      </c>
    </row>
    <row r="75" spans="1:9" x14ac:dyDescent="0.3">
      <c r="A75" t="s">
        <v>77</v>
      </c>
      <c r="B75" s="6">
        <v>968</v>
      </c>
      <c r="C75" s="6">
        <v>1814</v>
      </c>
      <c r="D75" s="6">
        <f t="shared" si="6"/>
        <v>846</v>
      </c>
      <c r="E75" s="1">
        <v>0.47</v>
      </c>
      <c r="F75" s="1" t="str">
        <f t="shared" si="7"/>
        <v>high discount</v>
      </c>
      <c r="G75">
        <v>6</v>
      </c>
      <c r="H75" s="4">
        <v>2.2000000000000002</v>
      </c>
      <c r="I75" t="str">
        <f t="shared" si="8"/>
        <v>Poor</v>
      </c>
    </row>
    <row r="76" spans="1:9" x14ac:dyDescent="0.3">
      <c r="A76" t="s">
        <v>78</v>
      </c>
      <c r="B76" s="6">
        <v>1570</v>
      </c>
      <c r="C76" s="6">
        <v>2988</v>
      </c>
      <c r="D76" s="6">
        <f t="shared" si="6"/>
        <v>1418</v>
      </c>
      <c r="E76" s="1">
        <v>0.47</v>
      </c>
      <c r="F76" s="1" t="str">
        <f t="shared" si="7"/>
        <v>high discount</v>
      </c>
      <c r="G76">
        <v>7</v>
      </c>
      <c r="H76" s="4">
        <v>2.1</v>
      </c>
      <c r="I76" t="str">
        <f t="shared" si="8"/>
        <v>Poor</v>
      </c>
    </row>
    <row r="77" spans="1:9" x14ac:dyDescent="0.3">
      <c r="A77" t="s">
        <v>79</v>
      </c>
      <c r="B77" s="6">
        <v>790</v>
      </c>
      <c r="C77" s="6">
        <v>1485</v>
      </c>
      <c r="D77" s="6">
        <f t="shared" si="6"/>
        <v>695</v>
      </c>
      <c r="E77" s="1">
        <v>0.47</v>
      </c>
      <c r="F77" s="1" t="str">
        <f t="shared" si="7"/>
        <v>high discount</v>
      </c>
      <c r="G77">
        <v>0</v>
      </c>
      <c r="H77" s="4">
        <v>0</v>
      </c>
      <c r="I77" t="str">
        <f t="shared" si="8"/>
        <v>Poor</v>
      </c>
    </row>
    <row r="78" spans="1:9" x14ac:dyDescent="0.3">
      <c r="A78" t="s">
        <v>80</v>
      </c>
      <c r="B78" s="6">
        <v>690</v>
      </c>
      <c r="C78" s="6">
        <v>1200</v>
      </c>
      <c r="D78" s="6">
        <f t="shared" si="6"/>
        <v>510</v>
      </c>
      <c r="E78" s="1">
        <v>0.43</v>
      </c>
      <c r="F78" s="1" t="str">
        <f t="shared" si="7"/>
        <v>high discount</v>
      </c>
      <c r="G78">
        <v>0</v>
      </c>
      <c r="H78" s="4">
        <v>0</v>
      </c>
      <c r="I78" t="str">
        <f t="shared" si="8"/>
        <v>Poor</v>
      </c>
    </row>
    <row r="79" spans="1:9" x14ac:dyDescent="0.3">
      <c r="A79" t="s">
        <v>81</v>
      </c>
      <c r="B79" s="6">
        <v>1732</v>
      </c>
      <c r="C79" s="6">
        <v>1799</v>
      </c>
      <c r="D79" s="6">
        <f t="shared" si="6"/>
        <v>67</v>
      </c>
      <c r="E79" s="1">
        <v>0.04</v>
      </c>
      <c r="F79" s="1" t="str">
        <f t="shared" si="7"/>
        <v>low discount</v>
      </c>
      <c r="G79">
        <v>0</v>
      </c>
      <c r="H79" s="4">
        <v>0</v>
      </c>
      <c r="I79" t="str">
        <f t="shared" si="8"/>
        <v>Poor</v>
      </c>
    </row>
    <row r="80" spans="1:9" x14ac:dyDescent="0.3">
      <c r="A80" t="s">
        <v>82</v>
      </c>
      <c r="B80" s="6">
        <v>230</v>
      </c>
      <c r="C80" s="6">
        <v>450</v>
      </c>
      <c r="D80" s="6">
        <f t="shared" si="6"/>
        <v>220</v>
      </c>
      <c r="E80" s="1">
        <v>0.49</v>
      </c>
      <c r="F80" s="1" t="str">
        <f t="shared" si="7"/>
        <v>high discount</v>
      </c>
      <c r="G80">
        <v>0</v>
      </c>
      <c r="H80" s="4">
        <v>0</v>
      </c>
      <c r="I80" t="str">
        <f t="shared" si="8"/>
        <v>Poor</v>
      </c>
    </row>
    <row r="81" spans="1:9" x14ac:dyDescent="0.3">
      <c r="A81" t="s">
        <v>83</v>
      </c>
      <c r="B81" s="6">
        <v>1189</v>
      </c>
      <c r="C81" s="6">
        <v>2199</v>
      </c>
      <c r="D81" s="6">
        <f t="shared" si="6"/>
        <v>1010</v>
      </c>
      <c r="E81" s="1">
        <v>0.46</v>
      </c>
      <c r="F81" s="1" t="str">
        <f t="shared" si="7"/>
        <v>high discount</v>
      </c>
      <c r="G81">
        <v>1</v>
      </c>
      <c r="H81" s="4">
        <v>3</v>
      </c>
      <c r="I81" t="str">
        <f t="shared" si="8"/>
        <v>Average</v>
      </c>
    </row>
    <row r="82" spans="1:9" x14ac:dyDescent="0.3">
      <c r="A82" t="s">
        <v>84</v>
      </c>
      <c r="B82" s="6">
        <v>979</v>
      </c>
      <c r="C82" s="6">
        <v>1920</v>
      </c>
      <c r="D82" s="6">
        <f t="shared" si="6"/>
        <v>941</v>
      </c>
      <c r="E82" s="1">
        <v>0.49</v>
      </c>
      <c r="F82" s="1" t="str">
        <f t="shared" si="7"/>
        <v>high discount</v>
      </c>
      <c r="G82">
        <v>1</v>
      </c>
      <c r="H82" s="4">
        <v>5</v>
      </c>
      <c r="I82" t="str">
        <f t="shared" si="8"/>
        <v>Excellent</v>
      </c>
    </row>
    <row r="83" spans="1:9" x14ac:dyDescent="0.3">
      <c r="A83" t="s">
        <v>85</v>
      </c>
      <c r="B83" s="6">
        <v>1460</v>
      </c>
      <c r="C83" s="6">
        <v>2290</v>
      </c>
      <c r="D83" s="6">
        <f t="shared" si="6"/>
        <v>830</v>
      </c>
      <c r="E83" s="1">
        <v>0.36</v>
      </c>
      <c r="F83" s="1" t="str">
        <f t="shared" si="7"/>
        <v>medium dicount</v>
      </c>
      <c r="G83">
        <v>0</v>
      </c>
      <c r="H83" s="4">
        <v>0</v>
      </c>
      <c r="I83" t="str">
        <f t="shared" si="8"/>
        <v>Poor</v>
      </c>
    </row>
    <row r="84" spans="1:9" x14ac:dyDescent="0.3">
      <c r="A84" t="s">
        <v>86</v>
      </c>
      <c r="B84" s="6">
        <v>1666</v>
      </c>
      <c r="C84" s="6">
        <v>1699</v>
      </c>
      <c r="D84" s="6">
        <f t="shared" si="6"/>
        <v>33</v>
      </c>
      <c r="E84" s="1">
        <v>0.02</v>
      </c>
      <c r="F84" s="1" t="str">
        <f t="shared" si="7"/>
        <v>low discount</v>
      </c>
      <c r="G84">
        <v>0</v>
      </c>
      <c r="H84" s="4">
        <v>0</v>
      </c>
      <c r="I84" t="str">
        <f t="shared" si="8"/>
        <v>Poor</v>
      </c>
    </row>
    <row r="85" spans="1:9" x14ac:dyDescent="0.3">
      <c r="A85" t="s">
        <v>87</v>
      </c>
      <c r="B85" s="6">
        <v>330</v>
      </c>
      <c r="C85" s="6">
        <v>647</v>
      </c>
      <c r="D85" s="6">
        <f t="shared" si="6"/>
        <v>317</v>
      </c>
      <c r="E85" s="1">
        <v>0.49</v>
      </c>
      <c r="F85" s="1" t="str">
        <f t="shared" si="7"/>
        <v>high discount</v>
      </c>
      <c r="G85">
        <v>1</v>
      </c>
      <c r="H85" s="4">
        <v>4</v>
      </c>
      <c r="I85" t="str">
        <f t="shared" si="8"/>
        <v>Average</v>
      </c>
    </row>
    <row r="86" spans="1:9" x14ac:dyDescent="0.3">
      <c r="A86" t="s">
        <v>48</v>
      </c>
      <c r="B86" s="6">
        <v>610</v>
      </c>
      <c r="C86" s="6">
        <v>1060</v>
      </c>
      <c r="D86" s="6">
        <f t="shared" si="6"/>
        <v>450</v>
      </c>
      <c r="E86" s="1">
        <v>0.42</v>
      </c>
      <c r="F86" s="1" t="str">
        <f t="shared" si="7"/>
        <v>high discount</v>
      </c>
      <c r="G86">
        <v>0</v>
      </c>
      <c r="H86" s="4">
        <v>0</v>
      </c>
      <c r="I86" t="str">
        <f t="shared" si="8"/>
        <v>Poor</v>
      </c>
    </row>
    <row r="87" spans="1:9" x14ac:dyDescent="0.3">
      <c r="A87" t="s">
        <v>54</v>
      </c>
      <c r="B87" s="6">
        <v>176</v>
      </c>
      <c r="C87" s="6">
        <v>345</v>
      </c>
      <c r="D87" s="6">
        <f t="shared" si="6"/>
        <v>169</v>
      </c>
      <c r="E87" s="1">
        <v>0.49</v>
      </c>
      <c r="F87" s="1" t="str">
        <f t="shared" si="7"/>
        <v>high discount</v>
      </c>
      <c r="G87">
        <v>0</v>
      </c>
      <c r="H87" s="4">
        <v>0</v>
      </c>
      <c r="I87" t="str">
        <f t="shared" si="8"/>
        <v>Poor</v>
      </c>
    </row>
    <row r="88" spans="1:9" x14ac:dyDescent="0.3">
      <c r="A88" t="s">
        <v>88</v>
      </c>
      <c r="B88" s="6">
        <v>1466</v>
      </c>
      <c r="C88" s="6">
        <v>1699</v>
      </c>
      <c r="D88" s="6">
        <f t="shared" si="6"/>
        <v>233</v>
      </c>
      <c r="E88" s="1">
        <v>0.14000000000000001</v>
      </c>
      <c r="F88" s="1" t="str">
        <f t="shared" si="7"/>
        <v>low discount</v>
      </c>
      <c r="G88">
        <v>0</v>
      </c>
      <c r="H88" s="4">
        <v>0</v>
      </c>
      <c r="I88" t="str">
        <f t="shared" si="8"/>
        <v>Poor</v>
      </c>
    </row>
    <row r="89" spans="1:9" x14ac:dyDescent="0.3">
      <c r="A89" t="s">
        <v>89</v>
      </c>
      <c r="B89" s="6">
        <v>274</v>
      </c>
      <c r="C89" s="6">
        <v>537</v>
      </c>
      <c r="D89" s="6">
        <f t="shared" si="6"/>
        <v>263</v>
      </c>
      <c r="E89" s="1">
        <v>0.49</v>
      </c>
      <c r="F89" s="1" t="str">
        <f t="shared" si="7"/>
        <v>high discount</v>
      </c>
      <c r="G89">
        <v>0</v>
      </c>
      <c r="H89" s="4">
        <v>0</v>
      </c>
      <c r="I89" t="str">
        <f t="shared" si="8"/>
        <v>Poor</v>
      </c>
    </row>
    <row r="90" spans="1:9" x14ac:dyDescent="0.3">
      <c r="A90" t="s">
        <v>90</v>
      </c>
      <c r="B90" s="6">
        <v>799</v>
      </c>
      <c r="C90" s="6">
        <v>900</v>
      </c>
      <c r="D90" s="6">
        <f t="shared" si="6"/>
        <v>101</v>
      </c>
      <c r="E90" s="1">
        <v>0.11</v>
      </c>
      <c r="F90" s="1" t="str">
        <f t="shared" si="7"/>
        <v>low discount</v>
      </c>
      <c r="G90">
        <v>0</v>
      </c>
      <c r="H90" s="4">
        <v>0</v>
      </c>
      <c r="I90" t="str">
        <f t="shared" si="8"/>
        <v>Poor</v>
      </c>
    </row>
    <row r="91" spans="1:9" x14ac:dyDescent="0.3">
      <c r="A91" t="s">
        <v>62</v>
      </c>
      <c r="B91" s="6">
        <v>657</v>
      </c>
      <c r="C91" s="6">
        <v>1288</v>
      </c>
      <c r="D91" s="6">
        <f t="shared" si="6"/>
        <v>631</v>
      </c>
      <c r="E91" s="1">
        <v>0.49</v>
      </c>
      <c r="F91" s="1" t="str">
        <f t="shared" si="7"/>
        <v>high discount</v>
      </c>
      <c r="G91">
        <v>0</v>
      </c>
      <c r="H91" s="4">
        <v>0</v>
      </c>
      <c r="I91" t="str">
        <f t="shared" si="8"/>
        <v>Poor</v>
      </c>
    </row>
    <row r="92" spans="1:9" x14ac:dyDescent="0.3">
      <c r="A92" t="s">
        <v>91</v>
      </c>
      <c r="B92" s="6">
        <v>1468</v>
      </c>
      <c r="C92" s="6">
        <v>1699</v>
      </c>
      <c r="D92" s="6">
        <f t="shared" si="6"/>
        <v>231</v>
      </c>
      <c r="E92" s="1">
        <v>0.14000000000000001</v>
      </c>
      <c r="F92" s="1" t="str">
        <f t="shared" si="7"/>
        <v>low discount</v>
      </c>
      <c r="G92">
        <v>0</v>
      </c>
      <c r="H92" s="4">
        <v>0</v>
      </c>
      <c r="I92" t="str">
        <f t="shared" si="8"/>
        <v>Poor</v>
      </c>
    </row>
    <row r="93" spans="1:9" x14ac:dyDescent="0.3">
      <c r="A93" t="s">
        <v>92</v>
      </c>
      <c r="B93" s="6">
        <v>630</v>
      </c>
      <c r="C93" s="6">
        <v>1100</v>
      </c>
      <c r="D93" s="6">
        <f t="shared" si="6"/>
        <v>470</v>
      </c>
      <c r="E93" s="1">
        <v>0.43</v>
      </c>
      <c r="F93" s="1" t="str">
        <f t="shared" si="7"/>
        <v>high discount</v>
      </c>
      <c r="G93">
        <v>0</v>
      </c>
      <c r="H93" s="4">
        <v>0</v>
      </c>
      <c r="I93" t="str">
        <f t="shared" si="8"/>
        <v>Poor</v>
      </c>
    </row>
    <row r="94" spans="1:9" x14ac:dyDescent="0.3">
      <c r="A94" t="s">
        <v>93</v>
      </c>
      <c r="B94" s="6">
        <v>850</v>
      </c>
      <c r="C94" s="6">
        <v>1700</v>
      </c>
      <c r="D94" s="6">
        <f t="shared" si="6"/>
        <v>850</v>
      </c>
      <c r="E94" s="1">
        <v>0.5</v>
      </c>
      <c r="F94" s="1" t="str">
        <f t="shared" si="7"/>
        <v>high discount</v>
      </c>
      <c r="G94">
        <v>0</v>
      </c>
      <c r="H94" s="4">
        <v>0</v>
      </c>
      <c r="I94" t="str">
        <f t="shared" si="8"/>
        <v>Poor</v>
      </c>
    </row>
    <row r="95" spans="1:9" x14ac:dyDescent="0.3">
      <c r="A95" t="s">
        <v>94</v>
      </c>
      <c r="B95" s="6">
        <v>1300</v>
      </c>
      <c r="C95" s="6">
        <v>2500</v>
      </c>
      <c r="D95" s="6">
        <f t="shared" si="6"/>
        <v>1200</v>
      </c>
      <c r="E95" s="1">
        <v>0.48</v>
      </c>
      <c r="F95" s="1" t="str">
        <f t="shared" si="7"/>
        <v>high discount</v>
      </c>
      <c r="G95">
        <v>0</v>
      </c>
      <c r="H95" s="4">
        <v>0</v>
      </c>
      <c r="I95" t="str">
        <f t="shared" si="8"/>
        <v>Poor</v>
      </c>
    </row>
    <row r="96" spans="1:9" x14ac:dyDescent="0.3">
      <c r="A96" t="s">
        <v>95</v>
      </c>
      <c r="B96" s="6">
        <v>105</v>
      </c>
      <c r="C96" s="6">
        <v>200</v>
      </c>
      <c r="D96" s="6">
        <f t="shared" si="6"/>
        <v>95</v>
      </c>
      <c r="E96" s="1">
        <v>0.48</v>
      </c>
      <c r="F96" s="1" t="str">
        <f t="shared" si="7"/>
        <v>high discount</v>
      </c>
      <c r="G96">
        <v>0</v>
      </c>
      <c r="H96" s="4">
        <v>0</v>
      </c>
      <c r="I96" t="str">
        <f t="shared" si="8"/>
        <v>Poor</v>
      </c>
    </row>
    <row r="97" spans="1:9" x14ac:dyDescent="0.3">
      <c r="A97" t="s">
        <v>96</v>
      </c>
      <c r="B97" s="6">
        <v>899</v>
      </c>
      <c r="C97" s="6">
        <v>1699</v>
      </c>
      <c r="D97" s="6">
        <f t="shared" si="6"/>
        <v>800</v>
      </c>
      <c r="E97" s="1">
        <v>0.47</v>
      </c>
      <c r="F97" s="1" t="str">
        <f t="shared" si="7"/>
        <v>high discount</v>
      </c>
      <c r="G97">
        <v>0</v>
      </c>
      <c r="H97" s="4">
        <v>0</v>
      </c>
      <c r="I97" t="str">
        <f t="shared" si="8"/>
        <v>Poor</v>
      </c>
    </row>
    <row r="98" spans="1:9" x14ac:dyDescent="0.3">
      <c r="A98" t="s">
        <v>96</v>
      </c>
      <c r="B98" s="6">
        <v>899</v>
      </c>
      <c r="C98" s="6">
        <v>1699</v>
      </c>
      <c r="D98" s="6">
        <f t="shared" ref="D98:D116" si="9">C98-B98</f>
        <v>800</v>
      </c>
      <c r="E98" s="1">
        <v>0.47</v>
      </c>
      <c r="F98" s="1" t="str">
        <f t="shared" ref="F98:F116" si="10">IF(E98&lt;20%, "low discount", IF(E98&lt;=40%, "medium dicount", "high discount"))</f>
        <v>high discount</v>
      </c>
      <c r="G98">
        <v>0</v>
      </c>
      <c r="H98" s="4">
        <v>0</v>
      </c>
      <c r="I98" t="str">
        <f t="shared" ref="I98:I116" si="11">IF(H98&lt;3, "Poor", IF(H98&lt;=4, "Average", "Excellent"))</f>
        <v>Poor</v>
      </c>
    </row>
    <row r="99" spans="1:9" x14ac:dyDescent="0.3">
      <c r="A99" t="s">
        <v>97</v>
      </c>
      <c r="B99" s="6">
        <v>1200</v>
      </c>
      <c r="C99" s="6">
        <v>2400</v>
      </c>
      <c r="D99" s="6">
        <f t="shared" si="9"/>
        <v>1200</v>
      </c>
      <c r="E99" s="1">
        <v>0.5</v>
      </c>
      <c r="F99" s="1" t="str">
        <f t="shared" si="10"/>
        <v>high discount</v>
      </c>
      <c r="G99">
        <v>0</v>
      </c>
      <c r="H99" s="4">
        <v>0</v>
      </c>
      <c r="I99" t="str">
        <f t="shared" si="11"/>
        <v>Poor</v>
      </c>
    </row>
    <row r="100" spans="1:9" x14ac:dyDescent="0.3">
      <c r="A100" t="s">
        <v>98</v>
      </c>
      <c r="B100" s="6">
        <v>1526</v>
      </c>
      <c r="C100" s="6">
        <v>1660</v>
      </c>
      <c r="D100" s="6">
        <f t="shared" si="9"/>
        <v>134</v>
      </c>
      <c r="E100" s="1">
        <v>0.08</v>
      </c>
      <c r="F100" s="1" t="str">
        <f t="shared" si="10"/>
        <v>low discount</v>
      </c>
      <c r="G100">
        <v>0</v>
      </c>
      <c r="H100" s="4">
        <v>0</v>
      </c>
      <c r="I100" t="str">
        <f t="shared" si="11"/>
        <v>Poor</v>
      </c>
    </row>
    <row r="101" spans="1:9" x14ac:dyDescent="0.3">
      <c r="A101" t="s">
        <v>99</v>
      </c>
      <c r="B101" s="6">
        <v>1462</v>
      </c>
      <c r="C101" s="6">
        <v>1499</v>
      </c>
      <c r="D101" s="6">
        <f t="shared" si="9"/>
        <v>37</v>
      </c>
      <c r="E101" s="1">
        <v>0.02</v>
      </c>
      <c r="F101" s="1" t="str">
        <f t="shared" si="10"/>
        <v>low discount</v>
      </c>
      <c r="G101">
        <v>0</v>
      </c>
      <c r="H101" s="4">
        <v>0</v>
      </c>
      <c r="I101" t="str">
        <f t="shared" si="11"/>
        <v>Poor</v>
      </c>
    </row>
    <row r="102" spans="1:9" x14ac:dyDescent="0.3">
      <c r="A102" t="s">
        <v>100</v>
      </c>
      <c r="B102" s="6">
        <v>248</v>
      </c>
      <c r="C102" s="6">
        <v>486</v>
      </c>
      <c r="D102" s="6">
        <f t="shared" si="9"/>
        <v>238</v>
      </c>
      <c r="E102" s="1">
        <v>0.49</v>
      </c>
      <c r="F102" s="1" t="str">
        <f t="shared" si="10"/>
        <v>high discount</v>
      </c>
      <c r="G102">
        <v>0</v>
      </c>
      <c r="H102" s="4">
        <v>0</v>
      </c>
      <c r="I102" t="str">
        <f t="shared" si="11"/>
        <v>Poor</v>
      </c>
    </row>
    <row r="103" spans="1:9" x14ac:dyDescent="0.3">
      <c r="A103" t="s">
        <v>101</v>
      </c>
      <c r="B103" s="6">
        <v>3546</v>
      </c>
      <c r="C103" s="6">
        <v>3699</v>
      </c>
      <c r="D103" s="6">
        <f t="shared" si="9"/>
        <v>153</v>
      </c>
      <c r="E103" s="1">
        <v>0.04</v>
      </c>
      <c r="F103" s="1" t="str">
        <f t="shared" si="10"/>
        <v>low discount</v>
      </c>
      <c r="G103">
        <v>0</v>
      </c>
      <c r="H103" s="4">
        <v>0</v>
      </c>
      <c r="I103" t="str">
        <f t="shared" si="11"/>
        <v>Poor</v>
      </c>
    </row>
    <row r="104" spans="1:9" x14ac:dyDescent="0.3">
      <c r="A104" t="s">
        <v>102</v>
      </c>
      <c r="B104" s="6">
        <v>525</v>
      </c>
      <c r="C104" s="6">
        <v>1029</v>
      </c>
      <c r="D104" s="6">
        <f t="shared" si="9"/>
        <v>504</v>
      </c>
      <c r="E104" s="1">
        <v>0.49</v>
      </c>
      <c r="F104" s="1" t="str">
        <f t="shared" si="10"/>
        <v>high discount</v>
      </c>
      <c r="G104">
        <v>0</v>
      </c>
      <c r="H104" s="4">
        <v>0</v>
      </c>
      <c r="I104" t="str">
        <f t="shared" si="11"/>
        <v>Poor</v>
      </c>
    </row>
    <row r="105" spans="1:9" x14ac:dyDescent="0.3">
      <c r="A105" t="s">
        <v>103</v>
      </c>
      <c r="B105" s="6">
        <v>1080</v>
      </c>
      <c r="C105" s="6">
        <v>1874</v>
      </c>
      <c r="D105" s="6">
        <f t="shared" si="9"/>
        <v>794</v>
      </c>
      <c r="E105" s="1">
        <v>0.42</v>
      </c>
      <c r="F105" s="1" t="str">
        <f t="shared" si="10"/>
        <v>high discount</v>
      </c>
      <c r="G105">
        <v>0</v>
      </c>
      <c r="H105" s="4">
        <v>0</v>
      </c>
      <c r="I105" t="str">
        <f t="shared" si="11"/>
        <v>Poor</v>
      </c>
    </row>
    <row r="106" spans="1:9" x14ac:dyDescent="0.3">
      <c r="A106" t="s">
        <v>104</v>
      </c>
      <c r="B106" s="6">
        <v>3640</v>
      </c>
      <c r="C106" s="6">
        <v>4588</v>
      </c>
      <c r="D106" s="6">
        <f t="shared" si="9"/>
        <v>948</v>
      </c>
      <c r="E106" s="1">
        <v>0.21</v>
      </c>
      <c r="F106" s="1" t="str">
        <f t="shared" si="10"/>
        <v>medium dicount</v>
      </c>
      <c r="G106">
        <v>1</v>
      </c>
      <c r="H106" s="4">
        <v>5</v>
      </c>
      <c r="I106" t="str">
        <f t="shared" si="11"/>
        <v>Excellent</v>
      </c>
    </row>
    <row r="107" spans="1:9" x14ac:dyDescent="0.3">
      <c r="A107" t="s">
        <v>105</v>
      </c>
      <c r="B107" s="6">
        <v>1420</v>
      </c>
      <c r="C107" s="6">
        <v>2420</v>
      </c>
      <c r="D107" s="6">
        <f t="shared" si="9"/>
        <v>1000</v>
      </c>
      <c r="E107" s="1">
        <v>0.41</v>
      </c>
      <c r="F107" s="1" t="str">
        <f t="shared" si="10"/>
        <v>high discount</v>
      </c>
      <c r="G107">
        <v>0</v>
      </c>
      <c r="H107" s="4">
        <v>0</v>
      </c>
      <c r="I107" t="str">
        <f t="shared" si="11"/>
        <v>Poor</v>
      </c>
    </row>
    <row r="108" spans="1:9" x14ac:dyDescent="0.3">
      <c r="A108" t="s">
        <v>106</v>
      </c>
      <c r="B108" s="6">
        <v>1875</v>
      </c>
      <c r="C108" s="6">
        <v>1899</v>
      </c>
      <c r="D108" s="6">
        <f t="shared" si="9"/>
        <v>24</v>
      </c>
      <c r="E108" s="1">
        <v>0.01</v>
      </c>
      <c r="F108" s="1" t="str">
        <f t="shared" si="10"/>
        <v>low discount</v>
      </c>
      <c r="G108">
        <v>0</v>
      </c>
      <c r="H108" s="4">
        <v>0</v>
      </c>
      <c r="I108" t="str">
        <f t="shared" si="11"/>
        <v>Poor</v>
      </c>
    </row>
    <row r="109" spans="1:9" x14ac:dyDescent="0.3">
      <c r="A109" t="s">
        <v>107</v>
      </c>
      <c r="B109" s="6">
        <v>198</v>
      </c>
      <c r="C109" s="6">
        <v>260</v>
      </c>
      <c r="D109" s="6">
        <f t="shared" si="9"/>
        <v>62</v>
      </c>
      <c r="E109" s="1">
        <v>0.24</v>
      </c>
      <c r="F109" s="1" t="str">
        <f t="shared" si="10"/>
        <v>medium dicount</v>
      </c>
      <c r="G109">
        <v>0</v>
      </c>
      <c r="H109" s="4">
        <v>0</v>
      </c>
      <c r="I109" t="str">
        <f t="shared" si="11"/>
        <v>Poor</v>
      </c>
    </row>
    <row r="110" spans="1:9" x14ac:dyDescent="0.3">
      <c r="A110" t="s">
        <v>108</v>
      </c>
      <c r="B110" s="6">
        <v>1150</v>
      </c>
      <c r="C110" s="6">
        <v>1737</v>
      </c>
      <c r="D110" s="6">
        <f t="shared" si="9"/>
        <v>587</v>
      </c>
      <c r="E110" s="1">
        <v>0.34</v>
      </c>
      <c r="F110" s="1" t="str">
        <f t="shared" si="10"/>
        <v>medium dicount</v>
      </c>
      <c r="G110">
        <v>0</v>
      </c>
      <c r="H110" s="4">
        <v>0</v>
      </c>
      <c r="I110" t="str">
        <f t="shared" si="11"/>
        <v>Poor</v>
      </c>
    </row>
    <row r="111" spans="1:9" x14ac:dyDescent="0.3">
      <c r="A111" t="s">
        <v>109</v>
      </c>
      <c r="B111" s="6">
        <v>1190</v>
      </c>
      <c r="C111" s="6">
        <v>1810</v>
      </c>
      <c r="D111" s="6">
        <f t="shared" si="9"/>
        <v>620</v>
      </c>
      <c r="E111" s="1">
        <v>0.34</v>
      </c>
      <c r="F111" s="1" t="str">
        <f t="shared" si="10"/>
        <v>medium dicount</v>
      </c>
      <c r="G111">
        <v>0</v>
      </c>
      <c r="H111" s="4">
        <v>0</v>
      </c>
      <c r="I111" t="str">
        <f t="shared" si="11"/>
        <v>Poor</v>
      </c>
    </row>
    <row r="112" spans="1:9" x14ac:dyDescent="0.3">
      <c r="A112" t="s">
        <v>110</v>
      </c>
      <c r="B112" s="6">
        <v>1658</v>
      </c>
      <c r="C112" s="6">
        <v>1699</v>
      </c>
      <c r="D112" s="6">
        <f t="shared" si="9"/>
        <v>41</v>
      </c>
      <c r="E112" s="1">
        <v>0.02</v>
      </c>
      <c r="F112" s="1" t="str">
        <f t="shared" si="10"/>
        <v>low discount</v>
      </c>
      <c r="G112">
        <v>0</v>
      </c>
      <c r="H112" s="4">
        <v>0</v>
      </c>
      <c r="I112" t="str">
        <f t="shared" si="11"/>
        <v>Poor</v>
      </c>
    </row>
    <row r="113" spans="1:9" x14ac:dyDescent="0.3">
      <c r="A113" t="s">
        <v>111</v>
      </c>
      <c r="B113" s="6">
        <v>1768</v>
      </c>
      <c r="C113" s="6">
        <v>1799</v>
      </c>
      <c r="D113" s="6">
        <f t="shared" si="9"/>
        <v>31</v>
      </c>
      <c r="E113" s="1">
        <v>0.02</v>
      </c>
      <c r="F113" s="1" t="str">
        <f t="shared" si="10"/>
        <v>low discount</v>
      </c>
      <c r="G113">
        <v>0</v>
      </c>
      <c r="H113" s="4">
        <v>0</v>
      </c>
      <c r="I113" t="str">
        <f t="shared" si="11"/>
        <v>Poor</v>
      </c>
    </row>
    <row r="114" spans="1:9" x14ac:dyDescent="0.3">
      <c r="A114" t="s">
        <v>112</v>
      </c>
      <c r="B114" s="6">
        <v>199</v>
      </c>
      <c r="C114" s="6">
        <v>553</v>
      </c>
      <c r="D114" s="6">
        <f t="shared" si="9"/>
        <v>354</v>
      </c>
      <c r="E114" s="1">
        <v>0.64</v>
      </c>
      <c r="F114" s="1" t="str">
        <f t="shared" si="10"/>
        <v>high discount</v>
      </c>
      <c r="G114">
        <v>0</v>
      </c>
      <c r="H114" s="4">
        <v>0</v>
      </c>
      <c r="I114" t="str">
        <f t="shared" si="11"/>
        <v>Poor</v>
      </c>
    </row>
    <row r="115" spans="1:9" x14ac:dyDescent="0.3">
      <c r="A115" t="s">
        <v>113</v>
      </c>
      <c r="B115" s="6">
        <v>450</v>
      </c>
      <c r="C115" s="6">
        <v>900</v>
      </c>
      <c r="D115" s="6">
        <f t="shared" si="9"/>
        <v>450</v>
      </c>
      <c r="E115" s="1">
        <v>0.5</v>
      </c>
      <c r="F115" s="1" t="str">
        <f t="shared" si="10"/>
        <v>high discount</v>
      </c>
      <c r="G115">
        <v>1</v>
      </c>
      <c r="H115" s="4">
        <v>2</v>
      </c>
      <c r="I115" t="str">
        <f t="shared" si="11"/>
        <v>Poor</v>
      </c>
    </row>
    <row r="116" spans="1:9" x14ac:dyDescent="0.3">
      <c r="A116" t="s">
        <v>114</v>
      </c>
      <c r="B116" s="6">
        <v>169</v>
      </c>
      <c r="C116" s="6">
        <v>320</v>
      </c>
      <c r="D116" s="6">
        <f t="shared" si="9"/>
        <v>151</v>
      </c>
      <c r="E116" s="1">
        <v>0.47</v>
      </c>
      <c r="F116" s="1" t="str">
        <f t="shared" si="10"/>
        <v>high discount</v>
      </c>
      <c r="G116">
        <v>0</v>
      </c>
      <c r="H116" s="4">
        <v>0</v>
      </c>
      <c r="I116" t="str">
        <f t="shared" si="11"/>
        <v>Poor</v>
      </c>
    </row>
    <row r="117" spans="1:9" x14ac:dyDescent="0.3">
      <c r="B117" s="5"/>
      <c r="C117" s="5"/>
    </row>
    <row r="118" spans="1:9" x14ac:dyDescent="0.3">
      <c r="B118" s="5"/>
      <c r="C118" s="5"/>
      <c r="H118" s="3"/>
    </row>
    <row r="121" spans="1:9" x14ac:dyDescent="0.3">
      <c r="E121" s="6"/>
    </row>
    <row r="193" spans="4:8" x14ac:dyDescent="0.3">
      <c r="D193" s="6" t="s">
        <v>133</v>
      </c>
      <c r="E193" s="6" t="s">
        <v>133</v>
      </c>
      <c r="F193" s="6" t="s">
        <v>133</v>
      </c>
      <c r="G193" s="6" t="s">
        <v>133</v>
      </c>
      <c r="H193" s="6" t="s">
        <v>133</v>
      </c>
    </row>
    <row r="195" spans="4:8" x14ac:dyDescent="0.3">
      <c r="D195" s="6" t="s">
        <v>133</v>
      </c>
    </row>
    <row r="198" spans="4:8" x14ac:dyDescent="0.3">
      <c r="D198" s="6">
        <f t="shared" ref="D198:D256" si="12">C198-B198</f>
        <v>0</v>
      </c>
    </row>
    <row r="199" spans="4:8" x14ac:dyDescent="0.3">
      <c r="D199" s="6">
        <f t="shared" si="12"/>
        <v>0</v>
      </c>
    </row>
    <row r="200" spans="4:8" x14ac:dyDescent="0.3">
      <c r="D200" s="6">
        <f t="shared" si="12"/>
        <v>0</v>
      </c>
    </row>
    <row r="201" spans="4:8" x14ac:dyDescent="0.3">
      <c r="D201" s="6">
        <f t="shared" si="12"/>
        <v>0</v>
      </c>
    </row>
    <row r="202" spans="4:8" x14ac:dyDescent="0.3">
      <c r="D202" s="6">
        <f t="shared" si="12"/>
        <v>0</v>
      </c>
    </row>
    <row r="203" spans="4:8" x14ac:dyDescent="0.3">
      <c r="D203" s="6">
        <f t="shared" si="12"/>
        <v>0</v>
      </c>
    </row>
    <row r="204" spans="4:8" x14ac:dyDescent="0.3">
      <c r="D204" s="6">
        <f t="shared" si="12"/>
        <v>0</v>
      </c>
    </row>
    <row r="205" spans="4:8" x14ac:dyDescent="0.3">
      <c r="D205" s="6">
        <f t="shared" si="12"/>
        <v>0</v>
      </c>
    </row>
    <row r="206" spans="4:8" x14ac:dyDescent="0.3">
      <c r="D206" s="6">
        <f t="shared" si="12"/>
        <v>0</v>
      </c>
    </row>
    <row r="207" spans="4:8" x14ac:dyDescent="0.3">
      <c r="D207" s="6">
        <f t="shared" si="12"/>
        <v>0</v>
      </c>
    </row>
    <row r="208" spans="4:8" x14ac:dyDescent="0.3">
      <c r="D208" s="6">
        <f t="shared" si="12"/>
        <v>0</v>
      </c>
    </row>
    <row r="209" spans="4:4" x14ac:dyDescent="0.3">
      <c r="D209" s="6">
        <f t="shared" si="12"/>
        <v>0</v>
      </c>
    </row>
    <row r="210" spans="4:4" x14ac:dyDescent="0.3">
      <c r="D210" s="6">
        <f t="shared" si="12"/>
        <v>0</v>
      </c>
    </row>
    <row r="211" spans="4:4" x14ac:dyDescent="0.3">
      <c r="D211" s="6">
        <f t="shared" si="12"/>
        <v>0</v>
      </c>
    </row>
    <row r="212" spans="4:4" x14ac:dyDescent="0.3">
      <c r="D212" s="6">
        <f t="shared" si="12"/>
        <v>0</v>
      </c>
    </row>
    <row r="213" spans="4:4" x14ac:dyDescent="0.3">
      <c r="D213" s="6">
        <f t="shared" si="12"/>
        <v>0</v>
      </c>
    </row>
    <row r="214" spans="4:4" x14ac:dyDescent="0.3">
      <c r="D214" s="6">
        <f t="shared" si="12"/>
        <v>0</v>
      </c>
    </row>
    <row r="215" spans="4:4" x14ac:dyDescent="0.3">
      <c r="D215" s="6">
        <f t="shared" si="12"/>
        <v>0</v>
      </c>
    </row>
    <row r="216" spans="4:4" x14ac:dyDescent="0.3">
      <c r="D216" s="6">
        <f t="shared" si="12"/>
        <v>0</v>
      </c>
    </row>
    <row r="217" spans="4:4" x14ac:dyDescent="0.3">
      <c r="D217" s="6">
        <f t="shared" si="12"/>
        <v>0</v>
      </c>
    </row>
    <row r="218" spans="4:4" x14ac:dyDescent="0.3">
      <c r="D218" s="6">
        <f t="shared" si="12"/>
        <v>0</v>
      </c>
    </row>
    <row r="219" spans="4:4" x14ac:dyDescent="0.3">
      <c r="D219" s="6">
        <f t="shared" si="12"/>
        <v>0</v>
      </c>
    </row>
    <row r="220" spans="4:4" x14ac:dyDescent="0.3">
      <c r="D220" s="6">
        <f t="shared" si="12"/>
        <v>0</v>
      </c>
    </row>
    <row r="221" spans="4:4" x14ac:dyDescent="0.3">
      <c r="D221" s="6">
        <f t="shared" si="12"/>
        <v>0</v>
      </c>
    </row>
    <row r="222" spans="4:4" x14ac:dyDescent="0.3">
      <c r="D222" s="6">
        <f t="shared" si="12"/>
        <v>0</v>
      </c>
    </row>
    <row r="223" spans="4:4" x14ac:dyDescent="0.3">
      <c r="D223" s="6">
        <f t="shared" si="12"/>
        <v>0</v>
      </c>
    </row>
    <row r="224" spans="4:4" x14ac:dyDescent="0.3">
      <c r="D224" s="6">
        <f t="shared" si="12"/>
        <v>0</v>
      </c>
    </row>
    <row r="225" spans="4:4" x14ac:dyDescent="0.3">
      <c r="D225" s="6">
        <f t="shared" si="12"/>
        <v>0</v>
      </c>
    </row>
    <row r="226" spans="4:4" x14ac:dyDescent="0.3">
      <c r="D226" s="6">
        <f t="shared" si="12"/>
        <v>0</v>
      </c>
    </row>
    <row r="227" spans="4:4" x14ac:dyDescent="0.3">
      <c r="D227" s="6">
        <f t="shared" si="12"/>
        <v>0</v>
      </c>
    </row>
    <row r="228" spans="4:4" x14ac:dyDescent="0.3">
      <c r="D228" s="6">
        <f t="shared" si="12"/>
        <v>0</v>
      </c>
    </row>
    <row r="229" spans="4:4" x14ac:dyDescent="0.3">
      <c r="D229" s="6">
        <f t="shared" si="12"/>
        <v>0</v>
      </c>
    </row>
    <row r="230" spans="4:4" x14ac:dyDescent="0.3">
      <c r="D230" s="6">
        <f t="shared" si="12"/>
        <v>0</v>
      </c>
    </row>
    <row r="231" spans="4:4" x14ac:dyDescent="0.3">
      <c r="D231" s="6">
        <f t="shared" si="12"/>
        <v>0</v>
      </c>
    </row>
    <row r="232" spans="4:4" x14ac:dyDescent="0.3">
      <c r="D232" s="6">
        <f t="shared" si="12"/>
        <v>0</v>
      </c>
    </row>
    <row r="233" spans="4:4" x14ac:dyDescent="0.3">
      <c r="D233" s="6">
        <f t="shared" si="12"/>
        <v>0</v>
      </c>
    </row>
    <row r="234" spans="4:4" x14ac:dyDescent="0.3">
      <c r="D234" s="6">
        <f t="shared" si="12"/>
        <v>0</v>
      </c>
    </row>
    <row r="235" spans="4:4" x14ac:dyDescent="0.3">
      <c r="D235" s="6">
        <f t="shared" si="12"/>
        <v>0</v>
      </c>
    </row>
    <row r="236" spans="4:4" x14ac:dyDescent="0.3">
      <c r="D236" s="6">
        <f t="shared" si="12"/>
        <v>0</v>
      </c>
    </row>
    <row r="237" spans="4:4" x14ac:dyDescent="0.3">
      <c r="D237" s="6">
        <f t="shared" si="12"/>
        <v>0</v>
      </c>
    </row>
    <row r="238" spans="4:4" x14ac:dyDescent="0.3">
      <c r="D238" s="6">
        <f t="shared" si="12"/>
        <v>0</v>
      </c>
    </row>
    <row r="239" spans="4:4" x14ac:dyDescent="0.3">
      <c r="D239" s="6">
        <f t="shared" si="12"/>
        <v>0</v>
      </c>
    </row>
    <row r="240" spans="4:4" x14ac:dyDescent="0.3">
      <c r="D240" s="6">
        <f t="shared" si="12"/>
        <v>0</v>
      </c>
    </row>
    <row r="241" spans="4:4" x14ac:dyDescent="0.3">
      <c r="D241" s="6">
        <f t="shared" si="12"/>
        <v>0</v>
      </c>
    </row>
    <row r="242" spans="4:4" x14ac:dyDescent="0.3">
      <c r="D242" s="6">
        <f t="shared" si="12"/>
        <v>0</v>
      </c>
    </row>
    <row r="243" spans="4:4" x14ac:dyDescent="0.3">
      <c r="D243" s="6">
        <f t="shared" si="12"/>
        <v>0</v>
      </c>
    </row>
    <row r="244" spans="4:4" x14ac:dyDescent="0.3">
      <c r="D244" s="6">
        <f t="shared" si="12"/>
        <v>0</v>
      </c>
    </row>
    <row r="245" spans="4:4" x14ac:dyDescent="0.3">
      <c r="D245" s="6">
        <f t="shared" si="12"/>
        <v>0</v>
      </c>
    </row>
    <row r="246" spans="4:4" x14ac:dyDescent="0.3">
      <c r="D246" s="6">
        <f t="shared" si="12"/>
        <v>0</v>
      </c>
    </row>
    <row r="247" spans="4:4" x14ac:dyDescent="0.3">
      <c r="D247" s="6">
        <f t="shared" si="12"/>
        <v>0</v>
      </c>
    </row>
    <row r="248" spans="4:4" x14ac:dyDescent="0.3">
      <c r="D248" s="6">
        <f t="shared" si="12"/>
        <v>0</v>
      </c>
    </row>
    <row r="249" spans="4:4" x14ac:dyDescent="0.3">
      <c r="D249" s="6">
        <f t="shared" si="12"/>
        <v>0</v>
      </c>
    </row>
    <row r="250" spans="4:4" x14ac:dyDescent="0.3">
      <c r="D250" s="6">
        <f t="shared" si="12"/>
        <v>0</v>
      </c>
    </row>
    <row r="251" spans="4:4" x14ac:dyDescent="0.3">
      <c r="D251" s="6">
        <f t="shared" si="12"/>
        <v>0</v>
      </c>
    </row>
    <row r="252" spans="4:4" x14ac:dyDescent="0.3">
      <c r="D252" s="6">
        <f t="shared" si="12"/>
        <v>0</v>
      </c>
    </row>
    <row r="253" spans="4:4" x14ac:dyDescent="0.3">
      <c r="D253" s="6">
        <f t="shared" si="12"/>
        <v>0</v>
      </c>
    </row>
    <row r="254" spans="4:4" x14ac:dyDescent="0.3">
      <c r="D254" s="6">
        <f t="shared" si="12"/>
        <v>0</v>
      </c>
    </row>
    <row r="255" spans="4:4" x14ac:dyDescent="0.3">
      <c r="D255" s="6">
        <f t="shared" si="12"/>
        <v>0</v>
      </c>
    </row>
    <row r="256" spans="4:4" x14ac:dyDescent="0.3">
      <c r="D256" s="6">
        <f t="shared" si="12"/>
        <v>0</v>
      </c>
    </row>
    <row r="257" spans="4:4" x14ac:dyDescent="0.3">
      <c r="D257" s="6">
        <f t="shared" ref="D257:D320" si="13">C257-B257</f>
        <v>0</v>
      </c>
    </row>
    <row r="258" spans="4:4" x14ac:dyDescent="0.3">
      <c r="D258" s="6">
        <f t="shared" si="13"/>
        <v>0</v>
      </c>
    </row>
    <row r="259" spans="4:4" x14ac:dyDescent="0.3">
      <c r="D259" s="6">
        <f t="shared" si="13"/>
        <v>0</v>
      </c>
    </row>
    <row r="260" spans="4:4" x14ac:dyDescent="0.3">
      <c r="D260" s="6">
        <f t="shared" si="13"/>
        <v>0</v>
      </c>
    </row>
    <row r="261" spans="4:4" x14ac:dyDescent="0.3">
      <c r="D261" s="6">
        <f t="shared" si="13"/>
        <v>0</v>
      </c>
    </row>
    <row r="262" spans="4:4" x14ac:dyDescent="0.3">
      <c r="D262" s="6">
        <f t="shared" si="13"/>
        <v>0</v>
      </c>
    </row>
    <row r="263" spans="4:4" x14ac:dyDescent="0.3">
      <c r="D263" s="6">
        <f t="shared" si="13"/>
        <v>0</v>
      </c>
    </row>
    <row r="264" spans="4:4" x14ac:dyDescent="0.3">
      <c r="D264" s="6">
        <f t="shared" si="13"/>
        <v>0</v>
      </c>
    </row>
    <row r="265" spans="4:4" x14ac:dyDescent="0.3">
      <c r="D265" s="6">
        <f t="shared" si="13"/>
        <v>0</v>
      </c>
    </row>
    <row r="266" spans="4:4" x14ac:dyDescent="0.3">
      <c r="D266" s="6">
        <f t="shared" si="13"/>
        <v>0</v>
      </c>
    </row>
    <row r="267" spans="4:4" x14ac:dyDescent="0.3">
      <c r="D267" s="6">
        <f t="shared" si="13"/>
        <v>0</v>
      </c>
    </row>
    <row r="268" spans="4:4" x14ac:dyDescent="0.3">
      <c r="D268" s="6">
        <f t="shared" si="13"/>
        <v>0</v>
      </c>
    </row>
    <row r="269" spans="4:4" x14ac:dyDescent="0.3">
      <c r="D269" s="6">
        <f t="shared" si="13"/>
        <v>0</v>
      </c>
    </row>
    <row r="270" spans="4:4" x14ac:dyDescent="0.3">
      <c r="D270" s="6">
        <f t="shared" si="13"/>
        <v>0</v>
      </c>
    </row>
    <row r="271" spans="4:4" x14ac:dyDescent="0.3">
      <c r="D271" s="6">
        <f t="shared" si="13"/>
        <v>0</v>
      </c>
    </row>
    <row r="272" spans="4:4" x14ac:dyDescent="0.3">
      <c r="D272" s="6">
        <f t="shared" si="13"/>
        <v>0</v>
      </c>
    </row>
    <row r="273" spans="4:4" x14ac:dyDescent="0.3">
      <c r="D273" s="6">
        <f t="shared" si="13"/>
        <v>0</v>
      </c>
    </row>
    <row r="274" spans="4:4" x14ac:dyDescent="0.3">
      <c r="D274" s="6">
        <f t="shared" si="13"/>
        <v>0</v>
      </c>
    </row>
    <row r="275" spans="4:4" x14ac:dyDescent="0.3">
      <c r="D275" s="6">
        <f t="shared" si="13"/>
        <v>0</v>
      </c>
    </row>
    <row r="276" spans="4:4" x14ac:dyDescent="0.3">
      <c r="D276" s="6">
        <f t="shared" si="13"/>
        <v>0</v>
      </c>
    </row>
    <row r="277" spans="4:4" x14ac:dyDescent="0.3">
      <c r="D277" s="6">
        <f t="shared" si="13"/>
        <v>0</v>
      </c>
    </row>
    <row r="278" spans="4:4" x14ac:dyDescent="0.3">
      <c r="D278" s="6">
        <f t="shared" si="13"/>
        <v>0</v>
      </c>
    </row>
    <row r="279" spans="4:4" x14ac:dyDescent="0.3">
      <c r="D279" s="6">
        <f t="shared" si="13"/>
        <v>0</v>
      </c>
    </row>
    <row r="280" spans="4:4" x14ac:dyDescent="0.3">
      <c r="D280" s="6">
        <f t="shared" si="13"/>
        <v>0</v>
      </c>
    </row>
    <row r="281" spans="4:4" x14ac:dyDescent="0.3">
      <c r="D281" s="6">
        <f t="shared" si="13"/>
        <v>0</v>
      </c>
    </row>
    <row r="282" spans="4:4" x14ac:dyDescent="0.3">
      <c r="D282" s="6">
        <f t="shared" si="13"/>
        <v>0</v>
      </c>
    </row>
    <row r="283" spans="4:4" x14ac:dyDescent="0.3">
      <c r="D283" s="6">
        <f t="shared" si="13"/>
        <v>0</v>
      </c>
    </row>
    <row r="284" spans="4:4" x14ac:dyDescent="0.3">
      <c r="D284" s="6">
        <f t="shared" si="13"/>
        <v>0</v>
      </c>
    </row>
    <row r="285" spans="4:4" x14ac:dyDescent="0.3">
      <c r="D285" s="6">
        <f t="shared" si="13"/>
        <v>0</v>
      </c>
    </row>
    <row r="286" spans="4:4" x14ac:dyDescent="0.3">
      <c r="D286" s="6">
        <f t="shared" si="13"/>
        <v>0</v>
      </c>
    </row>
    <row r="287" spans="4:4" x14ac:dyDescent="0.3">
      <c r="D287" s="6">
        <f t="shared" si="13"/>
        <v>0</v>
      </c>
    </row>
    <row r="288" spans="4:4" x14ac:dyDescent="0.3">
      <c r="D288" s="6">
        <f t="shared" si="13"/>
        <v>0</v>
      </c>
    </row>
    <row r="289" spans="4:4" x14ac:dyDescent="0.3">
      <c r="D289" s="6">
        <f t="shared" si="13"/>
        <v>0</v>
      </c>
    </row>
    <row r="290" spans="4:4" x14ac:dyDescent="0.3">
      <c r="D290" s="6">
        <f t="shared" si="13"/>
        <v>0</v>
      </c>
    </row>
    <row r="291" spans="4:4" x14ac:dyDescent="0.3">
      <c r="D291" s="6">
        <f t="shared" si="13"/>
        <v>0</v>
      </c>
    </row>
    <row r="292" spans="4:4" x14ac:dyDescent="0.3">
      <c r="D292" s="6">
        <f t="shared" si="13"/>
        <v>0</v>
      </c>
    </row>
    <row r="293" spans="4:4" x14ac:dyDescent="0.3">
      <c r="D293" s="6">
        <f t="shared" si="13"/>
        <v>0</v>
      </c>
    </row>
    <row r="294" spans="4:4" x14ac:dyDescent="0.3">
      <c r="D294" s="6">
        <f t="shared" si="13"/>
        <v>0</v>
      </c>
    </row>
    <row r="295" spans="4:4" x14ac:dyDescent="0.3">
      <c r="D295" s="6">
        <f t="shared" si="13"/>
        <v>0</v>
      </c>
    </row>
    <row r="296" spans="4:4" x14ac:dyDescent="0.3">
      <c r="D296" s="6">
        <f t="shared" si="13"/>
        <v>0</v>
      </c>
    </row>
    <row r="297" spans="4:4" x14ac:dyDescent="0.3">
      <c r="D297" s="6">
        <f t="shared" si="13"/>
        <v>0</v>
      </c>
    </row>
    <row r="298" spans="4:4" x14ac:dyDescent="0.3">
      <c r="D298" s="6">
        <f t="shared" si="13"/>
        <v>0</v>
      </c>
    </row>
    <row r="299" spans="4:4" x14ac:dyDescent="0.3">
      <c r="D299" s="6">
        <f t="shared" si="13"/>
        <v>0</v>
      </c>
    </row>
    <row r="300" spans="4:4" x14ac:dyDescent="0.3">
      <c r="D300" s="6">
        <f t="shared" si="13"/>
        <v>0</v>
      </c>
    </row>
    <row r="301" spans="4:4" x14ac:dyDescent="0.3">
      <c r="D301" s="6">
        <f t="shared" si="13"/>
        <v>0</v>
      </c>
    </row>
    <row r="302" spans="4:4" x14ac:dyDescent="0.3">
      <c r="D302" s="6">
        <f t="shared" si="13"/>
        <v>0</v>
      </c>
    </row>
    <row r="303" spans="4:4" x14ac:dyDescent="0.3">
      <c r="D303" s="6">
        <f t="shared" si="13"/>
        <v>0</v>
      </c>
    </row>
    <row r="304" spans="4:4" x14ac:dyDescent="0.3">
      <c r="D304" s="6">
        <f t="shared" si="13"/>
        <v>0</v>
      </c>
    </row>
    <row r="305" spans="4:4" x14ac:dyDescent="0.3">
      <c r="D305" s="6">
        <f t="shared" si="13"/>
        <v>0</v>
      </c>
    </row>
    <row r="306" spans="4:4" x14ac:dyDescent="0.3">
      <c r="D306" s="6">
        <f t="shared" si="13"/>
        <v>0</v>
      </c>
    </row>
    <row r="307" spans="4:4" x14ac:dyDescent="0.3">
      <c r="D307" s="6">
        <f t="shared" si="13"/>
        <v>0</v>
      </c>
    </row>
    <row r="308" spans="4:4" x14ac:dyDescent="0.3">
      <c r="D308" s="6">
        <f t="shared" si="13"/>
        <v>0</v>
      </c>
    </row>
    <row r="309" spans="4:4" x14ac:dyDescent="0.3">
      <c r="D309" s="6">
        <f t="shared" si="13"/>
        <v>0</v>
      </c>
    </row>
    <row r="310" spans="4:4" x14ac:dyDescent="0.3">
      <c r="D310" s="6">
        <f t="shared" si="13"/>
        <v>0</v>
      </c>
    </row>
    <row r="311" spans="4:4" x14ac:dyDescent="0.3">
      <c r="D311" s="6">
        <f t="shared" si="13"/>
        <v>0</v>
      </c>
    </row>
    <row r="312" spans="4:4" x14ac:dyDescent="0.3">
      <c r="D312" s="6">
        <f t="shared" si="13"/>
        <v>0</v>
      </c>
    </row>
    <row r="313" spans="4:4" x14ac:dyDescent="0.3">
      <c r="D313" s="6">
        <f t="shared" si="13"/>
        <v>0</v>
      </c>
    </row>
    <row r="314" spans="4:4" x14ac:dyDescent="0.3">
      <c r="D314" s="6">
        <f t="shared" si="13"/>
        <v>0</v>
      </c>
    </row>
    <row r="315" spans="4:4" x14ac:dyDescent="0.3">
      <c r="D315" s="6">
        <f t="shared" si="13"/>
        <v>0</v>
      </c>
    </row>
    <row r="316" spans="4:4" x14ac:dyDescent="0.3">
      <c r="D316" s="6">
        <f t="shared" si="13"/>
        <v>0</v>
      </c>
    </row>
    <row r="317" spans="4:4" x14ac:dyDescent="0.3">
      <c r="D317" s="6">
        <f t="shared" si="13"/>
        <v>0</v>
      </c>
    </row>
    <row r="318" spans="4:4" x14ac:dyDescent="0.3">
      <c r="D318" s="6">
        <f t="shared" si="13"/>
        <v>0</v>
      </c>
    </row>
    <row r="319" spans="4:4" x14ac:dyDescent="0.3">
      <c r="D319" s="6">
        <f t="shared" si="13"/>
        <v>0</v>
      </c>
    </row>
    <row r="320" spans="4:4" x14ac:dyDescent="0.3">
      <c r="D320" s="6">
        <f t="shared" si="13"/>
        <v>0</v>
      </c>
    </row>
    <row r="321" spans="4:4" x14ac:dyDescent="0.3">
      <c r="D321" s="6">
        <f t="shared" ref="D321:D357" si="14">C321-B321</f>
        <v>0</v>
      </c>
    </row>
    <row r="322" spans="4:4" x14ac:dyDescent="0.3">
      <c r="D322" s="6">
        <f t="shared" si="14"/>
        <v>0</v>
      </c>
    </row>
    <row r="323" spans="4:4" x14ac:dyDescent="0.3">
      <c r="D323" s="6">
        <f t="shared" si="14"/>
        <v>0</v>
      </c>
    </row>
    <row r="324" spans="4:4" x14ac:dyDescent="0.3">
      <c r="D324" s="6">
        <f t="shared" si="14"/>
        <v>0</v>
      </c>
    </row>
    <row r="325" spans="4:4" x14ac:dyDescent="0.3">
      <c r="D325" s="6">
        <f t="shared" si="14"/>
        <v>0</v>
      </c>
    </row>
    <row r="326" spans="4:4" x14ac:dyDescent="0.3">
      <c r="D326" s="6">
        <f t="shared" si="14"/>
        <v>0</v>
      </c>
    </row>
    <row r="327" spans="4:4" x14ac:dyDescent="0.3">
      <c r="D327" s="6">
        <f t="shared" si="14"/>
        <v>0</v>
      </c>
    </row>
    <row r="328" spans="4:4" x14ac:dyDescent="0.3">
      <c r="D328" s="6">
        <f t="shared" si="14"/>
        <v>0</v>
      </c>
    </row>
    <row r="329" spans="4:4" x14ac:dyDescent="0.3">
      <c r="D329" s="6">
        <f t="shared" si="14"/>
        <v>0</v>
      </c>
    </row>
    <row r="330" spans="4:4" x14ac:dyDescent="0.3">
      <c r="D330" s="6">
        <f t="shared" si="14"/>
        <v>0</v>
      </c>
    </row>
    <row r="331" spans="4:4" x14ac:dyDescent="0.3">
      <c r="D331" s="6">
        <f t="shared" si="14"/>
        <v>0</v>
      </c>
    </row>
    <row r="332" spans="4:4" x14ac:dyDescent="0.3">
      <c r="D332" s="6">
        <f t="shared" si="14"/>
        <v>0</v>
      </c>
    </row>
    <row r="333" spans="4:4" x14ac:dyDescent="0.3">
      <c r="D333" s="6">
        <f t="shared" si="14"/>
        <v>0</v>
      </c>
    </row>
    <row r="334" spans="4:4" x14ac:dyDescent="0.3">
      <c r="D334" s="6">
        <f t="shared" si="14"/>
        <v>0</v>
      </c>
    </row>
    <row r="335" spans="4:4" x14ac:dyDescent="0.3">
      <c r="D335" s="6">
        <f t="shared" si="14"/>
        <v>0</v>
      </c>
    </row>
    <row r="336" spans="4:4" x14ac:dyDescent="0.3">
      <c r="D336" s="6">
        <f t="shared" si="14"/>
        <v>0</v>
      </c>
    </row>
    <row r="337" spans="4:4" x14ac:dyDescent="0.3">
      <c r="D337" s="6">
        <f t="shared" si="14"/>
        <v>0</v>
      </c>
    </row>
    <row r="338" spans="4:4" x14ac:dyDescent="0.3">
      <c r="D338" s="6">
        <f t="shared" si="14"/>
        <v>0</v>
      </c>
    </row>
    <row r="339" spans="4:4" x14ac:dyDescent="0.3">
      <c r="D339" s="6">
        <f t="shared" si="14"/>
        <v>0</v>
      </c>
    </row>
    <row r="340" spans="4:4" x14ac:dyDescent="0.3">
      <c r="D340" s="6">
        <f t="shared" si="14"/>
        <v>0</v>
      </c>
    </row>
    <row r="341" spans="4:4" x14ac:dyDescent="0.3">
      <c r="D341" s="6">
        <f t="shared" si="14"/>
        <v>0</v>
      </c>
    </row>
    <row r="342" spans="4:4" x14ac:dyDescent="0.3">
      <c r="D342" s="6">
        <f t="shared" si="14"/>
        <v>0</v>
      </c>
    </row>
    <row r="343" spans="4:4" x14ac:dyDescent="0.3">
      <c r="D343" s="6">
        <f t="shared" si="14"/>
        <v>0</v>
      </c>
    </row>
    <row r="344" spans="4:4" x14ac:dyDescent="0.3">
      <c r="D344" s="6">
        <f t="shared" si="14"/>
        <v>0</v>
      </c>
    </row>
    <row r="345" spans="4:4" x14ac:dyDescent="0.3">
      <c r="D345" s="6">
        <f t="shared" si="14"/>
        <v>0</v>
      </c>
    </row>
    <row r="346" spans="4:4" x14ac:dyDescent="0.3">
      <c r="D346" s="6">
        <f t="shared" si="14"/>
        <v>0</v>
      </c>
    </row>
    <row r="347" spans="4:4" x14ac:dyDescent="0.3">
      <c r="D347" s="6">
        <f t="shared" si="14"/>
        <v>0</v>
      </c>
    </row>
    <row r="348" spans="4:4" x14ac:dyDescent="0.3">
      <c r="D348" s="6">
        <f t="shared" si="14"/>
        <v>0</v>
      </c>
    </row>
    <row r="349" spans="4:4" x14ac:dyDescent="0.3">
      <c r="D349" s="6">
        <f t="shared" si="14"/>
        <v>0</v>
      </c>
    </row>
    <row r="350" spans="4:4" x14ac:dyDescent="0.3">
      <c r="D350" s="6">
        <f t="shared" si="14"/>
        <v>0</v>
      </c>
    </row>
    <row r="351" spans="4:4" x14ac:dyDescent="0.3">
      <c r="D351" s="6">
        <f t="shared" si="14"/>
        <v>0</v>
      </c>
    </row>
    <row r="352" spans="4:4" x14ac:dyDescent="0.3">
      <c r="D352" s="6">
        <f t="shared" si="14"/>
        <v>0</v>
      </c>
    </row>
    <row r="353" spans="4:4" x14ac:dyDescent="0.3">
      <c r="D353" s="6">
        <f t="shared" si="14"/>
        <v>0</v>
      </c>
    </row>
    <row r="354" spans="4:4" x14ac:dyDescent="0.3">
      <c r="D354" s="6">
        <f t="shared" si="14"/>
        <v>0</v>
      </c>
    </row>
    <row r="355" spans="4:4" x14ac:dyDescent="0.3">
      <c r="D355" s="6">
        <f t="shared" si="14"/>
        <v>0</v>
      </c>
    </row>
    <row r="356" spans="4:4" x14ac:dyDescent="0.3">
      <c r="D356" s="6">
        <f t="shared" si="14"/>
        <v>0</v>
      </c>
    </row>
    <row r="357" spans="4:4" x14ac:dyDescent="0.3">
      <c r="D357" s="6">
        <f t="shared" si="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AVERAGE(%dicount,rating)</vt:lpstr>
      <vt:lpstr>dashboard</vt:lpstr>
      <vt:lpstr>discount%(number of reviews)</vt:lpstr>
      <vt:lpstr>review by ratings</vt:lpstr>
      <vt:lpstr>highly rated products</vt:lpstr>
      <vt:lpstr>top 10(most reviews)</vt:lpstr>
      <vt:lpstr>discount category</vt:lpstr>
      <vt:lpstr>Top 10 high  discount</vt:lpstr>
      <vt:lpstr>Excel_jumia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T460s</dc:creator>
  <cp:lastModifiedBy>Ms.samoei faith</cp:lastModifiedBy>
  <dcterms:created xsi:type="dcterms:W3CDTF">2025-06-09T08:45:49Z</dcterms:created>
  <dcterms:modified xsi:type="dcterms:W3CDTF">2025-06-11T06:56:43Z</dcterms:modified>
</cp:coreProperties>
</file>