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matthewsavoca/Documents/Research Data/Whale research/Southern right whale research/WestCapeSRW/"/>
    </mc:Choice>
  </mc:AlternateContent>
  <xr:revisionPtr revIDLastSave="0" documentId="8_{D61F73B0-FF17-F746-B36F-2DEE01197AF8}" xr6:coauthVersionLast="47" xr6:coauthVersionMax="47" xr10:uidLastSave="{00000000-0000-0000-0000-000000000000}"/>
  <bookViews>
    <workbookView xWindow="0" yWindow="760" windowWidth="30240" windowHeight="17440" xr2:uid="{498424C6-0604-414A-9013-04C57BC88F5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9" i="1" l="1"/>
  <c r="AA19" i="1"/>
  <c r="AB18" i="1"/>
  <c r="AA18" i="1"/>
  <c r="AB17" i="1"/>
  <c r="AA17" i="1"/>
  <c r="AB16" i="1"/>
  <c r="AA16" i="1"/>
  <c r="AB15" i="1"/>
  <c r="AA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Dave</author>
  </authors>
  <commentList>
    <comment ref="AD1" authorId="0" shapeId="0" xr:uid="{21AFE2A5-45EB-764B-AFEF-0B6F44C76AAC}">
      <text>
        <r>
          <rPr>
            <b/>
            <sz val="9"/>
            <color indexed="81"/>
            <rFont val="Tahoma"/>
            <family val="2"/>
          </rPr>
          <t>Dave:</t>
        </r>
        <r>
          <rPr>
            <sz val="9"/>
            <color indexed="81"/>
            <rFont val="Tahoma"/>
            <family val="2"/>
          </rPr>
          <t xml:space="preserve">
This is total audio time, including cam on time.  The "audon" variable in the prh represents "audio only" times</t>
        </r>
      </text>
    </comment>
  </commentList>
</comments>
</file>

<file path=xl/sharedStrings.xml><?xml version="1.0" encoding="utf-8"?>
<sst xmlns="http://schemas.openxmlformats.org/spreadsheetml/2006/main" count="655" uniqueCount="135">
  <si>
    <t>ID</t>
  </si>
  <si>
    <t>Spec      _</t>
  </si>
  <si>
    <t>Study_Area     _</t>
  </si>
  <si>
    <t>Project                           _</t>
  </si>
  <si>
    <t>Project Dates         _</t>
  </si>
  <si>
    <t>UTC         _</t>
  </si>
  <si>
    <t>PI Contact _</t>
  </si>
  <si>
    <t>PRH _</t>
  </si>
  <si>
    <t>Lunge file</t>
  </si>
  <si>
    <t>Processed Data (prh and vids)     _</t>
  </si>
  <si>
    <t>Raw Data _</t>
  </si>
  <si>
    <t>Photo _</t>
  </si>
  <si>
    <t>Depl Video _</t>
  </si>
  <si>
    <t>Drone  _</t>
  </si>
  <si>
    <t>Notes _</t>
  </si>
  <si>
    <t>Animal ID         _</t>
  </si>
  <si>
    <t>Other IDs (redeployments etc.)                              _</t>
  </si>
  <si>
    <t>Biopsy      _</t>
  </si>
  <si>
    <t>Genetic Sex   ______</t>
  </si>
  <si>
    <t>First seen (year)            _</t>
  </si>
  <si>
    <t>Pregnant?           _</t>
  </si>
  <si>
    <t>Tag #     _</t>
  </si>
  <si>
    <t>Argos PTT ID  ____</t>
  </si>
  <si>
    <t>Tag Type</t>
  </si>
  <si>
    <t>Audio Type  _____</t>
  </si>
  <si>
    <t xml:space="preserve">Primary Camera View </t>
  </si>
  <si>
    <t>Total Tag On Time HH:MM:SS _</t>
  </si>
  <si>
    <t>Total Data Time  _____</t>
  </si>
  <si>
    <t>Total Video Time   _____</t>
  </si>
  <si>
    <t>Total Audio Time  ___</t>
  </si>
  <si>
    <t>Num GPS Hits __</t>
  </si>
  <si>
    <t>Video Audit   _</t>
  </si>
  <si>
    <t>Feed _</t>
  </si>
  <si>
    <t>Feed Vid     _</t>
  </si>
  <si>
    <t>Prey</t>
  </si>
  <si>
    <t>Prey Map      _</t>
  </si>
  <si>
    <t>Prey Observed _</t>
  </si>
  <si>
    <t>Calls _</t>
  </si>
  <si>
    <t>Other whales _</t>
  </si>
  <si>
    <t>Breaches _</t>
  </si>
  <si>
    <t>Pleats _</t>
  </si>
  <si>
    <t>Mouth/ Head _</t>
  </si>
  <si>
    <t>Flippers _</t>
  </si>
  <si>
    <t>Flukes _</t>
  </si>
  <si>
    <t>Blow Hole _</t>
  </si>
  <si>
    <t>Other Creatures _</t>
  </si>
  <si>
    <t>Short Description _</t>
  </si>
  <si>
    <t>Location</t>
  </si>
  <si>
    <t>Data_Start</t>
  </si>
  <si>
    <t>Tag_On</t>
  </si>
  <si>
    <t>Tag_Off</t>
  </si>
  <si>
    <t>Data_End</t>
  </si>
  <si>
    <t>Tagging Vessel              _</t>
  </si>
  <si>
    <t>Recover Vessel    _</t>
  </si>
  <si>
    <t>Recover_Time          _</t>
  </si>
  <si>
    <t>Recover_Lat      _</t>
  </si>
  <si>
    <t>Recover_Long       _</t>
  </si>
  <si>
    <t>Notes</t>
  </si>
  <si>
    <t>PRH_Notes</t>
  </si>
  <si>
    <t>ea230113-P47a</t>
  </si>
  <si>
    <t>ea</t>
  </si>
  <si>
    <t>South Africa</t>
  </si>
  <si>
    <t>SRW_feeding</t>
  </si>
  <si>
    <t xml:space="preserve">1/2023 - </t>
  </si>
  <si>
    <t>els.vermeulen@up.ac.za</t>
  </si>
  <si>
    <t>Y</t>
  </si>
  <si>
    <t>Link</t>
  </si>
  <si>
    <t>n/a</t>
  </si>
  <si>
    <t>ea230113-P47b</t>
  </si>
  <si>
    <t>N</t>
  </si>
  <si>
    <t>P47</t>
  </si>
  <si>
    <t>4k beacon</t>
  </si>
  <si>
    <t>hydrophone</t>
  </si>
  <si>
    <t>forward</t>
  </si>
  <si>
    <t>copepods</t>
  </si>
  <si>
    <t>NA</t>
  </si>
  <si>
    <t>escape</t>
  </si>
  <si>
    <t>Yzerfontein</t>
  </si>
  <si>
    <t>Balena</t>
  </si>
  <si>
    <t>Deployed on mom in mom/calf pair with ea230113-P48. Spent entire deployment in escape behavior with the calf, lifting the calf up and helping it swim while we were trying to deploy on the calf. Speed is not good because it could not be calibrated with OCDR, but if needed, could use another deployment's calibration and match with the speed from calf. Same whale as ea230113-P47b.</t>
  </si>
  <si>
    <t>bad speed</t>
  </si>
  <si>
    <t>escape then dive</t>
  </si>
  <si>
    <t>Deployed on mom in mom/calf pair with ea230113-P48. First part is escape behavior, then they go into a more settled pattern with a few longer dives. After this tag was deployed we left the pair alone. Speed is OK, not great.</t>
  </si>
  <si>
    <t>Speed is ok, not great</t>
  </si>
  <si>
    <t>ea230113-P48</t>
  </si>
  <si>
    <t>P48</t>
  </si>
  <si>
    <t>jellies</t>
  </si>
  <si>
    <t>escape then dives</t>
  </si>
  <si>
    <t xml:space="preserve">Deployed on calf in mom/calf pair with ea230113-P47a and b. Escape behavior at first, then transitioned into a a more settled pattern after the pair was left alone once ea230113-P47b was deployed (14:09). Very good views of both whales. Lots of slides in deployment, PRH and speed mediocre. </t>
  </si>
  <si>
    <t xml:space="preserve">PRH and speed mediocre; stitched video 7-10 has a few seconds that are missing but that have a mouth opening event. You can see this event and the timing in the raw videos. </t>
  </si>
  <si>
    <t>ea230116-P46</t>
  </si>
  <si>
    <t>P46</t>
  </si>
  <si>
    <t>none</t>
  </si>
  <si>
    <t>Fell off immediately, some footage of companion whales</t>
  </si>
  <si>
    <t>ea230116-P47</t>
  </si>
  <si>
    <t>feeding</t>
  </si>
  <si>
    <t>Solo adult, probably feeding. Swished tail at surface after being tagged. Feeding with other, smaller whales. Biopsy, id, and poop. At 12:38 the whale turned towards us at the surface and flushed its baleen suggesting feeding (photo available).</t>
  </si>
  <si>
    <t>AudioData is clipped into 30 minute segments, instead of the default 60 minute segments.</t>
  </si>
  <si>
    <t>ea230119-P46</t>
  </si>
  <si>
    <t>Whale was "working a patch". We did a plankton haul sample at WP 451. Left fluke (top side) white scar. Calosity raised. Scarring on peduncle as it connects to fluke. Escape behavior after tagging. Bad speed.</t>
  </si>
  <si>
    <t>Bad speed; deployment continues for a minute after the PRH ends while the whale is at the surface - that part wasn't processed in the PRH</t>
  </si>
  <si>
    <t>ea230119-P47a</t>
  </si>
  <si>
    <t>Fell off immediately</t>
  </si>
  <si>
    <t>ea230119-P47b</t>
  </si>
  <si>
    <t>ea230119-P47c</t>
  </si>
  <si>
    <t>surface active group</t>
  </si>
  <si>
    <t>Matt's first tag! Big whale in Surface Active Group. 3-5 whales. Were active for a long time, lots of good video.</t>
  </si>
  <si>
    <t>ea230119-P48</t>
  </si>
  <si>
    <t>We got pooh samples at WP 452. We tried to put another tag on one of the individuals in the SAG, but abandoned persuit as their behaviour changed after our last approach at 17:37.</t>
  </si>
  <si>
    <t>ea230119-P49</t>
  </si>
  <si>
    <t>P49</t>
  </si>
  <si>
    <t>no cam</t>
  </si>
  <si>
    <t>Maybe</t>
  </si>
  <si>
    <t xml:space="preserve">Surface Active Group. No video. Tagged in evening. PRH is good until 8:52 and then goes quite bad. Bad speed. </t>
  </si>
  <si>
    <t>Bad speed. PRH good until 8:52 and then goes bad</t>
  </si>
  <si>
    <t>ea230120-P46</t>
  </si>
  <si>
    <t>down, left</t>
  </si>
  <si>
    <t>skim feeding</t>
  </si>
  <si>
    <t>White patch on back. Very good videos of other whales feeding, head-on. Was with ea230120-P48</t>
  </si>
  <si>
    <t>ea230120-P48</t>
  </si>
  <si>
    <t>Was with ea230120-P46. Very good view of feeding and mouth opening. Tag slips and lands on underside of flipper OF DIFFERENT WHALE! - the PRH gets messy at that point. Speed is very mediocre.</t>
  </si>
  <si>
    <t>After slip, PRH gets messy since tag is on flipper and flipper is moving.</t>
  </si>
  <si>
    <t>Lat_On</t>
  </si>
  <si>
    <t>Long_On</t>
  </si>
  <si>
    <t>ea250124-40</t>
  </si>
  <si>
    <t>ea250131-40</t>
  </si>
  <si>
    <t>ea250124-82</t>
  </si>
  <si>
    <t>ea250124-P46</t>
  </si>
  <si>
    <t>ea250124-P48</t>
  </si>
  <si>
    <t>01/25/2025 09:21</t>
  </si>
  <si>
    <t>Not processing videos yet just making PRH data files</t>
  </si>
  <si>
    <t>01/25/2025 09:06</t>
  </si>
  <si>
    <t>01/25/2025 10:12</t>
  </si>
  <si>
    <t>Not processing videos yet just making PRH data files; NO MAG</t>
  </si>
  <si>
    <t>01/25/2025 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</si>
</sst>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000"/>
    <numFmt numFmtId="166" formatCode="[$-409]m/d/yy\ hh:mm:ss;@"/>
    <numFmt numFmtId="167" formatCode="h:mm:ss;@"/>
  </numFmts>
  <fonts count="9" x14ac:knownFonts="1">
    <font>
      <sz val="12"/>
      <color theme="1"/>
      <name val="Calibri"/>
      <family val="2"/>
      <scheme val="minor"/>
    </font>
    <font>
      <b/>
      <sz val="10"/>
      <color theme="1"/>
      <name val="Arial"/>
      <family val="2"/>
    </font>
    <font>
      <b/>
      <sz val="10"/>
      <name val="Arial"/>
      <family val="2"/>
    </font>
    <font>
      <b/>
      <sz val="9"/>
      <color indexed="81"/>
      <name val="Tahoma"/>
      <family val="2"/>
    </font>
    <font>
      <sz val="9"/>
      <color indexed="81"/>
      <name val="Tahoma"/>
      <family val="2"/>
    </font>
    <font>
      <u/>
      <sz val="12"/>
      <color theme="10"/>
      <name val="Calibri"/>
      <family val="2"/>
      <scheme val="minor"/>
    </font>
    <font>
      <sz val="10"/>
      <color theme="1"/>
      <name val="Arial"/>
      <family val="2"/>
    </font>
    <font>
      <sz val="10"/>
      <name val="Arial"/>
      <family val="2"/>
    </font>
    <font>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wrapText="1"/>
    </xf>
    <xf numFmtId="0" fontId="2" fillId="0" borderId="1" xfId="0" applyFont="1" applyBorder="1" applyAlignment="1">
      <alignment horizontal="center" wrapText="1"/>
    </xf>
    <xf numFmtId="164" fontId="2" fillId="0" borderId="1" xfId="0" applyNumberFormat="1" applyFont="1" applyBorder="1" applyAlignment="1">
      <alignment horizontal="center" wrapText="1"/>
    </xf>
    <xf numFmtId="165" fontId="1" fillId="0" borderId="1" xfId="0" applyNumberFormat="1" applyFont="1" applyBorder="1" applyAlignment="1">
      <alignment horizontal="center" wrapText="1"/>
    </xf>
    <xf numFmtId="166" fontId="1" fillId="0" borderId="1" xfId="0" applyNumberFormat="1" applyFont="1" applyBorder="1" applyAlignment="1">
      <alignment horizontal="center" wrapText="1"/>
    </xf>
    <xf numFmtId="0" fontId="1" fillId="0" borderId="1" xfId="0" applyFont="1" applyBorder="1" applyAlignment="1">
      <alignment horizontal="left" wrapText="1"/>
    </xf>
    <xf numFmtId="0" fontId="5" fillId="0" borderId="0" xfId="1"/>
    <xf numFmtId="0" fontId="6" fillId="0" borderId="0" xfId="0" applyFont="1" applyAlignment="1">
      <alignment horizontal="center"/>
    </xf>
    <xf numFmtId="0" fontId="5" fillId="0" borderId="0" xfId="1" applyAlignment="1">
      <alignment horizontal="center"/>
    </xf>
    <xf numFmtId="0" fontId="7" fillId="0" borderId="0" xfId="1" applyFont="1" applyAlignment="1">
      <alignment horizontal="left"/>
    </xf>
    <xf numFmtId="0" fontId="7" fillId="2" borderId="0" xfId="1" applyFont="1" applyFill="1" applyAlignment="1">
      <alignment horizontal="center"/>
    </xf>
    <xf numFmtId="164" fontId="7" fillId="0" borderId="0" xfId="1" applyNumberFormat="1" applyFont="1" applyAlignment="1">
      <alignment horizontal="center"/>
    </xf>
    <xf numFmtId="0" fontId="5" fillId="0" borderId="0" xfId="1" applyAlignment="1">
      <alignment horizontal="left"/>
    </xf>
    <xf numFmtId="0" fontId="7" fillId="0" borderId="0" xfId="0" applyFont="1" applyAlignment="1">
      <alignment horizontal="center"/>
    </xf>
    <xf numFmtId="0" fontId="7" fillId="0" borderId="0" xfId="0" applyFont="1" applyAlignment="1">
      <alignment horizontal="left"/>
    </xf>
    <xf numFmtId="0" fontId="0" fillId="0" borderId="0" xfId="0" quotePrefix="1"/>
    <xf numFmtId="0" fontId="7" fillId="0" borderId="0" xfId="0" applyFont="1"/>
    <xf numFmtId="46" fontId="7" fillId="0" borderId="0" xfId="0" applyNumberFormat="1" applyFont="1"/>
    <xf numFmtId="167" fontId="7" fillId="0" borderId="0" xfId="0" applyNumberFormat="1" applyFont="1" applyAlignment="1">
      <alignment horizontal="center"/>
    </xf>
    <xf numFmtId="166" fontId="7" fillId="0" borderId="0" xfId="0" applyNumberFormat="1" applyFont="1"/>
    <xf numFmtId="166" fontId="7" fillId="0" borderId="0" xfId="0" applyNumberFormat="1" applyFont="1" applyAlignment="1">
      <alignment horizontal="right"/>
    </xf>
    <xf numFmtId="165" fontId="0" fillId="0" borderId="0" xfId="0" applyNumberFormat="1" applyAlignment="1">
      <alignment horizontal="right"/>
    </xf>
    <xf numFmtId="165" fontId="7" fillId="0" borderId="0" xfId="0" applyNumberFormat="1" applyFont="1" applyAlignment="1">
      <alignment horizontal="right"/>
    </xf>
    <xf numFmtId="0" fontId="6" fillId="0" borderId="0" xfId="0" applyFont="1"/>
    <xf numFmtId="21" fontId="7" fillId="0" borderId="0" xfId="0" applyNumberFormat="1" applyFont="1"/>
    <xf numFmtId="0" fontId="8" fillId="0" borderId="0" xfId="0" applyFont="1"/>
    <xf numFmtId="0" fontId="0" fillId="3" borderId="0" xfId="0" applyFill="1"/>
    <xf numFmtId="0" fontId="5" fillId="3" borderId="0" xfId="1" applyFill="1" applyAlignment="1">
      <alignment horizontal="center"/>
    </xf>
    <xf numFmtId="0" fontId="7" fillId="3" borderId="0" xfId="1" applyFont="1" applyFill="1" applyAlignment="1">
      <alignment horizontal="left"/>
    </xf>
    <xf numFmtId="0" fontId="7" fillId="3" borderId="0" xfId="1" applyFont="1" applyFill="1" applyAlignment="1">
      <alignment horizontal="center"/>
    </xf>
    <xf numFmtId="164" fontId="7" fillId="3" borderId="0" xfId="1" applyNumberFormat="1" applyFont="1" applyFill="1" applyAlignment="1">
      <alignment horizontal="center"/>
    </xf>
    <xf numFmtId="0" fontId="5" fillId="3" borderId="0" xfId="1" applyFill="1" applyAlignment="1">
      <alignment horizontal="left"/>
    </xf>
    <xf numFmtId="0" fontId="7" fillId="3" borderId="0" xfId="0" applyFont="1" applyFill="1" applyAlignment="1">
      <alignment horizontal="center"/>
    </xf>
    <xf numFmtId="0" fontId="7" fillId="3" borderId="0" xfId="0" applyFont="1" applyFill="1"/>
    <xf numFmtId="166" fontId="7" fillId="3" borderId="0" xfId="0" applyNumberFormat="1" applyFont="1" applyFill="1"/>
    <xf numFmtId="0" fontId="6" fillId="3" borderId="0" xfId="0" applyFont="1" applyFill="1"/>
    <xf numFmtId="166" fontId="7" fillId="3" borderId="0" xfId="0" applyNumberFormat="1" applyFont="1" applyFill="1" applyAlignment="1">
      <alignment horizontal="right"/>
    </xf>
    <xf numFmtId="46" fontId="7" fillId="3" borderId="0" xfId="0" applyNumberFormat="1" applyFont="1" applyFill="1"/>
  </cellXfs>
  <cellStyles count="2">
    <cellStyle name="Hyperlink" xfId="1" builtinId="8"/>
    <cellStyle name="Normal" xfId="0" builtinId="0"/>
  </cellStyles>
  <dxfs count="29">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jergold@stanford.edu" TargetMode="External"/><Relationship Id="rId7" Type="http://schemas.openxmlformats.org/officeDocument/2006/relationships/hyperlink" Target="mailto:jergold@stanford.edu" TargetMode="External"/><Relationship Id="rId2" Type="http://schemas.openxmlformats.org/officeDocument/2006/relationships/hyperlink" Target="mailto:jergold@stanford.edu" TargetMode="External"/><Relationship Id="rId1" Type="http://schemas.openxmlformats.org/officeDocument/2006/relationships/hyperlink" Target="mailto:jergold@stanford.edu" TargetMode="External"/><Relationship Id="rId6" Type="http://schemas.openxmlformats.org/officeDocument/2006/relationships/hyperlink" Target="mailto:jergold@stanford.edu" TargetMode="External"/><Relationship Id="rId5" Type="http://schemas.openxmlformats.org/officeDocument/2006/relationships/hyperlink" Target="mailto:jergold@stanford.edu" TargetMode="External"/><Relationship Id="rId4" Type="http://schemas.openxmlformats.org/officeDocument/2006/relationships/hyperlink" Target="mailto:jergold@stanford.edu"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9A7EB-BA28-DE47-B862-00B7EFB35F05}">
  <dimension ref="A1:BI19"/>
  <sheetViews>
    <sheetView tabSelected="1" topLeftCell="J1" workbookViewId="0">
      <selection activeCell="AC17" sqref="AC17"/>
    </sheetView>
  </sheetViews>
  <sheetFormatPr baseColWidth="10" defaultRowHeight="16" x14ac:dyDescent="0.2"/>
  <cols>
    <col min="1" max="1" width="16.5" customWidth="1"/>
    <col min="17" max="17" width="13.83203125" bestFit="1" customWidth="1"/>
    <col min="27" max="27" width="9.5" bestFit="1" customWidth="1"/>
    <col min="49" max="52" width="14.6640625" bestFit="1" customWidth="1"/>
    <col min="57" max="57" width="16.6640625" customWidth="1"/>
  </cols>
  <sheetData>
    <row r="1" spans="1:61" ht="57" x14ac:dyDescent="0.2">
      <c r="A1" s="1" t="s">
        <v>0</v>
      </c>
      <c r="B1" s="1" t="s">
        <v>1</v>
      </c>
      <c r="C1" s="1" t="s">
        <v>2</v>
      </c>
      <c r="D1" s="2" t="s">
        <v>3</v>
      </c>
      <c r="E1" s="2"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2" t="s">
        <v>49</v>
      </c>
      <c r="AY1" s="2" t="s">
        <v>50</v>
      </c>
      <c r="AZ1" s="2" t="s">
        <v>51</v>
      </c>
      <c r="BA1" s="4" t="s">
        <v>122</v>
      </c>
      <c r="BB1" s="4" t="s">
        <v>123</v>
      </c>
      <c r="BC1" s="4" t="s">
        <v>52</v>
      </c>
      <c r="BD1" s="1" t="s">
        <v>53</v>
      </c>
      <c r="BE1" s="5" t="s">
        <v>54</v>
      </c>
      <c r="BF1" s="4" t="s">
        <v>55</v>
      </c>
      <c r="BG1" s="4" t="s">
        <v>56</v>
      </c>
      <c r="BH1" s="6" t="s">
        <v>57</v>
      </c>
      <c r="BI1" s="6" t="s">
        <v>58</v>
      </c>
    </row>
    <row r="2" spans="1:61" x14ac:dyDescent="0.2">
      <c r="A2" s="7" t="s">
        <v>59</v>
      </c>
      <c r="B2" s="8" t="s">
        <v>60</v>
      </c>
      <c r="C2" s="9" t="s">
        <v>61</v>
      </c>
      <c r="D2" s="10" t="s">
        <v>62</v>
      </c>
      <c r="E2" s="11" t="s">
        <v>63</v>
      </c>
      <c r="F2" s="12">
        <v>2</v>
      </c>
      <c r="G2" s="13" t="s">
        <v>64</v>
      </c>
      <c r="H2" s="14" t="s">
        <v>65</v>
      </c>
      <c r="I2" s="14"/>
      <c r="J2" s="9" t="s">
        <v>66</v>
      </c>
      <c r="K2" s="9" t="s">
        <v>66</v>
      </c>
      <c r="L2" s="9" t="s">
        <v>66</v>
      </c>
      <c r="M2" s="9" t="s">
        <v>66</v>
      </c>
      <c r="N2" s="9" t="s">
        <v>67</v>
      </c>
      <c r="O2" s="9" t="s">
        <v>65</v>
      </c>
      <c r="P2" s="14"/>
      <c r="Q2" s="15" t="s">
        <v>68</v>
      </c>
      <c r="R2" s="14" t="s">
        <v>69</v>
      </c>
      <c r="S2" s="14"/>
      <c r="T2" s="14"/>
      <c r="U2" s="14"/>
      <c r="V2" s="14" t="s">
        <v>70</v>
      </c>
      <c r="W2" s="16"/>
      <c r="X2" s="17" t="s">
        <v>71</v>
      </c>
      <c r="Y2" s="17" t="s">
        <v>72</v>
      </c>
      <c r="Z2" s="17" t="s">
        <v>73</v>
      </c>
      <c r="AA2" s="25">
        <v>1.9363425925925926E-2</v>
      </c>
      <c r="AB2" s="18">
        <v>1.9363425925925926E-2</v>
      </c>
      <c r="AC2" s="19">
        <v>1.8738425925925926E-2</v>
      </c>
      <c r="AD2" s="19">
        <v>1.9363425925925926E-2</v>
      </c>
      <c r="AE2" s="9">
        <v>2</v>
      </c>
      <c r="AF2" s="9" t="s">
        <v>69</v>
      </c>
      <c r="AG2" s="14" t="s">
        <v>69</v>
      </c>
      <c r="AH2" s="14" t="s">
        <v>69</v>
      </c>
      <c r="AI2" s="14" t="s">
        <v>74</v>
      </c>
      <c r="AJ2" s="14" t="s">
        <v>69</v>
      </c>
      <c r="AK2" s="14" t="s">
        <v>75</v>
      </c>
      <c r="AL2" s="14"/>
      <c r="AM2" s="14" t="s">
        <v>65</v>
      </c>
      <c r="AN2" s="14" t="s">
        <v>69</v>
      </c>
      <c r="AO2" s="14" t="s">
        <v>69</v>
      </c>
      <c r="AP2" s="14" t="s">
        <v>65</v>
      </c>
      <c r="AQ2" s="14" t="s">
        <v>69</v>
      </c>
      <c r="AR2" s="14" t="s">
        <v>69</v>
      </c>
      <c r="AS2" s="14" t="s">
        <v>65</v>
      </c>
      <c r="AT2" s="14" t="s">
        <v>69</v>
      </c>
      <c r="AU2" s="17" t="s">
        <v>76</v>
      </c>
      <c r="AV2" s="17" t="s">
        <v>77</v>
      </c>
      <c r="AW2" s="20">
        <v>44939.532812500001</v>
      </c>
      <c r="AX2" s="20">
        <v>44939.533437500002</v>
      </c>
      <c r="AY2" s="20">
        <v>44939.552812499998</v>
      </c>
      <c r="AZ2" s="21">
        <v>44939.553472222222</v>
      </c>
      <c r="BA2" s="26">
        <v>-33.526000000000003</v>
      </c>
      <c r="BB2" s="26">
        <v>18.047339999999998</v>
      </c>
      <c r="BC2" s="17" t="s">
        <v>78</v>
      </c>
      <c r="BD2" s="17" t="s">
        <v>78</v>
      </c>
      <c r="BE2" s="20">
        <v>44939</v>
      </c>
      <c r="BF2" s="22">
        <v>-33.5154</v>
      </c>
      <c r="BG2" s="23">
        <v>18.116499999999998</v>
      </c>
      <c r="BH2" s="17" t="s">
        <v>79</v>
      </c>
      <c r="BI2" t="s">
        <v>80</v>
      </c>
    </row>
    <row r="3" spans="1:61" x14ac:dyDescent="0.2">
      <c r="A3" s="7" t="s">
        <v>68</v>
      </c>
      <c r="B3" s="8" t="s">
        <v>60</v>
      </c>
      <c r="C3" s="9" t="s">
        <v>61</v>
      </c>
      <c r="D3" s="10" t="s">
        <v>62</v>
      </c>
      <c r="E3" s="11" t="s">
        <v>63</v>
      </c>
      <c r="F3" s="12">
        <v>2</v>
      </c>
      <c r="G3" s="13" t="s">
        <v>64</v>
      </c>
      <c r="H3" s="14" t="s">
        <v>65</v>
      </c>
      <c r="I3" s="14"/>
      <c r="J3" s="9" t="s">
        <v>66</v>
      </c>
      <c r="K3" s="9" t="s">
        <v>66</v>
      </c>
      <c r="L3" s="9" t="s">
        <v>66</v>
      </c>
      <c r="M3" s="9" t="s">
        <v>66</v>
      </c>
      <c r="N3" s="9" t="s">
        <v>67</v>
      </c>
      <c r="O3" s="9" t="s">
        <v>65</v>
      </c>
      <c r="P3" s="14"/>
      <c r="Q3" s="15" t="s">
        <v>59</v>
      </c>
      <c r="R3" s="14" t="s">
        <v>65</v>
      </c>
      <c r="S3" s="14"/>
      <c r="T3" s="14"/>
      <c r="U3" s="14"/>
      <c r="V3" s="14" t="s">
        <v>70</v>
      </c>
      <c r="W3" s="16"/>
      <c r="X3" s="17" t="s">
        <v>71</v>
      </c>
      <c r="Y3" s="17" t="s">
        <v>72</v>
      </c>
      <c r="Z3" s="17" t="s">
        <v>73</v>
      </c>
      <c r="AA3" s="25">
        <v>3.6238425925925924E-2</v>
      </c>
      <c r="AB3" s="18">
        <v>3.6238425925925924E-2</v>
      </c>
      <c r="AC3" s="19">
        <v>1.2361111111111113E-2</v>
      </c>
      <c r="AD3" s="19">
        <v>3.6238425925925924E-2</v>
      </c>
      <c r="AE3" s="9">
        <v>2</v>
      </c>
      <c r="AF3" s="9" t="s">
        <v>69</v>
      </c>
      <c r="AG3" s="14" t="s">
        <v>69</v>
      </c>
      <c r="AH3" s="14" t="s">
        <v>69</v>
      </c>
      <c r="AI3" s="14" t="s">
        <v>74</v>
      </c>
      <c r="AJ3" s="14" t="s">
        <v>69</v>
      </c>
      <c r="AK3" s="14" t="s">
        <v>75</v>
      </c>
      <c r="AL3" s="14"/>
      <c r="AM3" s="14" t="s">
        <v>65</v>
      </c>
      <c r="AN3" s="14" t="s">
        <v>69</v>
      </c>
      <c r="AO3" s="14" t="s">
        <v>69</v>
      </c>
      <c r="AP3" s="14" t="s">
        <v>65</v>
      </c>
      <c r="AQ3" s="14" t="s">
        <v>69</v>
      </c>
      <c r="AR3" s="14" t="s">
        <v>69</v>
      </c>
      <c r="AS3" s="14" t="s">
        <v>65</v>
      </c>
      <c r="AT3" s="14" t="s">
        <v>69</v>
      </c>
      <c r="AU3" s="17" t="s">
        <v>81</v>
      </c>
      <c r="AV3" s="17" t="s">
        <v>77</v>
      </c>
      <c r="AW3" s="20">
        <v>44939.588379629633</v>
      </c>
      <c r="AX3" s="20">
        <v>44939.626192129632</v>
      </c>
      <c r="AY3" s="20">
        <v>44939.627106481479</v>
      </c>
      <c r="AZ3" s="21">
        <v>44939.627106481479</v>
      </c>
      <c r="BA3" s="26">
        <v>-33.5139</v>
      </c>
      <c r="BB3" s="26">
        <v>18.120699999999999</v>
      </c>
      <c r="BC3" s="17" t="s">
        <v>78</v>
      </c>
      <c r="BD3" s="17" t="s">
        <v>78</v>
      </c>
      <c r="BE3" s="20">
        <v>44942.663194444445</v>
      </c>
      <c r="BF3" s="22">
        <v>-33.529899999999998</v>
      </c>
      <c r="BG3" s="23">
        <v>18.158950000000001</v>
      </c>
      <c r="BH3" s="17" t="s">
        <v>82</v>
      </c>
      <c r="BI3" t="s">
        <v>83</v>
      </c>
    </row>
    <row r="4" spans="1:61" x14ac:dyDescent="0.2">
      <c r="A4" s="7" t="s">
        <v>84</v>
      </c>
      <c r="B4" s="8" t="s">
        <v>60</v>
      </c>
      <c r="C4" s="9" t="s">
        <v>61</v>
      </c>
      <c r="D4" s="10" t="s">
        <v>62</v>
      </c>
      <c r="E4" s="11" t="s">
        <v>63</v>
      </c>
      <c r="F4" s="12">
        <v>2</v>
      </c>
      <c r="G4" s="13" t="s">
        <v>64</v>
      </c>
      <c r="H4" s="14" t="s">
        <v>65</v>
      </c>
      <c r="I4" s="14"/>
      <c r="J4" s="9" t="s">
        <v>66</v>
      </c>
      <c r="K4" s="9" t="s">
        <v>66</v>
      </c>
      <c r="L4" s="9" t="s">
        <v>66</v>
      </c>
      <c r="M4" s="9" t="s">
        <v>66</v>
      </c>
      <c r="N4" s="9" t="s">
        <v>67</v>
      </c>
      <c r="O4" s="9" t="s">
        <v>65</v>
      </c>
      <c r="P4" s="14"/>
      <c r="Q4" s="15" t="s">
        <v>69</v>
      </c>
      <c r="R4" s="14" t="s">
        <v>65</v>
      </c>
      <c r="S4" s="14"/>
      <c r="T4" s="14"/>
      <c r="U4" s="14"/>
      <c r="V4" s="14" t="s">
        <v>85</v>
      </c>
      <c r="W4" s="16"/>
      <c r="X4" s="17" t="s">
        <v>71</v>
      </c>
      <c r="Y4" s="17" t="s">
        <v>72</v>
      </c>
      <c r="Z4" s="17" t="s">
        <v>73</v>
      </c>
      <c r="AA4" s="25">
        <v>7.6898148148148146E-2</v>
      </c>
      <c r="AB4" s="18">
        <v>7.6898148148148146E-2</v>
      </c>
      <c r="AC4" s="19">
        <v>7.3090277777777782E-2</v>
      </c>
      <c r="AD4" s="19">
        <v>7.6898148148148146E-2</v>
      </c>
      <c r="AE4" s="9">
        <v>6</v>
      </c>
      <c r="AF4" s="9" t="s">
        <v>69</v>
      </c>
      <c r="AG4" s="14" t="s">
        <v>69</v>
      </c>
      <c r="AH4" s="14" t="s">
        <v>69</v>
      </c>
      <c r="AI4" s="14" t="s">
        <v>74</v>
      </c>
      <c r="AJ4" s="14" t="s">
        <v>69</v>
      </c>
      <c r="AK4" s="14" t="s">
        <v>75</v>
      </c>
      <c r="AL4" s="14"/>
      <c r="AM4" s="14" t="s">
        <v>65</v>
      </c>
      <c r="AN4" s="14" t="s">
        <v>69</v>
      </c>
      <c r="AO4" s="14" t="s">
        <v>69</v>
      </c>
      <c r="AP4" s="14" t="s">
        <v>65</v>
      </c>
      <c r="AQ4" s="14" t="s">
        <v>69</v>
      </c>
      <c r="AR4" s="14" t="s">
        <v>69</v>
      </c>
      <c r="AS4" s="14" t="s">
        <v>65</v>
      </c>
      <c r="AT4" s="14" t="s">
        <v>86</v>
      </c>
      <c r="AU4" s="17" t="s">
        <v>87</v>
      </c>
      <c r="AV4" s="17" t="s">
        <v>77</v>
      </c>
      <c r="AW4" s="20">
        <v>44939.547754629632</v>
      </c>
      <c r="AX4" s="20">
        <v>44939.54903425926</v>
      </c>
      <c r="AY4" s="20">
        <v>44939.625925925924</v>
      </c>
      <c r="AZ4" s="21">
        <v>44939.62736111111</v>
      </c>
      <c r="BA4" s="26">
        <v>-33.517200000000003</v>
      </c>
      <c r="BB4" s="26">
        <v>18.070810000000002</v>
      </c>
      <c r="BC4" s="17" t="s">
        <v>78</v>
      </c>
      <c r="BD4" s="17" t="s">
        <v>78</v>
      </c>
      <c r="BE4" s="20">
        <v>44942.443055555559</v>
      </c>
      <c r="BF4" s="23">
        <v>-33.2881</v>
      </c>
      <c r="BG4" s="23">
        <v>17.9832</v>
      </c>
      <c r="BH4" s="17" t="s">
        <v>88</v>
      </c>
      <c r="BI4" t="s">
        <v>89</v>
      </c>
    </row>
    <row r="5" spans="1:61" x14ac:dyDescent="0.2">
      <c r="A5" s="7" t="s">
        <v>90</v>
      </c>
      <c r="B5" s="8" t="s">
        <v>60</v>
      </c>
      <c r="C5" s="9" t="s">
        <v>61</v>
      </c>
      <c r="D5" s="10" t="s">
        <v>62</v>
      </c>
      <c r="E5" s="11" t="s">
        <v>63</v>
      </c>
      <c r="F5" s="12">
        <v>2</v>
      </c>
      <c r="G5" s="13" t="s">
        <v>64</v>
      </c>
      <c r="H5" s="14" t="s">
        <v>69</v>
      </c>
      <c r="I5" s="14"/>
      <c r="J5" s="14" t="s">
        <v>67</v>
      </c>
      <c r="K5" s="9" t="s">
        <v>66</v>
      </c>
      <c r="L5" s="9" t="s">
        <v>66</v>
      </c>
      <c r="M5" s="9" t="s">
        <v>67</v>
      </c>
      <c r="N5" s="9" t="s">
        <v>67</v>
      </c>
      <c r="O5" s="9" t="s">
        <v>65</v>
      </c>
      <c r="P5" s="14"/>
      <c r="Q5" s="15" t="s">
        <v>69</v>
      </c>
      <c r="R5" s="14" t="s">
        <v>65</v>
      </c>
      <c r="S5" s="14"/>
      <c r="T5" s="14"/>
      <c r="U5" s="14"/>
      <c r="V5" s="14" t="s">
        <v>91</v>
      </c>
      <c r="W5" s="16"/>
      <c r="X5" s="17" t="s">
        <v>71</v>
      </c>
      <c r="Y5" s="17" t="s">
        <v>72</v>
      </c>
      <c r="Z5" s="17" t="s">
        <v>92</v>
      </c>
      <c r="AA5" s="25">
        <v>0</v>
      </c>
      <c r="AB5" s="18">
        <v>0</v>
      </c>
      <c r="AC5" s="19">
        <v>0</v>
      </c>
      <c r="AD5" s="19">
        <v>0</v>
      </c>
      <c r="AE5" s="9">
        <v>0</v>
      </c>
      <c r="AF5" s="9" t="s">
        <v>69</v>
      </c>
      <c r="AG5" s="14" t="s">
        <v>69</v>
      </c>
      <c r="AH5" s="14" t="s">
        <v>69</v>
      </c>
      <c r="AI5" s="14" t="s">
        <v>74</v>
      </c>
      <c r="AJ5" s="14" t="s">
        <v>69</v>
      </c>
      <c r="AK5" s="14" t="s">
        <v>75</v>
      </c>
      <c r="AL5" s="14"/>
      <c r="AM5" s="14" t="s">
        <v>65</v>
      </c>
      <c r="AN5" s="14" t="s">
        <v>69</v>
      </c>
      <c r="AO5" s="14" t="s">
        <v>69</v>
      </c>
      <c r="AP5" s="14" t="s">
        <v>69</v>
      </c>
      <c r="AQ5" s="14" t="s">
        <v>69</v>
      </c>
      <c r="AR5" s="14" t="s">
        <v>69</v>
      </c>
      <c r="AS5" s="14" t="s">
        <v>69</v>
      </c>
      <c r="AT5" s="14" t="s">
        <v>69</v>
      </c>
      <c r="AU5" s="17" t="s">
        <v>92</v>
      </c>
      <c r="AV5" s="17" t="s">
        <v>77</v>
      </c>
      <c r="AW5" s="20" t="s">
        <v>75</v>
      </c>
      <c r="AX5" s="20" t="s">
        <v>75</v>
      </c>
      <c r="AY5" s="20" t="s">
        <v>75</v>
      </c>
      <c r="AZ5" s="21" t="s">
        <v>75</v>
      </c>
      <c r="BA5" s="26">
        <v>-33.267899999999997</v>
      </c>
      <c r="BB5" s="26">
        <v>17.903739999999999</v>
      </c>
      <c r="BC5" s="17" t="s">
        <v>78</v>
      </c>
      <c r="BD5" s="17" t="s">
        <v>78</v>
      </c>
      <c r="BE5" s="20">
        <v>44942.55</v>
      </c>
      <c r="BF5" s="23">
        <v>-33.267400000000002</v>
      </c>
      <c r="BG5" s="23">
        <v>17.90361</v>
      </c>
      <c r="BH5" s="17" t="s">
        <v>93</v>
      </c>
    </row>
    <row r="6" spans="1:61" x14ac:dyDescent="0.2">
      <c r="A6" s="7" t="s">
        <v>94</v>
      </c>
      <c r="B6" s="8" t="s">
        <v>60</v>
      </c>
      <c r="C6" s="9" t="s">
        <v>61</v>
      </c>
      <c r="D6" s="10" t="s">
        <v>62</v>
      </c>
      <c r="E6" s="11" t="s">
        <v>63</v>
      </c>
      <c r="F6" s="12">
        <v>2</v>
      </c>
      <c r="G6" s="13" t="s">
        <v>64</v>
      </c>
      <c r="H6" s="14" t="s">
        <v>65</v>
      </c>
      <c r="I6" s="14"/>
      <c r="J6" s="9" t="s">
        <v>66</v>
      </c>
      <c r="K6" s="9" t="s">
        <v>66</v>
      </c>
      <c r="L6" s="9" t="s">
        <v>66</v>
      </c>
      <c r="M6" s="9" t="s">
        <v>67</v>
      </c>
      <c r="N6" s="9" t="s">
        <v>67</v>
      </c>
      <c r="O6" s="9" t="s">
        <v>65</v>
      </c>
      <c r="P6" s="14"/>
      <c r="Q6" s="15" t="s">
        <v>69</v>
      </c>
      <c r="R6" s="14" t="s">
        <v>65</v>
      </c>
      <c r="S6" s="14"/>
      <c r="T6" s="14"/>
      <c r="U6" s="14"/>
      <c r="V6" s="14" t="s">
        <v>70</v>
      </c>
      <c r="W6" s="16"/>
      <c r="X6" s="17" t="s">
        <v>71</v>
      </c>
      <c r="Y6" s="17" t="s">
        <v>72</v>
      </c>
      <c r="Z6" s="17" t="s">
        <v>73</v>
      </c>
      <c r="AA6" s="25">
        <v>6.1047453703703706E-3</v>
      </c>
      <c r="AB6" s="18">
        <v>6.1047453703703706E-3</v>
      </c>
      <c r="AC6" s="19">
        <v>3.1234143518518516E-3</v>
      </c>
      <c r="AD6" s="19">
        <v>6.1047453703703706E-3</v>
      </c>
      <c r="AE6" s="9">
        <v>2</v>
      </c>
      <c r="AF6" s="9" t="s">
        <v>69</v>
      </c>
      <c r="AG6" s="14" t="s">
        <v>65</v>
      </c>
      <c r="AH6" s="14" t="s">
        <v>65</v>
      </c>
      <c r="AI6" s="14" t="s">
        <v>74</v>
      </c>
      <c r="AJ6" s="14" t="s">
        <v>69</v>
      </c>
      <c r="AK6" s="14" t="s">
        <v>65</v>
      </c>
      <c r="AL6" s="14"/>
      <c r="AM6" s="14" t="s">
        <v>65</v>
      </c>
      <c r="AN6" s="14" t="s">
        <v>69</v>
      </c>
      <c r="AO6" s="14" t="s">
        <v>69</v>
      </c>
      <c r="AP6" s="14" t="s">
        <v>65</v>
      </c>
      <c r="AQ6" s="14" t="s">
        <v>69</v>
      </c>
      <c r="AR6" s="14" t="s">
        <v>69</v>
      </c>
      <c r="AS6" s="14" t="s">
        <v>65</v>
      </c>
      <c r="AT6" s="14" t="s">
        <v>69</v>
      </c>
      <c r="AU6" s="17" t="s">
        <v>95</v>
      </c>
      <c r="AV6" s="17" t="s">
        <v>77</v>
      </c>
      <c r="AW6" s="20">
        <v>44942.502442129633</v>
      </c>
      <c r="AX6" s="20">
        <v>44942.505833333336</v>
      </c>
      <c r="AY6" s="20">
        <v>44942.865624999999</v>
      </c>
      <c r="AZ6" s="21">
        <v>44942.868726851855</v>
      </c>
      <c r="BA6" s="26">
        <v>-33.2729</v>
      </c>
      <c r="BB6" s="26">
        <v>17.922059999999998</v>
      </c>
      <c r="BC6" s="17" t="s">
        <v>78</v>
      </c>
      <c r="BD6" s="17" t="s">
        <v>78</v>
      </c>
      <c r="BE6" s="20">
        <v>44943.6875</v>
      </c>
      <c r="BF6" s="23">
        <v>-33.3003</v>
      </c>
      <c r="BG6" s="23">
        <v>17.99709</v>
      </c>
      <c r="BH6" s="17" t="s">
        <v>96</v>
      </c>
      <c r="BI6" t="s">
        <v>97</v>
      </c>
    </row>
    <row r="7" spans="1:61" x14ac:dyDescent="0.2">
      <c r="A7" s="7" t="s">
        <v>98</v>
      </c>
      <c r="B7" s="8" t="s">
        <v>60</v>
      </c>
      <c r="C7" s="9" t="s">
        <v>61</v>
      </c>
      <c r="D7" s="10" t="s">
        <v>62</v>
      </c>
      <c r="E7" s="11" t="s">
        <v>63</v>
      </c>
      <c r="F7" s="12">
        <v>2</v>
      </c>
      <c r="G7" s="13" t="s">
        <v>64</v>
      </c>
      <c r="H7" s="14" t="s">
        <v>65</v>
      </c>
      <c r="I7" s="14"/>
      <c r="J7" s="9" t="s">
        <v>66</v>
      </c>
      <c r="K7" s="9" t="s">
        <v>66</v>
      </c>
      <c r="L7" s="9" t="s">
        <v>66</v>
      </c>
      <c r="M7" s="9" t="s">
        <v>66</v>
      </c>
      <c r="N7" s="9" t="s">
        <v>67</v>
      </c>
      <c r="O7" s="9" t="s">
        <v>65</v>
      </c>
      <c r="P7" s="14"/>
      <c r="Q7" s="15" t="s">
        <v>69</v>
      </c>
      <c r="R7" s="14" t="s">
        <v>65</v>
      </c>
      <c r="S7" s="14"/>
      <c r="T7" s="14"/>
      <c r="U7" s="14"/>
      <c r="V7" s="14" t="s">
        <v>91</v>
      </c>
      <c r="W7" s="16"/>
      <c r="X7" s="17" t="s">
        <v>71</v>
      </c>
      <c r="Y7" s="17" t="s">
        <v>72</v>
      </c>
      <c r="Z7" s="17" t="s">
        <v>73</v>
      </c>
      <c r="AA7" s="25">
        <v>7.719907407407408E-3</v>
      </c>
      <c r="AB7" s="18">
        <v>7.719907407407408E-3</v>
      </c>
      <c r="AC7" s="19">
        <v>7.719907407407408E-3</v>
      </c>
      <c r="AD7" s="19">
        <v>7.719907407407408E-3</v>
      </c>
      <c r="AE7" s="9">
        <v>2</v>
      </c>
      <c r="AF7" s="9" t="s">
        <v>69</v>
      </c>
      <c r="AG7" s="14" t="s">
        <v>69</v>
      </c>
      <c r="AH7" s="14" t="s">
        <v>69</v>
      </c>
      <c r="AI7" s="14" t="s">
        <v>74</v>
      </c>
      <c r="AJ7" s="14" t="s">
        <v>69</v>
      </c>
      <c r="AK7" s="14" t="s">
        <v>65</v>
      </c>
      <c r="AL7" s="14"/>
      <c r="AM7" s="14" t="s">
        <v>69</v>
      </c>
      <c r="AN7" s="14" t="s">
        <v>69</v>
      </c>
      <c r="AO7" s="14" t="s">
        <v>69</v>
      </c>
      <c r="AP7" s="14" t="s">
        <v>69</v>
      </c>
      <c r="AQ7" s="14" t="s">
        <v>69</v>
      </c>
      <c r="AR7" s="14" t="s">
        <v>69</v>
      </c>
      <c r="AS7" s="14" t="s">
        <v>69</v>
      </c>
      <c r="AT7" s="14" t="s">
        <v>69</v>
      </c>
      <c r="AU7" s="17" t="s">
        <v>76</v>
      </c>
      <c r="AV7" s="17" t="s">
        <v>77</v>
      </c>
      <c r="AW7" s="20">
        <v>44945.662881944445</v>
      </c>
      <c r="AX7" s="20">
        <v>44945.663501388888</v>
      </c>
      <c r="AY7" s="20">
        <v>44945.670525694448</v>
      </c>
      <c r="AZ7" s="21">
        <v>44945.672303240739</v>
      </c>
      <c r="BA7" s="26">
        <v>-33.271099999999997</v>
      </c>
      <c r="BB7" s="26">
        <v>17.97045</v>
      </c>
      <c r="BC7" s="17" t="s">
        <v>78</v>
      </c>
      <c r="BD7" s="17" t="s">
        <v>78</v>
      </c>
      <c r="BE7" s="20">
        <v>44945.68472222222</v>
      </c>
      <c r="BF7" s="23">
        <v>-33.2605</v>
      </c>
      <c r="BG7" s="23">
        <v>17.95919</v>
      </c>
      <c r="BH7" s="17" t="s">
        <v>99</v>
      </c>
      <c r="BI7" t="s">
        <v>100</v>
      </c>
    </row>
    <row r="8" spans="1:61" x14ac:dyDescent="0.2">
      <c r="A8" s="24" t="s">
        <v>101</v>
      </c>
      <c r="B8" s="8" t="s">
        <v>60</v>
      </c>
      <c r="C8" s="9" t="s">
        <v>61</v>
      </c>
      <c r="D8" s="10" t="s">
        <v>62</v>
      </c>
      <c r="E8" s="11" t="s">
        <v>63</v>
      </c>
      <c r="F8" s="12">
        <v>2</v>
      </c>
      <c r="G8" s="13" t="s">
        <v>64</v>
      </c>
      <c r="H8" s="14" t="s">
        <v>69</v>
      </c>
      <c r="I8" s="14"/>
      <c r="J8" s="14" t="s">
        <v>67</v>
      </c>
      <c r="K8" s="9" t="s">
        <v>66</v>
      </c>
      <c r="L8" s="9" t="s">
        <v>65</v>
      </c>
      <c r="M8" s="9" t="s">
        <v>65</v>
      </c>
      <c r="N8" s="9" t="s">
        <v>67</v>
      </c>
      <c r="O8" s="9" t="s">
        <v>65</v>
      </c>
      <c r="P8" s="14"/>
      <c r="Q8" s="15" t="s">
        <v>69</v>
      </c>
      <c r="R8" s="14" t="s">
        <v>69</v>
      </c>
      <c r="S8" s="14"/>
      <c r="T8" s="14"/>
      <c r="U8" s="14"/>
      <c r="V8" s="14" t="s">
        <v>70</v>
      </c>
      <c r="W8" s="16"/>
      <c r="X8" s="17" t="s">
        <v>71</v>
      </c>
      <c r="Y8" s="17" t="s">
        <v>72</v>
      </c>
      <c r="Z8" s="17" t="s">
        <v>92</v>
      </c>
      <c r="AA8" s="25">
        <v>0</v>
      </c>
      <c r="AB8" s="18">
        <v>0</v>
      </c>
      <c r="AC8" s="19">
        <v>0</v>
      </c>
      <c r="AD8" s="19">
        <v>0</v>
      </c>
      <c r="AE8" s="9">
        <v>0</v>
      </c>
      <c r="AF8" s="9" t="s">
        <v>69</v>
      </c>
      <c r="AG8" s="14" t="s">
        <v>69</v>
      </c>
      <c r="AH8" s="14" t="s">
        <v>69</v>
      </c>
      <c r="AI8" s="14" t="s">
        <v>74</v>
      </c>
      <c r="AJ8" s="14" t="s">
        <v>69</v>
      </c>
      <c r="AK8" s="14" t="s">
        <v>75</v>
      </c>
      <c r="AL8" s="14"/>
      <c r="AM8" s="14" t="s">
        <v>69</v>
      </c>
      <c r="AN8" s="14" t="s">
        <v>69</v>
      </c>
      <c r="AO8" s="14" t="s">
        <v>69</v>
      </c>
      <c r="AP8" s="14" t="s">
        <v>69</v>
      </c>
      <c r="AQ8" s="14" t="s">
        <v>69</v>
      </c>
      <c r="AR8" s="14" t="s">
        <v>69</v>
      </c>
      <c r="AS8" s="14" t="s">
        <v>69</v>
      </c>
      <c r="AT8" s="14" t="s">
        <v>69</v>
      </c>
      <c r="AU8" s="17" t="s">
        <v>92</v>
      </c>
      <c r="AV8" s="17" t="s">
        <v>77</v>
      </c>
      <c r="AW8" s="20" t="s">
        <v>75</v>
      </c>
      <c r="AX8" s="20" t="s">
        <v>75</v>
      </c>
      <c r="AY8" s="20" t="s">
        <v>75</v>
      </c>
      <c r="AZ8" s="21" t="s">
        <v>75</v>
      </c>
      <c r="BA8" s="26">
        <v>-33.2361</v>
      </c>
      <c r="BB8" s="26">
        <v>17.989139999999999</v>
      </c>
      <c r="BC8" s="17" t="s">
        <v>78</v>
      </c>
      <c r="BD8" s="17" t="s">
        <v>78</v>
      </c>
      <c r="BE8" s="20">
        <v>44945</v>
      </c>
      <c r="BF8" s="23">
        <v>-33.2361</v>
      </c>
      <c r="BG8" s="23">
        <v>17.989139999999999</v>
      </c>
      <c r="BH8" s="17" t="s">
        <v>102</v>
      </c>
    </row>
    <row r="9" spans="1:61" x14ac:dyDescent="0.2">
      <c r="A9" s="24" t="s">
        <v>103</v>
      </c>
      <c r="B9" s="8" t="s">
        <v>60</v>
      </c>
      <c r="C9" s="9" t="s">
        <v>61</v>
      </c>
      <c r="D9" s="10" t="s">
        <v>62</v>
      </c>
      <c r="E9" s="11" t="s">
        <v>63</v>
      </c>
      <c r="F9" s="12">
        <v>2</v>
      </c>
      <c r="G9" s="13" t="s">
        <v>64</v>
      </c>
      <c r="H9" s="14" t="s">
        <v>69</v>
      </c>
      <c r="I9" s="14"/>
      <c r="J9" s="14" t="s">
        <v>67</v>
      </c>
      <c r="K9" s="9" t="s">
        <v>66</v>
      </c>
      <c r="L9" s="9" t="s">
        <v>65</v>
      </c>
      <c r="M9" s="9" t="s">
        <v>65</v>
      </c>
      <c r="N9" s="9" t="s">
        <v>67</v>
      </c>
      <c r="O9" s="9" t="s">
        <v>65</v>
      </c>
      <c r="P9" s="14"/>
      <c r="Q9" s="15" t="s">
        <v>69</v>
      </c>
      <c r="R9" s="14" t="s">
        <v>69</v>
      </c>
      <c r="S9" s="14"/>
      <c r="T9" s="14"/>
      <c r="U9" s="14"/>
      <c r="V9" s="14" t="s">
        <v>70</v>
      </c>
      <c r="W9" s="16"/>
      <c r="X9" s="17" t="s">
        <v>71</v>
      </c>
      <c r="Y9" s="17" t="s">
        <v>72</v>
      </c>
      <c r="Z9" s="17" t="s">
        <v>92</v>
      </c>
      <c r="AA9" s="25">
        <v>0</v>
      </c>
      <c r="AB9" s="18">
        <v>0</v>
      </c>
      <c r="AC9" s="19">
        <v>0</v>
      </c>
      <c r="AD9" s="19">
        <v>0</v>
      </c>
      <c r="AE9" s="9">
        <v>0</v>
      </c>
      <c r="AF9" s="9" t="s">
        <v>69</v>
      </c>
      <c r="AG9" s="14" t="s">
        <v>69</v>
      </c>
      <c r="AH9" s="14" t="s">
        <v>69</v>
      </c>
      <c r="AI9" s="14" t="s">
        <v>74</v>
      </c>
      <c r="AJ9" s="14" t="s">
        <v>69</v>
      </c>
      <c r="AK9" s="14" t="s">
        <v>75</v>
      </c>
      <c r="AL9" s="14"/>
      <c r="AM9" s="14" t="s">
        <v>69</v>
      </c>
      <c r="AN9" s="14" t="s">
        <v>69</v>
      </c>
      <c r="AO9" s="14" t="s">
        <v>69</v>
      </c>
      <c r="AP9" s="14" t="s">
        <v>69</v>
      </c>
      <c r="AQ9" s="14" t="s">
        <v>69</v>
      </c>
      <c r="AR9" s="14" t="s">
        <v>69</v>
      </c>
      <c r="AS9" s="14" t="s">
        <v>69</v>
      </c>
      <c r="AT9" s="14" t="s">
        <v>69</v>
      </c>
      <c r="AU9" s="17" t="s">
        <v>92</v>
      </c>
      <c r="AV9" s="17" t="s">
        <v>77</v>
      </c>
      <c r="AW9" s="20" t="s">
        <v>75</v>
      </c>
      <c r="AX9" s="20" t="s">
        <v>75</v>
      </c>
      <c r="AY9" s="20" t="s">
        <v>75</v>
      </c>
      <c r="AZ9" s="21" t="s">
        <v>75</v>
      </c>
      <c r="BA9" s="26">
        <v>-33.241199999999999</v>
      </c>
      <c r="BB9" s="26">
        <v>17.992429999999999</v>
      </c>
      <c r="BC9" s="17" t="s">
        <v>78</v>
      </c>
      <c r="BD9" s="17" t="s">
        <v>78</v>
      </c>
      <c r="BE9" s="20">
        <v>44945.75</v>
      </c>
      <c r="BF9" s="23">
        <v>-33.241199999999999</v>
      </c>
      <c r="BG9" s="23">
        <v>17.992429999999999</v>
      </c>
      <c r="BH9" s="17" t="s">
        <v>102</v>
      </c>
    </row>
    <row r="10" spans="1:61" x14ac:dyDescent="0.2">
      <c r="A10" s="7" t="s">
        <v>104</v>
      </c>
      <c r="B10" s="8" t="s">
        <v>60</v>
      </c>
      <c r="C10" s="9" t="s">
        <v>61</v>
      </c>
      <c r="D10" s="10" t="s">
        <v>62</v>
      </c>
      <c r="E10" s="11" t="s">
        <v>63</v>
      </c>
      <c r="F10" s="12">
        <v>2</v>
      </c>
      <c r="G10" s="13" t="s">
        <v>64</v>
      </c>
      <c r="H10" s="14" t="s">
        <v>65</v>
      </c>
      <c r="I10" s="14"/>
      <c r="J10" s="9" t="s">
        <v>66</v>
      </c>
      <c r="K10" s="9" t="s">
        <v>66</v>
      </c>
      <c r="L10" s="9" t="s">
        <v>66</v>
      </c>
      <c r="M10" s="9" t="s">
        <v>66</v>
      </c>
      <c r="N10" s="9" t="s">
        <v>67</v>
      </c>
      <c r="O10" s="9" t="s">
        <v>65</v>
      </c>
      <c r="P10" s="14"/>
      <c r="Q10" s="15" t="s">
        <v>69</v>
      </c>
      <c r="R10" s="14" t="s">
        <v>69</v>
      </c>
      <c r="S10" s="14"/>
      <c r="T10" s="14"/>
      <c r="U10" s="14"/>
      <c r="V10" s="14" t="s">
        <v>70</v>
      </c>
      <c r="W10" s="16"/>
      <c r="X10" s="17" t="s">
        <v>71</v>
      </c>
      <c r="Y10" s="17" t="s">
        <v>72</v>
      </c>
      <c r="Z10" s="17" t="s">
        <v>73</v>
      </c>
      <c r="AA10" s="25">
        <v>6.6296296296296298E-2</v>
      </c>
      <c r="AB10" s="18">
        <v>6.6296296296296298E-2</v>
      </c>
      <c r="AC10" s="19">
        <v>5.6666666666666671E-2</v>
      </c>
      <c r="AD10" s="19">
        <v>6.6296296296296298E-2</v>
      </c>
      <c r="AE10" s="9">
        <v>119</v>
      </c>
      <c r="AF10" s="9" t="s">
        <v>69</v>
      </c>
      <c r="AG10" s="14" t="s">
        <v>69</v>
      </c>
      <c r="AH10" s="14" t="s">
        <v>69</v>
      </c>
      <c r="AI10" s="14" t="s">
        <v>74</v>
      </c>
      <c r="AJ10" s="14" t="s">
        <v>69</v>
      </c>
      <c r="AK10" s="14" t="s">
        <v>65</v>
      </c>
      <c r="AL10" s="14"/>
      <c r="AM10" s="14" t="s">
        <v>65</v>
      </c>
      <c r="AN10" s="14" t="s">
        <v>69</v>
      </c>
      <c r="AO10" s="14" t="s">
        <v>69</v>
      </c>
      <c r="AP10" s="14" t="s">
        <v>65</v>
      </c>
      <c r="AQ10" s="14" t="s">
        <v>65</v>
      </c>
      <c r="AR10" s="14" t="s">
        <v>69</v>
      </c>
      <c r="AS10" s="14" t="s">
        <v>65</v>
      </c>
      <c r="AT10" s="14" t="s">
        <v>69</v>
      </c>
      <c r="AU10" s="17" t="s">
        <v>105</v>
      </c>
      <c r="AV10" s="17" t="s">
        <v>77</v>
      </c>
      <c r="AW10" s="20">
        <v>44945.769895833335</v>
      </c>
      <c r="AX10" s="20">
        <v>44945.770306481485</v>
      </c>
      <c r="AY10" s="20">
        <v>44945.836595833331</v>
      </c>
      <c r="AZ10" s="21">
        <v>44945.837754629632</v>
      </c>
      <c r="BA10" s="26">
        <v>-33.236600000000003</v>
      </c>
      <c r="BB10" s="26">
        <v>17.983350000000002</v>
      </c>
      <c r="BC10" s="17" t="s">
        <v>78</v>
      </c>
      <c r="BD10" s="17" t="s">
        <v>78</v>
      </c>
      <c r="BE10" s="20">
        <v>44946.470833333333</v>
      </c>
      <c r="BF10" s="23">
        <v>-33.268000000000001</v>
      </c>
      <c r="BG10" s="23">
        <v>17.976279999999999</v>
      </c>
      <c r="BH10" s="17" t="s">
        <v>106</v>
      </c>
    </row>
    <row r="11" spans="1:61" x14ac:dyDescent="0.2">
      <c r="A11" s="7" t="s">
        <v>107</v>
      </c>
      <c r="B11" s="8" t="s">
        <v>60</v>
      </c>
      <c r="C11" s="9" t="s">
        <v>61</v>
      </c>
      <c r="D11" s="10" t="s">
        <v>62</v>
      </c>
      <c r="E11" s="11" t="s">
        <v>63</v>
      </c>
      <c r="F11" s="12">
        <v>2</v>
      </c>
      <c r="G11" s="13" t="s">
        <v>64</v>
      </c>
      <c r="H11" s="14" t="s">
        <v>65</v>
      </c>
      <c r="I11" s="14"/>
      <c r="J11" s="9" t="s">
        <v>66</v>
      </c>
      <c r="K11" s="9" t="s">
        <v>66</v>
      </c>
      <c r="L11" s="9" t="s">
        <v>66</v>
      </c>
      <c r="M11" s="9" t="s">
        <v>66</v>
      </c>
      <c r="N11" s="9" t="s">
        <v>67</v>
      </c>
      <c r="O11" s="9" t="s">
        <v>65</v>
      </c>
      <c r="P11" s="14"/>
      <c r="Q11" s="15" t="s">
        <v>69</v>
      </c>
      <c r="R11" s="14" t="s">
        <v>69</v>
      </c>
      <c r="S11" s="14"/>
      <c r="T11" s="14"/>
      <c r="U11" s="14"/>
      <c r="V11" s="14" t="s">
        <v>85</v>
      </c>
      <c r="W11" s="16"/>
      <c r="X11" s="17" t="s">
        <v>71</v>
      </c>
      <c r="Y11" s="17" t="s">
        <v>72</v>
      </c>
      <c r="Z11" s="17" t="s">
        <v>73</v>
      </c>
      <c r="AA11" s="25">
        <v>3.4671296296296297E-2</v>
      </c>
      <c r="AB11" s="18">
        <v>3.4671296296296297E-2</v>
      </c>
      <c r="AC11" s="19">
        <v>3.3217592592592597E-2</v>
      </c>
      <c r="AD11" s="19">
        <v>3.4671296296296297E-2</v>
      </c>
      <c r="AE11" s="9">
        <v>2</v>
      </c>
      <c r="AF11" s="9" t="s">
        <v>69</v>
      </c>
      <c r="AG11" s="14" t="s">
        <v>69</v>
      </c>
      <c r="AH11" s="14" t="s">
        <v>69</v>
      </c>
      <c r="AI11" s="14" t="s">
        <v>74</v>
      </c>
      <c r="AJ11" s="14" t="s">
        <v>69</v>
      </c>
      <c r="AK11" s="14" t="s">
        <v>75</v>
      </c>
      <c r="AL11" s="14"/>
      <c r="AM11" s="14" t="s">
        <v>65</v>
      </c>
      <c r="AN11" s="14" t="s">
        <v>69</v>
      </c>
      <c r="AO11" s="14" t="s">
        <v>69</v>
      </c>
      <c r="AP11" s="14" t="s">
        <v>69</v>
      </c>
      <c r="AQ11" s="14" t="s">
        <v>69</v>
      </c>
      <c r="AR11" s="14" t="s">
        <v>69</v>
      </c>
      <c r="AS11" s="14" t="s">
        <v>69</v>
      </c>
      <c r="AT11" s="14" t="s">
        <v>65</v>
      </c>
      <c r="AU11" s="17" t="s">
        <v>105</v>
      </c>
      <c r="AV11" s="17" t="s">
        <v>77</v>
      </c>
      <c r="AW11" s="20">
        <v>44945.723807870374</v>
      </c>
      <c r="AX11" s="20">
        <v>44945.72550925926</v>
      </c>
      <c r="AY11" s="20">
        <v>44945.756550925929</v>
      </c>
      <c r="AZ11" s="21">
        <v>44945.758483796293</v>
      </c>
      <c r="BA11" s="26">
        <v>-33.2348</v>
      </c>
      <c r="BB11" s="26">
        <v>17.97871</v>
      </c>
      <c r="BC11" s="17" t="s">
        <v>78</v>
      </c>
      <c r="BD11" s="17" t="s">
        <v>78</v>
      </c>
      <c r="BE11" s="20">
        <v>44945.763194444444</v>
      </c>
      <c r="BF11" s="23">
        <v>-33.2346</v>
      </c>
      <c r="BG11" s="23">
        <v>17.984030000000001</v>
      </c>
      <c r="BH11" s="17" t="s">
        <v>108</v>
      </c>
    </row>
    <row r="12" spans="1:61" x14ac:dyDescent="0.2">
      <c r="A12" s="7" t="s">
        <v>109</v>
      </c>
      <c r="B12" s="8" t="s">
        <v>60</v>
      </c>
      <c r="C12" s="9" t="s">
        <v>61</v>
      </c>
      <c r="D12" s="10" t="s">
        <v>62</v>
      </c>
      <c r="E12" s="11" t="s">
        <v>63</v>
      </c>
      <c r="F12" s="12">
        <v>2</v>
      </c>
      <c r="G12" s="13" t="s">
        <v>64</v>
      </c>
      <c r="H12" s="14" t="s">
        <v>65</v>
      </c>
      <c r="I12" s="14"/>
      <c r="J12" s="9" t="s">
        <v>66</v>
      </c>
      <c r="K12" s="9" t="s">
        <v>66</v>
      </c>
      <c r="L12" s="9" t="s">
        <v>66</v>
      </c>
      <c r="M12" s="9" t="s">
        <v>66</v>
      </c>
      <c r="N12" s="9" t="s">
        <v>67</v>
      </c>
      <c r="O12" s="9" t="s">
        <v>65</v>
      </c>
      <c r="P12" s="14"/>
      <c r="Q12" s="15" t="s">
        <v>69</v>
      </c>
      <c r="R12" s="14" t="s">
        <v>69</v>
      </c>
      <c r="S12" s="14"/>
      <c r="T12" s="14"/>
      <c r="U12" s="14"/>
      <c r="V12" s="14" t="s">
        <v>110</v>
      </c>
      <c r="W12" s="16"/>
      <c r="X12" s="17" t="s">
        <v>71</v>
      </c>
      <c r="Y12" s="17" t="s">
        <v>72</v>
      </c>
      <c r="Z12" s="17" t="s">
        <v>111</v>
      </c>
      <c r="AA12" s="25">
        <v>0.10545138888888889</v>
      </c>
      <c r="AB12" s="18">
        <v>0.10545138888888889</v>
      </c>
      <c r="AC12" s="19">
        <v>0</v>
      </c>
      <c r="AD12" s="19">
        <v>0.10545138888888889</v>
      </c>
      <c r="AE12" s="9">
        <v>16</v>
      </c>
      <c r="AF12" s="9" t="s">
        <v>69</v>
      </c>
      <c r="AG12" s="14" t="s">
        <v>112</v>
      </c>
      <c r="AH12" s="14" t="s">
        <v>69</v>
      </c>
      <c r="AI12" s="14" t="s">
        <v>74</v>
      </c>
      <c r="AJ12" s="14" t="s">
        <v>69</v>
      </c>
      <c r="AK12" s="14" t="s">
        <v>65</v>
      </c>
      <c r="AL12" s="14"/>
      <c r="AM12" s="14" t="s">
        <v>65</v>
      </c>
      <c r="AN12" s="14" t="s">
        <v>69</v>
      </c>
      <c r="AO12" s="14" t="s">
        <v>69</v>
      </c>
      <c r="AP12" s="14" t="s">
        <v>69</v>
      </c>
      <c r="AQ12" s="14" t="s">
        <v>69</v>
      </c>
      <c r="AR12" s="14" t="s">
        <v>69</v>
      </c>
      <c r="AS12" s="14" t="s">
        <v>69</v>
      </c>
      <c r="AT12" s="14" t="s">
        <v>69</v>
      </c>
      <c r="AU12" s="17" t="s">
        <v>105</v>
      </c>
      <c r="AV12" s="17" t="s">
        <v>77</v>
      </c>
      <c r="AW12" s="20">
        <v>44945.785254629627</v>
      </c>
      <c r="AX12" s="20">
        <v>44945.786581018518</v>
      </c>
      <c r="AY12" s="20">
        <v>44945.892033796299</v>
      </c>
      <c r="AZ12" s="21">
        <v>44945.893321759257</v>
      </c>
      <c r="BA12" s="26">
        <v>-33.242800000000003</v>
      </c>
      <c r="BB12" s="26">
        <v>17.98771</v>
      </c>
      <c r="BC12" s="17" t="s">
        <v>78</v>
      </c>
      <c r="BD12" s="17" t="s">
        <v>78</v>
      </c>
      <c r="BE12" s="20">
        <v>44946.475694444445</v>
      </c>
      <c r="BF12" s="23">
        <v>-33.256799999999998</v>
      </c>
      <c r="BG12" s="23">
        <v>17.973199999999999</v>
      </c>
      <c r="BH12" s="17" t="s">
        <v>113</v>
      </c>
      <c r="BI12" t="s">
        <v>114</v>
      </c>
    </row>
    <row r="13" spans="1:61" x14ac:dyDescent="0.2">
      <c r="A13" s="7" t="s">
        <v>115</v>
      </c>
      <c r="B13" s="8" t="s">
        <v>60</v>
      </c>
      <c r="C13" s="9" t="s">
        <v>61</v>
      </c>
      <c r="D13" s="10" t="s">
        <v>62</v>
      </c>
      <c r="E13" s="11" t="s">
        <v>63</v>
      </c>
      <c r="F13" s="12">
        <v>2</v>
      </c>
      <c r="G13" s="13" t="s">
        <v>64</v>
      </c>
      <c r="H13" s="14" t="s">
        <v>65</v>
      </c>
      <c r="I13" s="14"/>
      <c r="J13" s="9" t="s">
        <v>66</v>
      </c>
      <c r="K13" s="9" t="s">
        <v>66</v>
      </c>
      <c r="L13" s="9" t="s">
        <v>66</v>
      </c>
      <c r="M13" s="9" t="s">
        <v>66</v>
      </c>
      <c r="N13" s="9" t="s">
        <v>67</v>
      </c>
      <c r="O13" s="9" t="s">
        <v>65</v>
      </c>
      <c r="P13" s="14"/>
      <c r="Q13" s="15" t="s">
        <v>69</v>
      </c>
      <c r="R13" s="14" t="s">
        <v>69</v>
      </c>
      <c r="S13" s="14"/>
      <c r="T13" s="14"/>
      <c r="U13" s="14"/>
      <c r="V13" s="14" t="s">
        <v>91</v>
      </c>
      <c r="W13" s="16"/>
      <c r="X13" s="17" t="s">
        <v>71</v>
      </c>
      <c r="Y13" s="17" t="s">
        <v>72</v>
      </c>
      <c r="Z13" s="17" t="s">
        <v>116</v>
      </c>
      <c r="AA13" s="25">
        <v>0.31928240740740738</v>
      </c>
      <c r="AB13" s="18">
        <v>0.31928240740740738</v>
      </c>
      <c r="AC13" s="19">
        <v>0.19137731481481482</v>
      </c>
      <c r="AD13" s="19">
        <v>0.31928240740740738</v>
      </c>
      <c r="AE13" s="9">
        <v>2</v>
      </c>
      <c r="AF13" s="9" t="s">
        <v>69</v>
      </c>
      <c r="AG13" s="14" t="s">
        <v>65</v>
      </c>
      <c r="AH13" s="14" t="s">
        <v>65</v>
      </c>
      <c r="AI13" s="14" t="s">
        <v>74</v>
      </c>
      <c r="AJ13" s="14" t="s">
        <v>69</v>
      </c>
      <c r="AK13" s="14" t="s">
        <v>65</v>
      </c>
      <c r="AL13" s="14"/>
      <c r="AM13" s="14" t="s">
        <v>65</v>
      </c>
      <c r="AN13" s="14" t="s">
        <v>69</v>
      </c>
      <c r="AO13" s="14" t="s">
        <v>69</v>
      </c>
      <c r="AP13" s="14" t="s">
        <v>69</v>
      </c>
      <c r="AQ13" s="14" t="s">
        <v>69</v>
      </c>
      <c r="AR13" s="14" t="s">
        <v>69</v>
      </c>
      <c r="AS13" s="14" t="s">
        <v>69</v>
      </c>
      <c r="AT13" s="14" t="s">
        <v>86</v>
      </c>
      <c r="AU13" s="17" t="s">
        <v>117</v>
      </c>
      <c r="AV13" s="17" t="s">
        <v>77</v>
      </c>
      <c r="AW13" s="20">
        <v>44946.496979166666</v>
      </c>
      <c r="AX13" s="20">
        <v>44946.50020347222</v>
      </c>
      <c r="AY13" s="20">
        <v>44946.819491666669</v>
      </c>
      <c r="AZ13" s="21">
        <v>44947.350717592592</v>
      </c>
      <c r="BA13" s="26">
        <v>-33.238900000000001</v>
      </c>
      <c r="BB13" s="26">
        <v>17.981539999999999</v>
      </c>
      <c r="BC13" s="17" t="s">
        <v>78</v>
      </c>
      <c r="BD13" s="17" t="s">
        <v>78</v>
      </c>
      <c r="BE13" s="20">
        <v>44947.424305555556</v>
      </c>
      <c r="BF13" s="23">
        <v>-33.33</v>
      </c>
      <c r="BG13" s="23">
        <v>18.147670000000002</v>
      </c>
      <c r="BH13" s="17" t="s">
        <v>118</v>
      </c>
    </row>
    <row r="14" spans="1:61" x14ac:dyDescent="0.2">
      <c r="A14" s="7" t="s">
        <v>119</v>
      </c>
      <c r="B14" s="8" t="s">
        <v>60</v>
      </c>
      <c r="C14" s="9" t="s">
        <v>61</v>
      </c>
      <c r="D14" s="10" t="s">
        <v>62</v>
      </c>
      <c r="E14" s="11" t="s">
        <v>63</v>
      </c>
      <c r="F14" s="12">
        <v>2</v>
      </c>
      <c r="G14" s="13" t="s">
        <v>64</v>
      </c>
      <c r="H14" s="14" t="s">
        <v>65</v>
      </c>
      <c r="I14" s="14"/>
      <c r="J14" s="9" t="s">
        <v>66</v>
      </c>
      <c r="K14" s="9" t="s">
        <v>66</v>
      </c>
      <c r="L14" s="9" t="s">
        <v>66</v>
      </c>
      <c r="M14" s="9" t="s">
        <v>66</v>
      </c>
      <c r="N14" s="9" t="s">
        <v>67</v>
      </c>
      <c r="O14" s="9" t="s">
        <v>65</v>
      </c>
      <c r="P14" s="14"/>
      <c r="Q14" s="15" t="s">
        <v>69</v>
      </c>
      <c r="R14" s="14" t="s">
        <v>69</v>
      </c>
      <c r="S14" s="14"/>
      <c r="T14" s="14"/>
      <c r="U14" s="14"/>
      <c r="V14" s="14" t="s">
        <v>85</v>
      </c>
      <c r="W14" s="16"/>
      <c r="X14" s="17" t="s">
        <v>71</v>
      </c>
      <c r="Y14" s="17" t="s">
        <v>72</v>
      </c>
      <c r="Z14" s="17" t="s">
        <v>73</v>
      </c>
      <c r="AA14" s="25">
        <v>0.25310185185185186</v>
      </c>
      <c r="AB14" s="18">
        <v>0.25310185185185186</v>
      </c>
      <c r="AC14" s="19">
        <v>0.12112268518518519</v>
      </c>
      <c r="AD14" s="19">
        <v>0.25310185185185186</v>
      </c>
      <c r="AE14" s="9">
        <v>3</v>
      </c>
      <c r="AF14" s="9" t="s">
        <v>69</v>
      </c>
      <c r="AG14" s="14" t="s">
        <v>65</v>
      </c>
      <c r="AH14" s="14" t="s">
        <v>65</v>
      </c>
      <c r="AI14" s="14" t="s">
        <v>74</v>
      </c>
      <c r="AJ14" s="14" t="s">
        <v>69</v>
      </c>
      <c r="AK14" s="14" t="s">
        <v>65</v>
      </c>
      <c r="AL14" s="14"/>
      <c r="AM14" s="14" t="s">
        <v>65</v>
      </c>
      <c r="AN14" s="14" t="s">
        <v>69</v>
      </c>
      <c r="AO14" s="14" t="s">
        <v>69</v>
      </c>
      <c r="AP14" s="14" t="s">
        <v>65</v>
      </c>
      <c r="AQ14" s="14" t="s">
        <v>65</v>
      </c>
      <c r="AR14" s="14" t="s">
        <v>69</v>
      </c>
      <c r="AS14" s="14" t="s">
        <v>69</v>
      </c>
      <c r="AT14" s="14" t="s">
        <v>69</v>
      </c>
      <c r="AU14" s="17" t="s">
        <v>117</v>
      </c>
      <c r="AV14" s="17" t="s">
        <v>77</v>
      </c>
      <c r="AW14" s="20">
        <v>44946.551067824075</v>
      </c>
      <c r="AX14" s="20">
        <v>44946.551067824075</v>
      </c>
      <c r="AY14" s="20">
        <v>44946.804180092593</v>
      </c>
      <c r="AZ14" s="21">
        <v>44946.804178240738</v>
      </c>
      <c r="BA14" s="26">
        <v>-33.233800000000002</v>
      </c>
      <c r="BB14" s="26">
        <v>17.98047</v>
      </c>
      <c r="BC14" s="17" t="s">
        <v>78</v>
      </c>
      <c r="BD14" s="17" t="s">
        <v>78</v>
      </c>
      <c r="BE14" s="20">
        <v>44947.443055555559</v>
      </c>
      <c r="BF14" s="23">
        <v>-33.296300000000002</v>
      </c>
      <c r="BG14" s="23">
        <v>18.064800000000002</v>
      </c>
      <c r="BH14" s="17" t="s">
        <v>120</v>
      </c>
      <c r="BI14" t="s">
        <v>121</v>
      </c>
    </row>
    <row r="15" spans="1:61" x14ac:dyDescent="0.2">
      <c r="A15" t="s">
        <v>124</v>
      </c>
      <c r="B15" t="s">
        <v>60</v>
      </c>
      <c r="C15" s="9" t="s">
        <v>61</v>
      </c>
      <c r="D15" s="10" t="s">
        <v>62</v>
      </c>
      <c r="E15" s="11" t="s">
        <v>63</v>
      </c>
      <c r="F15" s="12">
        <v>2</v>
      </c>
      <c r="G15" s="13" t="s">
        <v>64</v>
      </c>
      <c r="H15" s="14" t="s">
        <v>69</v>
      </c>
      <c r="I15" s="14"/>
      <c r="V15">
        <v>40</v>
      </c>
      <c r="X15" s="17" t="s">
        <v>71</v>
      </c>
      <c r="Y15" t="s">
        <v>75</v>
      </c>
      <c r="AA15" s="18">
        <f t="shared" ref="AA15:AA19" si="0">AY15-AX15</f>
        <v>0.15038101851678221</v>
      </c>
      <c r="AB15" s="18">
        <f t="shared" ref="AB15:AB19" si="1">MIN(AY15,AZ15)-MAX(AW15,AX15)</f>
        <v>0.15038101851678221</v>
      </c>
      <c r="AI15" s="14" t="s">
        <v>74</v>
      </c>
      <c r="AJ15" s="14" t="s">
        <v>69</v>
      </c>
      <c r="AV15" s="17" t="s">
        <v>77</v>
      </c>
      <c r="AX15" s="20">
        <v>45681.536990740744</v>
      </c>
      <c r="AY15" s="20">
        <v>45681.687371759261</v>
      </c>
      <c r="BA15" s="24">
        <v>-33.224899999999998</v>
      </c>
      <c r="BB15" s="24">
        <v>18.034459999999999</v>
      </c>
      <c r="BC15" s="17" t="s">
        <v>78</v>
      </c>
      <c r="BD15" s="17" t="s">
        <v>78</v>
      </c>
      <c r="BE15" s="21" t="s">
        <v>129</v>
      </c>
      <c r="BF15" s="24">
        <v>-33.249099999999999</v>
      </c>
      <c r="BG15" s="24">
        <v>18.034338909999999</v>
      </c>
      <c r="BH15" s="17" t="s">
        <v>130</v>
      </c>
    </row>
    <row r="16" spans="1:61" s="27" customFormat="1" x14ac:dyDescent="0.2">
      <c r="A16" s="27" t="s">
        <v>125</v>
      </c>
      <c r="B16" s="27" t="s">
        <v>60</v>
      </c>
      <c r="C16" s="28" t="s">
        <v>61</v>
      </c>
      <c r="D16" s="29" t="s">
        <v>62</v>
      </c>
      <c r="E16" s="30" t="s">
        <v>63</v>
      </c>
      <c r="F16" s="31">
        <v>2</v>
      </c>
      <c r="G16" s="32" t="s">
        <v>64</v>
      </c>
      <c r="H16" s="14" t="s">
        <v>69</v>
      </c>
      <c r="I16" s="33"/>
      <c r="V16" s="27">
        <v>40</v>
      </c>
      <c r="X16" s="34" t="s">
        <v>71</v>
      </c>
      <c r="Y16" s="27" t="s">
        <v>75</v>
      </c>
      <c r="AA16" s="18">
        <f t="shared" si="0"/>
        <v>0.26793310185166774</v>
      </c>
      <c r="AB16" s="18">
        <f t="shared" si="1"/>
        <v>0.26793310185166774</v>
      </c>
      <c r="AI16" s="33" t="s">
        <v>74</v>
      </c>
      <c r="AJ16" s="33" t="s">
        <v>69</v>
      </c>
      <c r="AV16" s="17" t="s">
        <v>77</v>
      </c>
      <c r="AX16" s="35">
        <v>45688.395839120371</v>
      </c>
      <c r="AY16" s="20">
        <v>45688.663772222222</v>
      </c>
      <c r="BA16" s="36">
        <v>-33.3767</v>
      </c>
      <c r="BB16" s="36">
        <v>18.054950000000002</v>
      </c>
      <c r="BC16" s="34" t="s">
        <v>78</v>
      </c>
      <c r="BD16" s="34" t="s">
        <v>78</v>
      </c>
      <c r="BE16" s="37">
        <v>45689.343055555553</v>
      </c>
      <c r="BF16" s="36">
        <v>-33.380899999999997</v>
      </c>
      <c r="BG16" s="36">
        <v>18.054539999999999</v>
      </c>
      <c r="BH16" s="17" t="s">
        <v>130</v>
      </c>
    </row>
    <row r="17" spans="1:60" x14ac:dyDescent="0.2">
      <c r="A17" t="s">
        <v>126</v>
      </c>
      <c r="B17" t="s">
        <v>60</v>
      </c>
      <c r="C17" s="9" t="s">
        <v>61</v>
      </c>
      <c r="D17" s="10" t="s">
        <v>62</v>
      </c>
      <c r="E17" s="11" t="s">
        <v>63</v>
      </c>
      <c r="F17" s="12">
        <v>2</v>
      </c>
      <c r="G17" s="13" t="s">
        <v>64</v>
      </c>
      <c r="H17" s="14" t="s">
        <v>69</v>
      </c>
      <c r="I17" s="14"/>
      <c r="V17">
        <v>82</v>
      </c>
      <c r="X17" s="17" t="s">
        <v>71</v>
      </c>
      <c r="Y17" s="17" t="s">
        <v>72</v>
      </c>
      <c r="AA17" s="18">
        <f t="shared" si="0"/>
        <v>0.23937453704274958</v>
      </c>
      <c r="AB17" s="18">
        <f t="shared" si="1"/>
        <v>0.23937453704274958</v>
      </c>
      <c r="AI17" s="14" t="s">
        <v>74</v>
      </c>
      <c r="AJ17" s="14" t="s">
        <v>69</v>
      </c>
      <c r="AV17" s="17" t="s">
        <v>77</v>
      </c>
      <c r="AX17" s="20">
        <v>45681.512333796294</v>
      </c>
      <c r="AY17" s="20">
        <v>45681.751708333337</v>
      </c>
      <c r="BA17" s="24">
        <v>-33.220700000000001</v>
      </c>
      <c r="BB17" s="24">
        <v>18.0243</v>
      </c>
      <c r="BC17" s="17" t="s">
        <v>78</v>
      </c>
      <c r="BD17" s="17" t="s">
        <v>78</v>
      </c>
      <c r="BE17" s="21" t="s">
        <v>131</v>
      </c>
      <c r="BF17" s="24">
        <v>-33.230200000000004</v>
      </c>
      <c r="BG17" s="24">
        <v>18.014138020000001</v>
      </c>
      <c r="BH17" s="17" t="s">
        <v>130</v>
      </c>
    </row>
    <row r="18" spans="1:60" x14ac:dyDescent="0.2">
      <c r="A18" s="27" t="s">
        <v>127</v>
      </c>
      <c r="B18" s="27" t="s">
        <v>60</v>
      </c>
      <c r="C18" s="28" t="s">
        <v>61</v>
      </c>
      <c r="D18" s="29" t="s">
        <v>62</v>
      </c>
      <c r="E18" s="30" t="s">
        <v>63</v>
      </c>
      <c r="F18" s="31">
        <v>2</v>
      </c>
      <c r="G18" s="32" t="s">
        <v>64</v>
      </c>
      <c r="H18" s="14" t="s">
        <v>69</v>
      </c>
      <c r="I18" s="33"/>
      <c r="J18" s="27"/>
      <c r="K18" s="27"/>
      <c r="L18" s="27"/>
      <c r="M18" s="27"/>
      <c r="N18" s="27"/>
      <c r="O18" s="27"/>
      <c r="P18" s="27"/>
      <c r="Q18" s="27"/>
      <c r="R18" s="27"/>
      <c r="S18" s="27"/>
      <c r="T18" s="27"/>
      <c r="U18" s="27"/>
      <c r="V18" s="27" t="s">
        <v>91</v>
      </c>
      <c r="W18" s="27"/>
      <c r="X18" s="34" t="s">
        <v>71</v>
      </c>
      <c r="Y18" s="34" t="s">
        <v>72</v>
      </c>
      <c r="Z18" s="27"/>
      <c r="AA18" s="38">
        <f t="shared" si="0"/>
        <v>0.19173263888660586</v>
      </c>
      <c r="AB18" s="38">
        <f t="shared" si="1"/>
        <v>0.19173263888660586</v>
      </c>
      <c r="AC18" s="27"/>
      <c r="AD18" s="27"/>
      <c r="AE18" s="27"/>
      <c r="AF18" s="27"/>
      <c r="AG18" s="27"/>
      <c r="AH18" s="27"/>
      <c r="AI18" s="33" t="s">
        <v>74</v>
      </c>
      <c r="AJ18" s="33" t="s">
        <v>69</v>
      </c>
      <c r="AK18" s="27"/>
      <c r="AL18" s="27"/>
      <c r="AM18" s="27"/>
      <c r="AN18" s="27"/>
      <c r="AO18" s="27"/>
      <c r="AP18" s="27"/>
      <c r="AQ18" s="27"/>
      <c r="AR18" s="27"/>
      <c r="AS18" s="27"/>
      <c r="AT18" s="27"/>
      <c r="AU18" s="27"/>
      <c r="AV18" s="17" t="s">
        <v>77</v>
      </c>
      <c r="AW18" s="27"/>
      <c r="AX18" s="35">
        <v>45681.40105601852</v>
      </c>
      <c r="AY18" s="35">
        <v>45681.592788657406</v>
      </c>
      <c r="AZ18" s="27"/>
      <c r="BA18" s="36">
        <v>-33.193800000000003</v>
      </c>
      <c r="BB18" s="36">
        <v>17.99727</v>
      </c>
      <c r="BC18" s="34" t="s">
        <v>78</v>
      </c>
      <c r="BD18" s="34" t="s">
        <v>78</v>
      </c>
      <c r="BE18" s="37" t="s">
        <v>132</v>
      </c>
      <c r="BF18" s="34">
        <v>-33.215400000000002</v>
      </c>
      <c r="BG18" s="34">
        <v>18.006772009999999</v>
      </c>
      <c r="BH18" s="34" t="s">
        <v>133</v>
      </c>
    </row>
    <row r="19" spans="1:60" x14ac:dyDescent="0.2">
      <c r="A19" t="s">
        <v>128</v>
      </c>
      <c r="B19" t="s">
        <v>60</v>
      </c>
      <c r="C19" s="9" t="s">
        <v>61</v>
      </c>
      <c r="D19" s="10" t="s">
        <v>62</v>
      </c>
      <c r="E19" s="11" t="s">
        <v>63</v>
      </c>
      <c r="F19" s="12">
        <v>2</v>
      </c>
      <c r="G19" s="13" t="s">
        <v>64</v>
      </c>
      <c r="H19" s="14" t="s">
        <v>69</v>
      </c>
      <c r="I19" s="14"/>
      <c r="V19" t="s">
        <v>85</v>
      </c>
      <c r="X19" s="17" t="s">
        <v>71</v>
      </c>
      <c r="Y19" s="17" t="s">
        <v>72</v>
      </c>
      <c r="AA19" s="18">
        <f t="shared" si="0"/>
        <v>0.13804513889044756</v>
      </c>
      <c r="AB19" s="18">
        <f t="shared" si="1"/>
        <v>0.13804513889044756</v>
      </c>
      <c r="AI19" s="14" t="s">
        <v>74</v>
      </c>
      <c r="AJ19" s="14" t="s">
        <v>69</v>
      </c>
      <c r="AV19" s="17" t="s">
        <v>77</v>
      </c>
      <c r="AX19" s="20">
        <v>45681.469620370372</v>
      </c>
      <c r="AY19" s="20">
        <v>45681.607665509262</v>
      </c>
      <c r="BA19" s="24">
        <v>-33.212899999999998</v>
      </c>
      <c r="BB19" s="24">
        <v>18.01322</v>
      </c>
      <c r="BC19" s="17" t="s">
        <v>78</v>
      </c>
      <c r="BD19" s="17" t="s">
        <v>78</v>
      </c>
      <c r="BE19" s="21" t="s">
        <v>134</v>
      </c>
      <c r="BF19" s="24">
        <v>-33.213299999999997</v>
      </c>
      <c r="BG19" s="24">
        <v>18.014572040000001</v>
      </c>
      <c r="BH19" s="17" t="s">
        <v>130</v>
      </c>
    </row>
  </sheetData>
  <conditionalFormatting sqref="A2:C14">
    <cfRule type="expression" dxfId="28" priority="21">
      <formula>MOD(ROW(), 2)=1</formula>
    </cfRule>
  </conditionalFormatting>
  <conditionalFormatting sqref="C2:D2">
    <cfRule type="expression" dxfId="27" priority="174">
      <formula>MOD(ROW(), 2)=1</formula>
    </cfRule>
  </conditionalFormatting>
  <conditionalFormatting sqref="D3:D8">
    <cfRule type="expression" dxfId="26" priority="50">
      <formula>MOD(ROW(), 2)=1</formula>
    </cfRule>
  </conditionalFormatting>
  <conditionalFormatting sqref="D9:I11 U9:AB14 D12:K12 M12:R12 D13:R14">
    <cfRule type="expression" dxfId="25" priority="43">
      <formula>MOD(ROW(), 2)=1</formula>
    </cfRule>
  </conditionalFormatting>
  <conditionalFormatting sqref="E2:I8">
    <cfRule type="expression" dxfId="24" priority="51">
      <formula>MOD(ROW(), 2)=1</formula>
    </cfRule>
  </conditionalFormatting>
  <conditionalFormatting sqref="J2:R11">
    <cfRule type="expression" dxfId="23" priority="20">
      <formula>MOD(ROW(), 2)=1</formula>
    </cfRule>
  </conditionalFormatting>
  <conditionalFormatting sqref="S2:T14">
    <cfRule type="expression" dxfId="22" priority="39">
      <formula>MOD(ROW(), 2)=1</formula>
    </cfRule>
  </conditionalFormatting>
  <conditionalFormatting sqref="U2:AY8">
    <cfRule type="expression" dxfId="21" priority="44">
      <formula>MOD(ROW(), 2)=1</formula>
    </cfRule>
  </conditionalFormatting>
  <conditionalFormatting sqref="Z2:AA14">
    <cfRule type="expression" dxfId="20" priority="42">
      <formula>"$J5!=$K5"</formula>
    </cfRule>
  </conditionalFormatting>
  <conditionalFormatting sqref="AC9:AY11">
    <cfRule type="expression" dxfId="19" priority="37">
      <formula>MOD(ROW(), 2)=1</formula>
    </cfRule>
  </conditionalFormatting>
  <conditionalFormatting sqref="AC12:AZ14">
    <cfRule type="expression" dxfId="18" priority="41">
      <formula>MOD(ROW(), 2)=1</formula>
    </cfRule>
  </conditionalFormatting>
  <conditionalFormatting sqref="AZ2:AZ11">
    <cfRule type="expression" dxfId="17" priority="36">
      <formula>MOD(ROW(), 2)=1</formula>
    </cfRule>
  </conditionalFormatting>
  <conditionalFormatting sqref="BC9:BH14">
    <cfRule type="expression" dxfId="16" priority="35">
      <formula>MOD(ROW(), 2)=1</formula>
    </cfRule>
  </conditionalFormatting>
  <conditionalFormatting sqref="BC2:BI4 BA5:BI5 BC6:BI8">
    <cfRule type="expression" dxfId="15" priority="16">
      <formula>MOD(ROW(), 2)=1</formula>
    </cfRule>
  </conditionalFormatting>
  <conditionalFormatting sqref="C15:I19">
    <cfRule type="expression" dxfId="14" priority="7">
      <formula>MOD(ROW(), 2)=1</formula>
    </cfRule>
  </conditionalFormatting>
  <conditionalFormatting sqref="X15:X19">
    <cfRule type="expression" dxfId="13" priority="15">
      <formula>MOD(ROW(), 2)=1</formula>
    </cfRule>
  </conditionalFormatting>
  <conditionalFormatting sqref="Y17:Y19">
    <cfRule type="expression" dxfId="12" priority="14">
      <formula>MOD(ROW(), 2)=1</formula>
    </cfRule>
  </conditionalFormatting>
  <conditionalFormatting sqref="AI15:AI19">
    <cfRule type="expression" dxfId="11" priority="13">
      <formula>MOD(ROW(), 2)=1</formula>
    </cfRule>
  </conditionalFormatting>
  <conditionalFormatting sqref="AJ15:AJ19">
    <cfRule type="expression" dxfId="10" priority="12">
      <formula>MOD(ROW(), 2)=1</formula>
    </cfRule>
  </conditionalFormatting>
  <conditionalFormatting sqref="AV15:AV19">
    <cfRule type="expression" dxfId="9" priority="8">
      <formula>MOD(ROW(), 2)=1</formula>
    </cfRule>
  </conditionalFormatting>
  <conditionalFormatting sqref="BC15:BE19">
    <cfRule type="expression" dxfId="5" priority="4">
      <formula>MOD(ROW(), 2)=1</formula>
    </cfRule>
  </conditionalFormatting>
  <conditionalFormatting sqref="BF18:BG18">
    <cfRule type="expression" dxfId="4" priority="5">
      <formula>MOD(ROW(), 2)=1</formula>
    </cfRule>
  </conditionalFormatting>
  <conditionalFormatting sqref="BH15:BH19">
    <cfRule type="expression" dxfId="3" priority="6">
      <formula>MOD(ROW(), 2)=1</formula>
    </cfRule>
  </conditionalFormatting>
  <conditionalFormatting sqref="AX15:AY19">
    <cfRule type="expression" dxfId="2" priority="3">
      <formula>MOD(ROW(), 2)=1</formula>
    </cfRule>
  </conditionalFormatting>
  <conditionalFormatting sqref="AA15:AA19">
    <cfRule type="expression" dxfId="1" priority="1">
      <formula>"$J5!=$K5"</formula>
    </cfRule>
  </conditionalFormatting>
  <conditionalFormatting sqref="AA15:AB19">
    <cfRule type="expression" dxfId="0" priority="2">
      <formula>MOD(ROW(), 2)=1</formula>
    </cfRule>
  </conditionalFormatting>
  <hyperlinks>
    <hyperlink ref="G2:G14" r:id="rId1" display="jergold@stanford.edu" xr:uid="{A78F4488-64A7-514B-B20C-BBDE6C99EFC9}"/>
    <hyperlink ref="G3:G5" r:id="rId2" display="jergold@stanford.edu" xr:uid="{209D31D8-A896-FB4C-A0AB-D2A850396A4A}"/>
    <hyperlink ref="G15" r:id="rId3" display="jergold@stanford.edu" xr:uid="{09311EF2-D850-3146-85BB-547E40A80B3A}"/>
    <hyperlink ref="G16" r:id="rId4" display="jergold@stanford.edu" xr:uid="{6F0D6A5B-94E9-D74E-B5C5-1B12FC4DE5AF}"/>
    <hyperlink ref="G17" r:id="rId5" display="jergold@stanford.edu" xr:uid="{0192FBE6-E94F-F244-836A-71F1FCB473D3}"/>
    <hyperlink ref="G19" r:id="rId6" display="jergold@stanford.edu" xr:uid="{BA629FA5-7EAB-974C-A585-2B7D61DF772B}"/>
    <hyperlink ref="G18" r:id="rId7" display="jergold@stanford.edu" xr:uid="{FE107D78-3A5E-9D45-8364-51D2A9DEAF9F}"/>
  </hyperlinks>
  <pageMargins left="0.7" right="0.7" top="0.75" bottom="0.75" header="0.3" footer="0.3"/>
  <legacy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Scott Savoca</dc:creator>
  <cp:lastModifiedBy>Matthew Scott Savoca</cp:lastModifiedBy>
  <dcterms:created xsi:type="dcterms:W3CDTF">2024-04-16T21:53:44Z</dcterms:created>
  <dcterms:modified xsi:type="dcterms:W3CDTF">2025-04-10T18:21:00Z</dcterms:modified>
</cp:coreProperties>
</file>