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Office\Retailer Study\2020\"/>
    </mc:Choice>
  </mc:AlternateContent>
  <bookViews>
    <workbookView xWindow="0" yWindow="0" windowWidth="11490" windowHeight="7680"/>
  </bookViews>
  <sheets>
    <sheet name="Summary" sheetId="232" r:id="rId1"/>
    <sheet name="Walmart" sheetId="153" r:id="rId2"/>
    <sheet name="Target" sheetId="154" r:id="rId3"/>
    <sheet name="Costco" sheetId="151" r:id="rId4"/>
    <sheet name="Kmart" sheetId="156" r:id="rId5"/>
    <sheet name="Sam_s Club" sheetId="152" r:id="rId6"/>
    <sheet name="Dollar Tree" sheetId="212" r:id="rId7"/>
    <sheet name="Dollar General" sheetId="213" r:id="rId8"/>
    <sheet name="Family Dollar" sheetId="214" r:id="rId9"/>
    <sheet name="Kroeger" sheetId="225" r:id="rId10"/>
    <sheet name="Whole Foods" sheetId="238" r:id="rId11"/>
    <sheet name="Safeway" sheetId="239" r:id="rId12"/>
    <sheet name="Albertsons" sheetId="240" r:id="rId13"/>
    <sheet name="Ollie_s Bargain Outlet" sheetId="241" r:id="rId14"/>
    <sheet name="Grocery Outlet" sheetId="242" r:id="rId15"/>
    <sheet name="Bestbuy" sheetId="163" r:id="rId16"/>
    <sheet name="Homedepot" sheetId="160" r:id="rId17"/>
    <sheet name="Lowes" sheetId="161" r:id="rId18"/>
    <sheet name="Tractor Supply" sheetId="162" r:id="rId19"/>
    <sheet name="Sears" sheetId="155" r:id="rId20"/>
    <sheet name="Bed Bath &amp; Beyond" sheetId="170" r:id="rId21"/>
    <sheet name="H.H. Gregg" sheetId="164" r:id="rId22"/>
    <sheet name="Pottery Barn" sheetId="171" r:id="rId23"/>
    <sheet name="Williams-Sonoma" sheetId="172" r:id="rId24"/>
    <sheet name="HomeGoods" sheetId="206" r:id="rId25"/>
    <sheet name="Pier 1" sheetId="215" r:id="rId26"/>
    <sheet name="Restoration Hardware" sheetId="217" r:id="rId27"/>
    <sheet name="Michael_s Stores" sheetId="218" r:id="rId28"/>
    <sheet name="Wayfair" sheetId="231" r:id="rId29"/>
    <sheet name="BJ_s Wholesale Club" sheetId="243" r:id="rId30"/>
    <sheet name="Advance Auto Parts" sheetId="157" r:id="rId31"/>
    <sheet name="Auto Zone" sheetId="158" r:id="rId32"/>
    <sheet name="O_Reilly Automotive" sheetId="159" r:id="rId33"/>
    <sheet name="Dick_s Sporting" sheetId="169" r:id="rId34"/>
    <sheet name="Finish Line" sheetId="176" r:id="rId35"/>
    <sheet name="Foot Locker" sheetId="177" r:id="rId36"/>
    <sheet name="Office Max" sheetId="167" r:id="rId37"/>
    <sheet name="Staples" sheetId="168" r:id="rId38"/>
    <sheet name="Office Depot" sheetId="226" r:id="rId39"/>
    <sheet name="Petco" sheetId="165" r:id="rId40"/>
    <sheet name="Petsmart" sheetId="166" r:id="rId41"/>
    <sheet name="JCPenney" sheetId="178" r:id="rId42"/>
    <sheet name="Kohls" sheetId="179" r:id="rId43"/>
    <sheet name="Macys" sheetId="180" r:id="rId44"/>
    <sheet name="Nordstrom" sheetId="181" r:id="rId45"/>
    <sheet name="AbercrombieFitch" sheetId="182" r:id="rId46"/>
    <sheet name="Aeropostale" sheetId="184" r:id="rId47"/>
    <sheet name="American Eagle Outfitters" sheetId="185" r:id="rId48"/>
    <sheet name="Ann Taylor" sheetId="186" r:id="rId49"/>
    <sheet name="Coach" sheetId="173" r:id="rId50"/>
    <sheet name="Hollister" sheetId="183" r:id="rId51"/>
    <sheet name="Kate Spade" sheetId="175" r:id="rId52"/>
    <sheet name="Gap" sheetId="192" r:id="rId53"/>
    <sheet name="OldNavy" sheetId="193" r:id="rId54"/>
    <sheet name="Lululemon Athletica" sheetId="194" r:id="rId55"/>
    <sheet name="Michael Kors" sheetId="174" r:id="rId56"/>
    <sheet name="Anthropologie" sheetId="199" r:id="rId57"/>
    <sheet name="Chico_s" sheetId="190" r:id="rId58"/>
    <sheet name="Express" sheetId="191" r:id="rId59"/>
    <sheet name="H&amp;M" sheetId="200" r:id="rId60"/>
    <sheet name="Loft" sheetId="187" r:id="rId61"/>
    <sheet name="Marshall_s" sheetId="197" r:id="rId62"/>
    <sheet name="Ross Stores" sheetId="195" r:id="rId63"/>
    <sheet name="Tj Maxx" sheetId="196" r:id="rId64"/>
    <sheet name="Uniqlo" sheetId="201" r:id="rId65"/>
    <sheet name="Urban Outfitters" sheetId="198" r:id="rId66"/>
    <sheet name="Victoria_s Secret" sheetId="189" r:id="rId67"/>
    <sheet name="Zara" sheetId="202" r:id="rId68"/>
    <sheet name="Banana Republic" sheetId="203" r:id="rId69"/>
    <sheet name="White House Black Market" sheetId="204" r:id="rId70"/>
    <sheet name="Forever 21" sheetId="205" r:id="rId71"/>
    <sheet name="Nordstormrack.com" sheetId="208" r:id="rId72"/>
    <sheet name="Tory Burch" sheetId="207" r:id="rId73"/>
    <sheet name="Hautelook.com" sheetId="209" r:id="rId74"/>
    <sheet name="Gilt.com" sheetId="210" r:id="rId75"/>
    <sheet name="Ruelala.com" sheetId="211" r:id="rId76"/>
    <sheet name="Ulta" sheetId="216" r:id="rId77"/>
    <sheet name="HSN" sheetId="219" r:id="rId78"/>
    <sheet name="QVC" sheetId="220" r:id="rId79"/>
    <sheet name="Zulily.com" sheetId="221" r:id="rId80"/>
    <sheet name="Sephora" sheetId="222" r:id="rId81"/>
    <sheet name="Sally Beauty" sheetId="236" r:id="rId82"/>
    <sheet name="Party City" sheetId="237" r:id="rId83"/>
    <sheet name="Mattress Firm" sheetId="227" r:id="rId84"/>
    <sheet name="Sleepys" sheetId="228" r:id="rId85"/>
    <sheet name="Select Comfort" sheetId="229" r:id="rId86"/>
    <sheet name="America_s Mattress" sheetId="230" r:id="rId87"/>
    <sheet name="Bath And Body Works" sheetId="188" r:id="rId88"/>
    <sheet name="Casper" sheetId="244" r:id="rId89"/>
    <sheet name="Purple" sheetId="245" r:id="rId90"/>
    <sheet name="Walgreens" sheetId="223" r:id="rId91"/>
    <sheet name="CVS" sheetId="224" r:id="rId92"/>
  </sheets>
  <externalReferences>
    <externalReference r:id="rId93"/>
  </externalReferences>
  <definedNames>
    <definedName name="_xlnm._FilterDatabase" localSheetId="1" hidden="1">Walmart!$A$6:$V$6</definedName>
    <definedName name="Abc" localSheetId="10">[1]Target!#REF!</definedName>
    <definedName name="Abc">[1]Target!#REF!</definedName>
    <definedName name="FilterInfoRange" localSheetId="82">[1]Target!#REF!</definedName>
    <definedName name="FilterInfoRange" localSheetId="81">[1]Target!#REF!</definedName>
    <definedName name="FilterInfoRange" localSheetId="0">Target!#REF!</definedName>
    <definedName name="FilterInfoRange" localSheetId="10">[1]Target!#REF!</definedName>
    <definedName name="FilterInfoRange">[1]Target!#REF!</definedName>
    <definedName name="_xlnm.Print_Area" localSheetId="0">Summary!$E$1:$CZ$38</definedName>
    <definedName name="_xlnm.Print_Titles" localSheetId="0">Summary!$A:$D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V35" i="232" l="1"/>
  <c r="CV34" i="232"/>
  <c r="CV32" i="232"/>
  <c r="CV31" i="232"/>
  <c r="CV30" i="232"/>
  <c r="CV29" i="232"/>
  <c r="CV27" i="232"/>
  <c r="CV26" i="232"/>
  <c r="CV25" i="232"/>
  <c r="CV24" i="232"/>
  <c r="CV20" i="232"/>
  <c r="CV19" i="232"/>
  <c r="CV17" i="232"/>
  <c r="CV16" i="232"/>
  <c r="CV15" i="232"/>
  <c r="CV13" i="232"/>
  <c r="CV11" i="232"/>
  <c r="CV10" i="232"/>
  <c r="CV9" i="232"/>
  <c r="CV6" i="232"/>
  <c r="CV36" i="232"/>
  <c r="CU35" i="232"/>
  <c r="CU34" i="232"/>
  <c r="CU32" i="232"/>
  <c r="CU31" i="232"/>
  <c r="CU30" i="232"/>
  <c r="CU29" i="232"/>
  <c r="CU27" i="232"/>
  <c r="CU26" i="232"/>
  <c r="CU25" i="232"/>
  <c r="CU24" i="232"/>
  <c r="CU20" i="232"/>
  <c r="CU19" i="232"/>
  <c r="CU17" i="232"/>
  <c r="CU16" i="232"/>
  <c r="CU15" i="232"/>
  <c r="CU13" i="232"/>
  <c r="CU11" i="232"/>
  <c r="CU10" i="232"/>
  <c r="CU9" i="232"/>
  <c r="CU6" i="232"/>
  <c r="CU36" i="232"/>
  <c r="AH35" i="232"/>
  <c r="AH34" i="232"/>
  <c r="AH32" i="232"/>
  <c r="AH31" i="232"/>
  <c r="AH30" i="232"/>
  <c r="AH29" i="232"/>
  <c r="AH27" i="232"/>
  <c r="AH26" i="232"/>
  <c r="AH25" i="232"/>
  <c r="AH24" i="232"/>
  <c r="AH20" i="232"/>
  <c r="AH19" i="232"/>
  <c r="AH17" i="232"/>
  <c r="AH16" i="232"/>
  <c r="AH15" i="232"/>
  <c r="AH13" i="232"/>
  <c r="AH11" i="232"/>
  <c r="AH10" i="232"/>
  <c r="AH9" i="232"/>
  <c r="AH6" i="232"/>
  <c r="AH36" i="232"/>
  <c r="R35" i="232"/>
  <c r="R34" i="232"/>
  <c r="R32" i="232"/>
  <c r="R31" i="232"/>
  <c r="R30" i="232"/>
  <c r="R29" i="232"/>
  <c r="R27" i="232"/>
  <c r="R26" i="232"/>
  <c r="R25" i="232"/>
  <c r="R24" i="232"/>
  <c r="R20" i="232"/>
  <c r="R19" i="232"/>
  <c r="R17" i="232"/>
  <c r="R16" i="232"/>
  <c r="R15" i="232"/>
  <c r="R13" i="232"/>
  <c r="R11" i="232"/>
  <c r="R10" i="232"/>
  <c r="R9" i="232"/>
  <c r="R6" i="232"/>
  <c r="R36" i="232"/>
  <c r="Q35" i="232"/>
  <c r="Q34" i="232"/>
  <c r="Q32" i="232"/>
  <c r="Q31" i="232"/>
  <c r="Q30" i="232"/>
  <c r="Q29" i="232"/>
  <c r="Q27" i="232"/>
  <c r="Q26" i="232"/>
  <c r="Q25" i="232"/>
  <c r="Q24" i="232"/>
  <c r="Q20" i="232"/>
  <c r="Q19" i="232"/>
  <c r="Q17" i="232"/>
  <c r="Q16" i="232"/>
  <c r="Q15" i="232"/>
  <c r="Q13" i="232"/>
  <c r="Q11" i="232"/>
  <c r="Q10" i="232"/>
  <c r="Q9" i="232"/>
  <c r="Q6" i="232"/>
  <c r="Q36" i="232"/>
  <c r="P35" i="232"/>
  <c r="P34" i="232"/>
  <c r="P32" i="232"/>
  <c r="P31" i="232"/>
  <c r="P30" i="232"/>
  <c r="P29" i="232"/>
  <c r="P27" i="232"/>
  <c r="P26" i="232"/>
  <c r="P25" i="232"/>
  <c r="P24" i="232"/>
  <c r="P20" i="232"/>
  <c r="P19" i="232"/>
  <c r="P17" i="232"/>
  <c r="P16" i="232"/>
  <c r="P15" i="232"/>
  <c r="P13" i="232"/>
  <c r="P11" i="232"/>
  <c r="P10" i="232"/>
  <c r="P9" i="232"/>
  <c r="P6" i="232"/>
  <c r="P36" i="232"/>
  <c r="O35" i="232"/>
  <c r="O34" i="232"/>
  <c r="O32" i="232"/>
  <c r="O31" i="232"/>
  <c r="O30" i="232"/>
  <c r="O29" i="232"/>
  <c r="O27" i="232"/>
  <c r="O26" i="232"/>
  <c r="O25" i="232"/>
  <c r="O24" i="232"/>
  <c r="O20" i="232"/>
  <c r="O19" i="232"/>
  <c r="O17" i="232"/>
  <c r="O16" i="232"/>
  <c r="O15" i="232"/>
  <c r="O13" i="232"/>
  <c r="O11" i="232"/>
  <c r="O10" i="232"/>
  <c r="O9" i="232"/>
  <c r="O6" i="232"/>
  <c r="O36" i="232"/>
  <c r="CT35" i="232" l="1"/>
  <c r="CT34" i="232"/>
  <c r="CT36" i="232" s="1"/>
  <c r="CT32" i="232"/>
  <c r="CT31" i="232"/>
  <c r="CT30" i="232"/>
  <c r="CT29" i="232"/>
  <c r="CT27" i="232"/>
  <c r="CT26" i="232"/>
  <c r="CT25" i="232"/>
  <c r="CT24" i="232"/>
  <c r="CT20" i="232"/>
  <c r="CT19" i="232"/>
  <c r="CT17" i="232"/>
  <c r="CT16" i="232"/>
  <c r="CT15" i="232"/>
  <c r="CT13" i="232"/>
  <c r="CT11" i="232"/>
  <c r="CT10" i="232"/>
  <c r="CT9" i="232"/>
  <c r="CT6" i="232"/>
  <c r="AG6" i="232"/>
  <c r="AG35" i="232"/>
  <c r="AG34" i="232"/>
  <c r="AG36" i="232" s="1"/>
  <c r="AG32" i="232"/>
  <c r="AG31" i="232"/>
  <c r="AG30" i="232"/>
  <c r="AG29" i="232"/>
  <c r="AG27" i="232"/>
  <c r="AG26" i="232"/>
  <c r="AG25" i="232"/>
  <c r="AG24" i="232"/>
  <c r="AG20" i="232"/>
  <c r="AG19" i="232"/>
  <c r="AG17" i="232"/>
  <c r="AG16" i="232"/>
  <c r="AG15" i="232"/>
  <c r="AG13" i="232"/>
  <c r="AG11" i="232"/>
  <c r="AG10" i="232"/>
  <c r="AG9" i="232"/>
  <c r="N35" i="232"/>
  <c r="N34" i="232"/>
  <c r="N36" i="232" s="1"/>
  <c r="N32" i="232"/>
  <c r="N31" i="232"/>
  <c r="N30" i="232"/>
  <c r="N29" i="232"/>
  <c r="N27" i="232"/>
  <c r="N26" i="232"/>
  <c r="N25" i="232"/>
  <c r="N24" i="232"/>
  <c r="N20" i="232"/>
  <c r="N19" i="232"/>
  <c r="N17" i="232"/>
  <c r="N16" i="232"/>
  <c r="N15" i="232"/>
  <c r="N13" i="232"/>
  <c r="N11" i="232"/>
  <c r="N10" i="232"/>
  <c r="N9" i="232"/>
  <c r="N6" i="232"/>
  <c r="CY35" i="232" l="1"/>
  <c r="CX35" i="232"/>
  <c r="CS35" i="232"/>
  <c r="CR35" i="232"/>
  <c r="CQ35" i="232"/>
  <c r="CP35" i="232"/>
  <c r="CN35" i="232"/>
  <c r="CM35" i="232"/>
  <c r="CL35" i="232"/>
  <c r="CJ35" i="232"/>
  <c r="CI35" i="232"/>
  <c r="CH35" i="232"/>
  <c r="CD35" i="232"/>
  <c r="CB35" i="232"/>
  <c r="CA35" i="232"/>
  <c r="BZ35" i="232"/>
  <c r="BY35" i="232"/>
  <c r="BX35" i="232"/>
  <c r="BW35" i="232"/>
  <c r="BV35" i="232"/>
  <c r="BU35" i="232"/>
  <c r="BT35" i="232"/>
  <c r="BS35" i="232"/>
  <c r="BR35" i="232"/>
  <c r="BQ35" i="232"/>
  <c r="BP35" i="232"/>
  <c r="BO35" i="232"/>
  <c r="BN35" i="232"/>
  <c r="BM35" i="232"/>
  <c r="BL35" i="232"/>
  <c r="BK35" i="232"/>
  <c r="BJ35" i="232"/>
  <c r="BI35" i="232"/>
  <c r="BH35" i="232"/>
  <c r="BG35" i="232"/>
  <c r="BF35" i="232"/>
  <c r="BE35" i="232"/>
  <c r="BD35" i="232"/>
  <c r="BC35" i="232"/>
  <c r="BB35" i="232"/>
  <c r="BA35" i="232"/>
  <c r="AZ35" i="232"/>
  <c r="AY35" i="232"/>
  <c r="AW35" i="232"/>
  <c r="AV35" i="232"/>
  <c r="AT35" i="232"/>
  <c r="AS35" i="232"/>
  <c r="AR35" i="232"/>
  <c r="AP35" i="232"/>
  <c r="AO35" i="232"/>
  <c r="AN35" i="232"/>
  <c r="AL35" i="232"/>
  <c r="AK35" i="232"/>
  <c r="AJ35" i="232"/>
  <c r="AF35" i="232"/>
  <c r="AE35" i="232"/>
  <c r="AD35" i="232"/>
  <c r="AC35" i="232"/>
  <c r="AB35" i="232"/>
  <c r="AA35" i="232"/>
  <c r="Z35" i="232"/>
  <c r="Y35" i="232"/>
  <c r="X35" i="232"/>
  <c r="W35" i="232"/>
  <c r="V35" i="232"/>
  <c r="U35" i="232"/>
  <c r="T35" i="232"/>
  <c r="M35" i="232"/>
  <c r="L35" i="232"/>
  <c r="K35" i="232"/>
  <c r="J35" i="232"/>
  <c r="I35" i="232"/>
  <c r="H35" i="232"/>
  <c r="G35" i="232"/>
  <c r="F35" i="232"/>
  <c r="E35" i="232"/>
  <c r="CY34" i="232"/>
  <c r="CY36" i="232" s="1"/>
  <c r="CX34" i="232"/>
  <c r="CX36" i="232" s="1"/>
  <c r="CS34" i="232"/>
  <c r="CR34" i="232"/>
  <c r="CR36" i="232" s="1"/>
  <c r="CQ34" i="232"/>
  <c r="CQ36" i="232" s="1"/>
  <c r="CP34" i="232"/>
  <c r="CN34" i="232"/>
  <c r="CM34" i="232"/>
  <c r="CM36" i="232" s="1"/>
  <c r="CL34" i="232"/>
  <c r="CL36" i="232" s="1"/>
  <c r="CJ34" i="232"/>
  <c r="CI34" i="232"/>
  <c r="CH34" i="232"/>
  <c r="CH36" i="232" s="1"/>
  <c r="CD34" i="232"/>
  <c r="CD36" i="232" s="1"/>
  <c r="CB34" i="232"/>
  <c r="CA34" i="232"/>
  <c r="BZ34" i="232"/>
  <c r="BZ36" i="232" s="1"/>
  <c r="BY34" i="232"/>
  <c r="BY36" i="232" s="1"/>
  <c r="BX34" i="232"/>
  <c r="BW34" i="232"/>
  <c r="BV34" i="232"/>
  <c r="BV36" i="232" s="1"/>
  <c r="BU34" i="232"/>
  <c r="BU36" i="232" s="1"/>
  <c r="BT34" i="232"/>
  <c r="BS34" i="232"/>
  <c r="BR34" i="232"/>
  <c r="BR36" i="232" s="1"/>
  <c r="BQ34" i="232"/>
  <c r="BQ36" i="232" s="1"/>
  <c r="BP34" i="232"/>
  <c r="BO34" i="232"/>
  <c r="BN34" i="232"/>
  <c r="BN36" i="232" s="1"/>
  <c r="BM34" i="232"/>
  <c r="BM36" i="232" s="1"/>
  <c r="BL34" i="232"/>
  <c r="BK34" i="232"/>
  <c r="BJ34" i="232"/>
  <c r="BJ36" i="232" s="1"/>
  <c r="BI34" i="232"/>
  <c r="BI36" i="232" s="1"/>
  <c r="BH34" i="232"/>
  <c r="BG34" i="232"/>
  <c r="BF34" i="232"/>
  <c r="BF36" i="232" s="1"/>
  <c r="BE34" i="232"/>
  <c r="BE36" i="232" s="1"/>
  <c r="BD34" i="232"/>
  <c r="BC34" i="232"/>
  <c r="BB34" i="232"/>
  <c r="BB36" i="232" s="1"/>
  <c r="BA34" i="232"/>
  <c r="BA36" i="232" s="1"/>
  <c r="AZ34" i="232"/>
  <c r="AY34" i="232"/>
  <c r="AW34" i="232"/>
  <c r="AW36" i="232" s="1"/>
  <c r="AV34" i="232"/>
  <c r="AV36" i="232" s="1"/>
  <c r="AT34" i="232"/>
  <c r="AS34" i="232"/>
  <c r="AR34" i="232"/>
  <c r="AR36" i="232" s="1"/>
  <c r="AP34" i="232"/>
  <c r="AP36" i="232" s="1"/>
  <c r="AO34" i="232"/>
  <c r="AN34" i="232"/>
  <c r="AL34" i="232"/>
  <c r="AL36" i="232" s="1"/>
  <c r="AK34" i="232"/>
  <c r="AK36" i="232" s="1"/>
  <c r="AJ34" i="232"/>
  <c r="AF34" i="232"/>
  <c r="AE34" i="232"/>
  <c r="AE36" i="232" s="1"/>
  <c r="AD34" i="232"/>
  <c r="AC34" i="232"/>
  <c r="AB34" i="232"/>
  <c r="AA34" i="232"/>
  <c r="AA36" i="232" s="1"/>
  <c r="Z34" i="232"/>
  <c r="Y34" i="232"/>
  <c r="X34" i="232"/>
  <c r="W34" i="232"/>
  <c r="W36" i="232" s="1"/>
  <c r="V34" i="232"/>
  <c r="U34" i="232"/>
  <c r="T34" i="232"/>
  <c r="M34" i="232"/>
  <c r="L34" i="232"/>
  <c r="K34" i="232"/>
  <c r="J34" i="232"/>
  <c r="I34" i="232"/>
  <c r="H34" i="232"/>
  <c r="G34" i="232"/>
  <c r="F34" i="232"/>
  <c r="E34" i="232"/>
  <c r="CY32" i="232"/>
  <c r="CX32" i="232"/>
  <c r="CS32" i="232"/>
  <c r="CR32" i="232"/>
  <c r="CQ32" i="232"/>
  <c r="CP32" i="232"/>
  <c r="CN32" i="232"/>
  <c r="CM32" i="232"/>
  <c r="CL32" i="232"/>
  <c r="CJ32" i="232"/>
  <c r="CI32" i="232"/>
  <c r="CH32" i="232"/>
  <c r="CD32" i="232"/>
  <c r="CB32" i="232"/>
  <c r="CA32" i="232"/>
  <c r="BZ32" i="232"/>
  <c r="BY32" i="232"/>
  <c r="BX32" i="232"/>
  <c r="BW32" i="232"/>
  <c r="BV32" i="232"/>
  <c r="BU32" i="232"/>
  <c r="BT32" i="232"/>
  <c r="BS32" i="232"/>
  <c r="BR32" i="232"/>
  <c r="BQ32" i="232"/>
  <c r="BP32" i="232"/>
  <c r="BO32" i="232"/>
  <c r="BN32" i="232"/>
  <c r="BM32" i="232"/>
  <c r="BL32" i="232"/>
  <c r="BK32" i="232"/>
  <c r="BJ32" i="232"/>
  <c r="BI32" i="232"/>
  <c r="BH32" i="232"/>
  <c r="BG32" i="232"/>
  <c r="BF32" i="232"/>
  <c r="BE32" i="232"/>
  <c r="BD32" i="232"/>
  <c r="BC32" i="232"/>
  <c r="BB32" i="232"/>
  <c r="BA32" i="232"/>
  <c r="AZ32" i="232"/>
  <c r="AY32" i="232"/>
  <c r="AW32" i="232"/>
  <c r="AV32" i="232"/>
  <c r="AT32" i="232"/>
  <c r="AS32" i="232"/>
  <c r="AR32" i="232"/>
  <c r="AP32" i="232"/>
  <c r="AO32" i="232"/>
  <c r="AN32" i="232"/>
  <c r="AL32" i="232"/>
  <c r="AK32" i="232"/>
  <c r="AJ32" i="232"/>
  <c r="AF32" i="232"/>
  <c r="AE32" i="232"/>
  <c r="AD32" i="232"/>
  <c r="AC32" i="232"/>
  <c r="AB32" i="232"/>
  <c r="AA32" i="232"/>
  <c r="Z32" i="232"/>
  <c r="Y32" i="232"/>
  <c r="X32" i="232"/>
  <c r="W32" i="232"/>
  <c r="V32" i="232"/>
  <c r="U32" i="232"/>
  <c r="T32" i="232"/>
  <c r="M32" i="232"/>
  <c r="L32" i="232"/>
  <c r="K32" i="232"/>
  <c r="J32" i="232"/>
  <c r="I32" i="232"/>
  <c r="H32" i="232"/>
  <c r="G32" i="232"/>
  <c r="F32" i="232"/>
  <c r="E32" i="232"/>
  <c r="CY31" i="232"/>
  <c r="CX31" i="232"/>
  <c r="CS31" i="232"/>
  <c r="CR31" i="232"/>
  <c r="CQ31" i="232"/>
  <c r="CP31" i="232"/>
  <c r="CN31" i="232"/>
  <c r="CM31" i="232"/>
  <c r="CL31" i="232"/>
  <c r="CJ31" i="232"/>
  <c r="CI31" i="232"/>
  <c r="CH31" i="232"/>
  <c r="CD31" i="232"/>
  <c r="CB31" i="232"/>
  <c r="CA31" i="232"/>
  <c r="BZ31" i="232"/>
  <c r="BY31" i="232"/>
  <c r="BX31" i="232"/>
  <c r="BW31" i="232"/>
  <c r="BV31" i="232"/>
  <c r="BU31" i="232"/>
  <c r="BT31" i="232"/>
  <c r="BS31" i="232"/>
  <c r="BR31" i="232"/>
  <c r="BQ31" i="232"/>
  <c r="BP31" i="232"/>
  <c r="BO31" i="232"/>
  <c r="BN31" i="232"/>
  <c r="BM31" i="232"/>
  <c r="BL31" i="232"/>
  <c r="BK31" i="232"/>
  <c r="BJ31" i="232"/>
  <c r="BI31" i="232"/>
  <c r="BH31" i="232"/>
  <c r="BG31" i="232"/>
  <c r="BF31" i="232"/>
  <c r="BE31" i="232"/>
  <c r="BD31" i="232"/>
  <c r="BC31" i="232"/>
  <c r="BB31" i="232"/>
  <c r="BA31" i="232"/>
  <c r="AZ31" i="232"/>
  <c r="AY31" i="232"/>
  <c r="AW31" i="232"/>
  <c r="AV31" i="232"/>
  <c r="AT31" i="232"/>
  <c r="AS31" i="232"/>
  <c r="AR31" i="232"/>
  <c r="AP31" i="232"/>
  <c r="AO31" i="232"/>
  <c r="AN31" i="232"/>
  <c r="AL31" i="232"/>
  <c r="AK31" i="232"/>
  <c r="AJ31" i="232"/>
  <c r="AF31" i="232"/>
  <c r="AE31" i="232"/>
  <c r="AD31" i="232"/>
  <c r="AC31" i="232"/>
  <c r="AB31" i="232"/>
  <c r="AA31" i="232"/>
  <c r="Z31" i="232"/>
  <c r="Y31" i="232"/>
  <c r="X31" i="232"/>
  <c r="W31" i="232"/>
  <c r="V31" i="232"/>
  <c r="U31" i="232"/>
  <c r="T31" i="232"/>
  <c r="M31" i="232"/>
  <c r="L31" i="232"/>
  <c r="K31" i="232"/>
  <c r="J31" i="232"/>
  <c r="I31" i="232"/>
  <c r="H31" i="232"/>
  <c r="G31" i="232"/>
  <c r="F31" i="232"/>
  <c r="E31" i="232"/>
  <c r="CY30" i="232"/>
  <c r="CX30" i="232"/>
  <c r="CS30" i="232"/>
  <c r="CR30" i="232"/>
  <c r="CQ30" i="232"/>
  <c r="CP30" i="232"/>
  <c r="CN30" i="232"/>
  <c r="CM30" i="232"/>
  <c r="CL30" i="232"/>
  <c r="CJ30" i="232"/>
  <c r="CI30" i="232"/>
  <c r="CH30" i="232"/>
  <c r="CD30" i="232"/>
  <c r="CB30" i="232"/>
  <c r="CA30" i="232"/>
  <c r="BZ30" i="232"/>
  <c r="BY30" i="232"/>
  <c r="BX30" i="232"/>
  <c r="BW30" i="232"/>
  <c r="BV30" i="232"/>
  <c r="BU30" i="232"/>
  <c r="BT30" i="232"/>
  <c r="BS30" i="232"/>
  <c r="BR30" i="232"/>
  <c r="BQ30" i="232"/>
  <c r="BP30" i="232"/>
  <c r="BO30" i="232"/>
  <c r="BN30" i="232"/>
  <c r="BM30" i="232"/>
  <c r="BL30" i="232"/>
  <c r="BK30" i="232"/>
  <c r="BJ30" i="232"/>
  <c r="BI30" i="232"/>
  <c r="BH30" i="232"/>
  <c r="BG30" i="232"/>
  <c r="BF30" i="232"/>
  <c r="BE30" i="232"/>
  <c r="BD30" i="232"/>
  <c r="BC30" i="232"/>
  <c r="BB30" i="232"/>
  <c r="BA30" i="232"/>
  <c r="AZ30" i="232"/>
  <c r="AY30" i="232"/>
  <c r="AW30" i="232"/>
  <c r="AV30" i="232"/>
  <c r="AT30" i="232"/>
  <c r="AS30" i="232"/>
  <c r="AR30" i="232"/>
  <c r="AP30" i="232"/>
  <c r="AO30" i="232"/>
  <c r="AN30" i="232"/>
  <c r="AL30" i="232"/>
  <c r="AK30" i="232"/>
  <c r="AJ30" i="232"/>
  <c r="AF30" i="232"/>
  <c r="AE30" i="232"/>
  <c r="AD30" i="232"/>
  <c r="AC30" i="232"/>
  <c r="AB30" i="232"/>
  <c r="AA30" i="232"/>
  <c r="Z30" i="232"/>
  <c r="Y30" i="232"/>
  <c r="X30" i="232"/>
  <c r="W30" i="232"/>
  <c r="V30" i="232"/>
  <c r="U30" i="232"/>
  <c r="T30" i="232"/>
  <c r="M30" i="232"/>
  <c r="L30" i="232"/>
  <c r="K30" i="232"/>
  <c r="J30" i="232"/>
  <c r="I30" i="232"/>
  <c r="H30" i="232"/>
  <c r="G30" i="232"/>
  <c r="F30" i="232"/>
  <c r="E30" i="232"/>
  <c r="CY29" i="232"/>
  <c r="CX29" i="232"/>
  <c r="CS29" i="232"/>
  <c r="CR29" i="232"/>
  <c r="CQ29" i="232"/>
  <c r="CP29" i="232"/>
  <c r="CN29" i="232"/>
  <c r="CM29" i="232"/>
  <c r="CL29" i="232"/>
  <c r="CJ29" i="232"/>
  <c r="CI29" i="232"/>
  <c r="CH29" i="232"/>
  <c r="CD29" i="232"/>
  <c r="CB29" i="232"/>
  <c r="CA29" i="232"/>
  <c r="BZ29" i="232"/>
  <c r="BY29" i="232"/>
  <c r="BX29" i="232"/>
  <c r="BW29" i="232"/>
  <c r="BV29" i="232"/>
  <c r="BU29" i="232"/>
  <c r="BT29" i="232"/>
  <c r="BS29" i="232"/>
  <c r="BR29" i="232"/>
  <c r="BQ29" i="232"/>
  <c r="BP29" i="232"/>
  <c r="BO29" i="232"/>
  <c r="BN29" i="232"/>
  <c r="BM29" i="232"/>
  <c r="BL29" i="232"/>
  <c r="BK29" i="232"/>
  <c r="BJ29" i="232"/>
  <c r="BI29" i="232"/>
  <c r="BH29" i="232"/>
  <c r="BG29" i="232"/>
  <c r="BF29" i="232"/>
  <c r="BE29" i="232"/>
  <c r="BD29" i="232"/>
  <c r="BC29" i="232"/>
  <c r="BB29" i="232"/>
  <c r="BA29" i="232"/>
  <c r="AZ29" i="232"/>
  <c r="AY29" i="232"/>
  <c r="AW29" i="232"/>
  <c r="AV29" i="232"/>
  <c r="AT29" i="232"/>
  <c r="AS29" i="232"/>
  <c r="AR29" i="232"/>
  <c r="AP29" i="232"/>
  <c r="AO29" i="232"/>
  <c r="AN29" i="232"/>
  <c r="AL29" i="232"/>
  <c r="AK29" i="232"/>
  <c r="AJ29" i="232"/>
  <c r="AF29" i="232"/>
  <c r="AE29" i="232"/>
  <c r="AD29" i="232"/>
  <c r="AC29" i="232"/>
  <c r="AB29" i="232"/>
  <c r="AA29" i="232"/>
  <c r="Z29" i="232"/>
  <c r="Y29" i="232"/>
  <c r="X29" i="232"/>
  <c r="W29" i="232"/>
  <c r="V29" i="232"/>
  <c r="U29" i="232"/>
  <c r="T29" i="232"/>
  <c r="M29" i="232"/>
  <c r="L29" i="232"/>
  <c r="K29" i="232"/>
  <c r="J29" i="232"/>
  <c r="I29" i="232"/>
  <c r="H29" i="232"/>
  <c r="G29" i="232"/>
  <c r="F29" i="232"/>
  <c r="E29" i="232"/>
  <c r="CY27" i="232"/>
  <c r="CX27" i="232"/>
  <c r="CS27" i="232"/>
  <c r="CR27" i="232"/>
  <c r="CQ27" i="232"/>
  <c r="CP27" i="232"/>
  <c r="CN27" i="232"/>
  <c r="CM27" i="232"/>
  <c r="CL27" i="232"/>
  <c r="CJ27" i="232"/>
  <c r="CI27" i="232"/>
  <c r="CH27" i="232"/>
  <c r="CD27" i="232"/>
  <c r="CB27" i="232"/>
  <c r="CA27" i="232"/>
  <c r="BZ27" i="232"/>
  <c r="BY27" i="232"/>
  <c r="BX27" i="232"/>
  <c r="BW27" i="232"/>
  <c r="BV27" i="232"/>
  <c r="BU27" i="232"/>
  <c r="BT27" i="232"/>
  <c r="BS27" i="232"/>
  <c r="BR27" i="232"/>
  <c r="BQ27" i="232"/>
  <c r="BP27" i="232"/>
  <c r="BO27" i="232"/>
  <c r="BN27" i="232"/>
  <c r="BM27" i="232"/>
  <c r="BL27" i="232"/>
  <c r="BK27" i="232"/>
  <c r="BJ27" i="232"/>
  <c r="BI27" i="232"/>
  <c r="BH27" i="232"/>
  <c r="BG27" i="232"/>
  <c r="BF27" i="232"/>
  <c r="BE27" i="232"/>
  <c r="BD27" i="232"/>
  <c r="BC27" i="232"/>
  <c r="BB27" i="232"/>
  <c r="BA27" i="232"/>
  <c r="AZ27" i="232"/>
  <c r="AY27" i="232"/>
  <c r="AW27" i="232"/>
  <c r="AV27" i="232"/>
  <c r="AT27" i="232"/>
  <c r="AS27" i="232"/>
  <c r="AR27" i="232"/>
  <c r="AP27" i="232"/>
  <c r="AO27" i="232"/>
  <c r="AN27" i="232"/>
  <c r="AL27" i="232"/>
  <c r="AK27" i="232"/>
  <c r="AJ27" i="232"/>
  <c r="AF27" i="232"/>
  <c r="AE27" i="232"/>
  <c r="AD27" i="232"/>
  <c r="AC27" i="232"/>
  <c r="AB27" i="232"/>
  <c r="AA27" i="232"/>
  <c r="Z27" i="232"/>
  <c r="Y27" i="232"/>
  <c r="X27" i="232"/>
  <c r="W27" i="232"/>
  <c r="V27" i="232"/>
  <c r="U27" i="232"/>
  <c r="T27" i="232"/>
  <c r="M27" i="232"/>
  <c r="L27" i="232"/>
  <c r="K27" i="232"/>
  <c r="J27" i="232"/>
  <c r="I27" i="232"/>
  <c r="H27" i="232"/>
  <c r="G27" i="232"/>
  <c r="F27" i="232"/>
  <c r="E27" i="232"/>
  <c r="CY26" i="232"/>
  <c r="CX26" i="232"/>
  <c r="CS26" i="232"/>
  <c r="CR26" i="232"/>
  <c r="CQ26" i="232"/>
  <c r="CP26" i="232"/>
  <c r="CN26" i="232"/>
  <c r="CM26" i="232"/>
  <c r="CL26" i="232"/>
  <c r="CJ26" i="232"/>
  <c r="CI26" i="232"/>
  <c r="CH26" i="232"/>
  <c r="CD26" i="232"/>
  <c r="CB26" i="232"/>
  <c r="CA26" i="232"/>
  <c r="BZ26" i="232"/>
  <c r="BY26" i="232"/>
  <c r="BX26" i="232"/>
  <c r="BW26" i="232"/>
  <c r="BV26" i="232"/>
  <c r="BU26" i="232"/>
  <c r="BT26" i="232"/>
  <c r="BS26" i="232"/>
  <c r="BR26" i="232"/>
  <c r="BQ26" i="232"/>
  <c r="BP26" i="232"/>
  <c r="BO26" i="232"/>
  <c r="BN26" i="232"/>
  <c r="BM26" i="232"/>
  <c r="BL26" i="232"/>
  <c r="BK26" i="232"/>
  <c r="BJ26" i="232"/>
  <c r="BI26" i="232"/>
  <c r="BH26" i="232"/>
  <c r="BG26" i="232"/>
  <c r="BF26" i="232"/>
  <c r="BE26" i="232"/>
  <c r="BD26" i="232"/>
  <c r="BC26" i="232"/>
  <c r="BB26" i="232"/>
  <c r="BA26" i="232"/>
  <c r="AZ26" i="232"/>
  <c r="AY26" i="232"/>
  <c r="AW26" i="232"/>
  <c r="AV26" i="232"/>
  <c r="AT26" i="232"/>
  <c r="AS26" i="232"/>
  <c r="AR26" i="232"/>
  <c r="AP26" i="232"/>
  <c r="AO26" i="232"/>
  <c r="AN26" i="232"/>
  <c r="AL26" i="232"/>
  <c r="AK26" i="232"/>
  <c r="AJ26" i="232"/>
  <c r="AF26" i="232"/>
  <c r="AE26" i="232"/>
  <c r="AD26" i="232"/>
  <c r="AC26" i="232"/>
  <c r="AB26" i="232"/>
  <c r="AA26" i="232"/>
  <c r="Z26" i="232"/>
  <c r="Y26" i="232"/>
  <c r="X26" i="232"/>
  <c r="W26" i="232"/>
  <c r="V26" i="232"/>
  <c r="U26" i="232"/>
  <c r="T26" i="232"/>
  <c r="M26" i="232"/>
  <c r="L26" i="232"/>
  <c r="K26" i="232"/>
  <c r="J26" i="232"/>
  <c r="I26" i="232"/>
  <c r="H26" i="232"/>
  <c r="G26" i="232"/>
  <c r="F26" i="232"/>
  <c r="E26" i="232"/>
  <c r="CY25" i="232"/>
  <c r="CX25" i="232"/>
  <c r="CS25" i="232"/>
  <c r="CR25" i="232"/>
  <c r="CQ25" i="232"/>
  <c r="CP25" i="232"/>
  <c r="CN25" i="232"/>
  <c r="CM25" i="232"/>
  <c r="CL25" i="232"/>
  <c r="CJ25" i="232"/>
  <c r="CI25" i="232"/>
  <c r="CH25" i="232"/>
  <c r="CD25" i="232"/>
  <c r="CB25" i="232"/>
  <c r="CA25" i="232"/>
  <c r="BZ25" i="232"/>
  <c r="BY25" i="232"/>
  <c r="BX25" i="232"/>
  <c r="BW25" i="232"/>
  <c r="BV25" i="232"/>
  <c r="BU25" i="232"/>
  <c r="BT25" i="232"/>
  <c r="BS25" i="232"/>
  <c r="BR25" i="232"/>
  <c r="BQ25" i="232"/>
  <c r="BP25" i="232"/>
  <c r="BO25" i="232"/>
  <c r="BN25" i="232"/>
  <c r="BM25" i="232"/>
  <c r="BL25" i="232"/>
  <c r="BK25" i="232"/>
  <c r="BJ25" i="232"/>
  <c r="BI25" i="232"/>
  <c r="BH25" i="232"/>
  <c r="BG25" i="232"/>
  <c r="BF25" i="232"/>
  <c r="BE25" i="232"/>
  <c r="BD25" i="232"/>
  <c r="BC25" i="232"/>
  <c r="BB25" i="232"/>
  <c r="BA25" i="232"/>
  <c r="AZ25" i="232"/>
  <c r="AY25" i="232"/>
  <c r="AW25" i="232"/>
  <c r="AV25" i="232"/>
  <c r="AT25" i="232"/>
  <c r="AS25" i="232"/>
  <c r="AR25" i="232"/>
  <c r="AP25" i="232"/>
  <c r="AO25" i="232"/>
  <c r="AN25" i="232"/>
  <c r="AL25" i="232"/>
  <c r="AK25" i="232"/>
  <c r="AJ25" i="232"/>
  <c r="AF25" i="232"/>
  <c r="AE25" i="232"/>
  <c r="AD25" i="232"/>
  <c r="AC25" i="232"/>
  <c r="AB25" i="232"/>
  <c r="AA25" i="232"/>
  <c r="Z25" i="232"/>
  <c r="Y25" i="232"/>
  <c r="X25" i="232"/>
  <c r="W25" i="232"/>
  <c r="V25" i="232"/>
  <c r="U25" i="232"/>
  <c r="T25" i="232"/>
  <c r="M25" i="232"/>
  <c r="L25" i="232"/>
  <c r="K25" i="232"/>
  <c r="J25" i="232"/>
  <c r="I25" i="232"/>
  <c r="H25" i="232"/>
  <c r="G25" i="232"/>
  <c r="F25" i="232"/>
  <c r="E25" i="232"/>
  <c r="CY24" i="232"/>
  <c r="CX24" i="232"/>
  <c r="CS24" i="232"/>
  <c r="CR24" i="232"/>
  <c r="CQ24" i="232"/>
  <c r="CP24" i="232"/>
  <c r="CN24" i="232"/>
  <c r="CM24" i="232"/>
  <c r="CL24" i="232"/>
  <c r="CJ24" i="232"/>
  <c r="CI24" i="232"/>
  <c r="CH24" i="232"/>
  <c r="CD24" i="232"/>
  <c r="CB24" i="232"/>
  <c r="CA24" i="232"/>
  <c r="BZ24" i="232"/>
  <c r="BY24" i="232"/>
  <c r="BX24" i="232"/>
  <c r="BW24" i="232"/>
  <c r="BV24" i="232"/>
  <c r="BU24" i="232"/>
  <c r="BT24" i="232"/>
  <c r="BS24" i="232"/>
  <c r="BR24" i="232"/>
  <c r="BQ24" i="232"/>
  <c r="BP24" i="232"/>
  <c r="BO24" i="232"/>
  <c r="BN24" i="232"/>
  <c r="BM24" i="232"/>
  <c r="BL24" i="232"/>
  <c r="BK24" i="232"/>
  <c r="BJ24" i="232"/>
  <c r="BI24" i="232"/>
  <c r="BH24" i="232"/>
  <c r="BG24" i="232"/>
  <c r="BF24" i="232"/>
  <c r="BE24" i="232"/>
  <c r="BD24" i="232"/>
  <c r="BC24" i="232"/>
  <c r="BB24" i="232"/>
  <c r="BA24" i="232"/>
  <c r="AZ24" i="232"/>
  <c r="AY24" i="232"/>
  <c r="AW24" i="232"/>
  <c r="AV24" i="232"/>
  <c r="AT24" i="232"/>
  <c r="AS24" i="232"/>
  <c r="AR24" i="232"/>
  <c r="AP24" i="232"/>
  <c r="AO24" i="232"/>
  <c r="AN24" i="232"/>
  <c r="AL24" i="232"/>
  <c r="AK24" i="232"/>
  <c r="AJ24" i="232"/>
  <c r="AF24" i="232"/>
  <c r="AE24" i="232"/>
  <c r="AD24" i="232"/>
  <c r="AC24" i="232"/>
  <c r="AB24" i="232"/>
  <c r="AA24" i="232"/>
  <c r="Z24" i="232"/>
  <c r="Y24" i="232"/>
  <c r="X24" i="232"/>
  <c r="W24" i="232"/>
  <c r="V24" i="232"/>
  <c r="U24" i="232"/>
  <c r="T24" i="232"/>
  <c r="M24" i="232"/>
  <c r="L24" i="232"/>
  <c r="K24" i="232"/>
  <c r="J24" i="232"/>
  <c r="I24" i="232"/>
  <c r="H24" i="232"/>
  <c r="G24" i="232"/>
  <c r="F24" i="232"/>
  <c r="E24" i="232"/>
  <c r="CY20" i="232"/>
  <c r="CX20" i="232"/>
  <c r="CS20" i="232"/>
  <c r="CR20" i="232"/>
  <c r="CQ20" i="232"/>
  <c r="CP20" i="232"/>
  <c r="CN20" i="232"/>
  <c r="CM20" i="232"/>
  <c r="CL20" i="232"/>
  <c r="CK20" i="232"/>
  <c r="CJ20" i="232"/>
  <c r="CI20" i="232"/>
  <c r="CH20" i="232"/>
  <c r="CG20" i="232"/>
  <c r="CF20" i="232"/>
  <c r="CE20" i="232"/>
  <c r="CD20" i="232"/>
  <c r="CC20" i="232"/>
  <c r="CB20" i="232"/>
  <c r="CA20" i="232"/>
  <c r="BZ20" i="232"/>
  <c r="BY20" i="232"/>
  <c r="BX20" i="232"/>
  <c r="BW20" i="232"/>
  <c r="BV20" i="232"/>
  <c r="BU20" i="232"/>
  <c r="BT20" i="232"/>
  <c r="BS20" i="232"/>
  <c r="BR20" i="232"/>
  <c r="BQ20" i="232"/>
  <c r="BP20" i="232"/>
  <c r="BO20" i="232"/>
  <c r="BN20" i="232"/>
  <c r="BM20" i="232"/>
  <c r="BL20" i="232"/>
  <c r="BK20" i="232"/>
  <c r="BJ20" i="232"/>
  <c r="BI20" i="232"/>
  <c r="BH20" i="232"/>
  <c r="BG20" i="232"/>
  <c r="BF20" i="232"/>
  <c r="BE20" i="232"/>
  <c r="BD20" i="232"/>
  <c r="BC20" i="232"/>
  <c r="BB20" i="232"/>
  <c r="BA20" i="232"/>
  <c r="AZ20" i="232"/>
  <c r="AY20" i="232"/>
  <c r="AW20" i="232"/>
  <c r="AV20" i="232"/>
  <c r="AT20" i="232"/>
  <c r="AS20" i="232"/>
  <c r="AR20" i="232"/>
  <c r="AP20" i="232"/>
  <c r="AO20" i="232"/>
  <c r="AN20" i="232"/>
  <c r="AL20" i="232"/>
  <c r="AK20" i="232"/>
  <c r="AJ20" i="232"/>
  <c r="AF20" i="232"/>
  <c r="AE20" i="232"/>
  <c r="AD20" i="232"/>
  <c r="AC20" i="232"/>
  <c r="AB20" i="232"/>
  <c r="AA20" i="232"/>
  <c r="Z20" i="232"/>
  <c r="Y20" i="232"/>
  <c r="X20" i="232"/>
  <c r="W20" i="232"/>
  <c r="V20" i="232"/>
  <c r="U20" i="232"/>
  <c r="T20" i="232"/>
  <c r="M20" i="232"/>
  <c r="L20" i="232"/>
  <c r="K20" i="232"/>
  <c r="J20" i="232"/>
  <c r="I20" i="232"/>
  <c r="H20" i="232"/>
  <c r="G20" i="232"/>
  <c r="F20" i="232"/>
  <c r="E20" i="232"/>
  <c r="CY19" i="232"/>
  <c r="CX19" i="232"/>
  <c r="CS19" i="232"/>
  <c r="CR19" i="232"/>
  <c r="CQ19" i="232"/>
  <c r="CP19" i="232"/>
  <c r="CN19" i="232"/>
  <c r="CM19" i="232"/>
  <c r="CL19" i="232"/>
  <c r="CJ19" i="232"/>
  <c r="CI19" i="232"/>
  <c r="CH19" i="232"/>
  <c r="CD19" i="232"/>
  <c r="CB19" i="232"/>
  <c r="CA19" i="232"/>
  <c r="BZ19" i="232"/>
  <c r="BY19" i="232"/>
  <c r="BX19" i="232"/>
  <c r="BW19" i="232"/>
  <c r="BV19" i="232"/>
  <c r="BU19" i="232"/>
  <c r="BT19" i="232"/>
  <c r="BS19" i="232"/>
  <c r="BR19" i="232"/>
  <c r="BQ19" i="232"/>
  <c r="BP19" i="232"/>
  <c r="BO19" i="232"/>
  <c r="BN19" i="232"/>
  <c r="BM19" i="232"/>
  <c r="BL19" i="232"/>
  <c r="BK19" i="232"/>
  <c r="BJ19" i="232"/>
  <c r="BI19" i="232"/>
  <c r="BH19" i="232"/>
  <c r="BG19" i="232"/>
  <c r="BF19" i="232"/>
  <c r="BE19" i="232"/>
  <c r="BD19" i="232"/>
  <c r="BC19" i="232"/>
  <c r="BB19" i="232"/>
  <c r="BA19" i="232"/>
  <c r="AZ19" i="232"/>
  <c r="AY19" i="232"/>
  <c r="AW19" i="232"/>
  <c r="AV19" i="232"/>
  <c r="AT19" i="232"/>
  <c r="AS19" i="232"/>
  <c r="AR19" i="232"/>
  <c r="AP19" i="232"/>
  <c r="AO19" i="232"/>
  <c r="AN19" i="232"/>
  <c r="AL19" i="232"/>
  <c r="AK19" i="232"/>
  <c r="AJ19" i="232"/>
  <c r="AF19" i="232"/>
  <c r="AE19" i="232"/>
  <c r="AD19" i="232"/>
  <c r="AC19" i="232"/>
  <c r="AB19" i="232"/>
  <c r="AA19" i="232"/>
  <c r="Z19" i="232"/>
  <c r="Y19" i="232"/>
  <c r="X19" i="232"/>
  <c r="W19" i="232"/>
  <c r="V19" i="232"/>
  <c r="U19" i="232"/>
  <c r="T19" i="232"/>
  <c r="M19" i="232"/>
  <c r="L19" i="232"/>
  <c r="K19" i="232"/>
  <c r="J19" i="232"/>
  <c r="I19" i="232"/>
  <c r="H19" i="232"/>
  <c r="G19" i="232"/>
  <c r="F19" i="232"/>
  <c r="E19" i="232"/>
  <c r="CY17" i="232"/>
  <c r="CX17" i="232"/>
  <c r="CS17" i="232"/>
  <c r="CR17" i="232"/>
  <c r="CQ17" i="232"/>
  <c r="CP17" i="232"/>
  <c r="CN17" i="232"/>
  <c r="CM17" i="232"/>
  <c r="CL17" i="232"/>
  <c r="CK17" i="232"/>
  <c r="CJ17" i="232"/>
  <c r="CI17" i="232"/>
  <c r="CH17" i="232"/>
  <c r="CG17" i="232"/>
  <c r="CF17" i="232"/>
  <c r="CE17" i="232"/>
  <c r="CD17" i="232"/>
  <c r="CC17" i="232"/>
  <c r="CB17" i="232"/>
  <c r="CA17" i="232"/>
  <c r="BZ17" i="232"/>
  <c r="BY17" i="232"/>
  <c r="BX17" i="232"/>
  <c r="BW17" i="232"/>
  <c r="BV17" i="232"/>
  <c r="BU17" i="232"/>
  <c r="BT17" i="232"/>
  <c r="BS17" i="232"/>
  <c r="BR17" i="232"/>
  <c r="BQ17" i="232"/>
  <c r="BP17" i="232"/>
  <c r="BO17" i="232"/>
  <c r="BN17" i="232"/>
  <c r="BM17" i="232"/>
  <c r="BL17" i="232"/>
  <c r="BK17" i="232"/>
  <c r="BJ17" i="232"/>
  <c r="BI17" i="232"/>
  <c r="BH17" i="232"/>
  <c r="BG17" i="232"/>
  <c r="BF17" i="232"/>
  <c r="BE17" i="232"/>
  <c r="BD17" i="232"/>
  <c r="BC17" i="232"/>
  <c r="BB17" i="232"/>
  <c r="BA17" i="232"/>
  <c r="AZ17" i="232"/>
  <c r="AY17" i="232"/>
  <c r="AW17" i="232"/>
  <c r="AV17" i="232"/>
  <c r="AT17" i="232"/>
  <c r="AS17" i="232"/>
  <c r="AR17" i="232"/>
  <c r="AP17" i="232"/>
  <c r="AO17" i="232"/>
  <c r="AN17" i="232"/>
  <c r="AL17" i="232"/>
  <c r="AK17" i="232"/>
  <c r="AJ17" i="232"/>
  <c r="AF17" i="232"/>
  <c r="AE17" i="232"/>
  <c r="AD17" i="232"/>
  <c r="AC17" i="232"/>
  <c r="AB17" i="232"/>
  <c r="AA17" i="232"/>
  <c r="Z17" i="232"/>
  <c r="Y17" i="232"/>
  <c r="X17" i="232"/>
  <c r="W17" i="232"/>
  <c r="V17" i="232"/>
  <c r="U17" i="232"/>
  <c r="T17" i="232"/>
  <c r="M17" i="232"/>
  <c r="L17" i="232"/>
  <c r="K17" i="232"/>
  <c r="J17" i="232"/>
  <c r="I17" i="232"/>
  <c r="H17" i="232"/>
  <c r="G17" i="232"/>
  <c r="F17" i="232"/>
  <c r="E17" i="232"/>
  <c r="CY16" i="232"/>
  <c r="CX16" i="232"/>
  <c r="CS16" i="232"/>
  <c r="CR16" i="232"/>
  <c r="CQ16" i="232"/>
  <c r="CP16" i="232"/>
  <c r="CN16" i="232"/>
  <c r="CM16" i="232"/>
  <c r="CL16" i="232"/>
  <c r="CK16" i="232"/>
  <c r="CJ16" i="232"/>
  <c r="CI16" i="232"/>
  <c r="CH16" i="232"/>
  <c r="CG16" i="232"/>
  <c r="CF16" i="232"/>
  <c r="CE16" i="232"/>
  <c r="CD16" i="232"/>
  <c r="CC16" i="232"/>
  <c r="CB16" i="232"/>
  <c r="CA16" i="232"/>
  <c r="BZ16" i="232"/>
  <c r="BY16" i="232"/>
  <c r="BX16" i="232"/>
  <c r="BW16" i="232"/>
  <c r="BV16" i="232"/>
  <c r="BU16" i="232"/>
  <c r="BT16" i="232"/>
  <c r="BS16" i="232"/>
  <c r="BR16" i="232"/>
  <c r="BQ16" i="232"/>
  <c r="BP16" i="232"/>
  <c r="BO16" i="232"/>
  <c r="BN16" i="232"/>
  <c r="BM16" i="232"/>
  <c r="BL16" i="232"/>
  <c r="BK16" i="232"/>
  <c r="BJ16" i="232"/>
  <c r="BI16" i="232"/>
  <c r="BH16" i="232"/>
  <c r="BG16" i="232"/>
  <c r="BF16" i="232"/>
  <c r="BE16" i="232"/>
  <c r="BD16" i="232"/>
  <c r="BC16" i="232"/>
  <c r="BB16" i="232"/>
  <c r="BA16" i="232"/>
  <c r="AZ16" i="232"/>
  <c r="AY16" i="232"/>
  <c r="AW16" i="232"/>
  <c r="AV16" i="232"/>
  <c r="AT16" i="232"/>
  <c r="AS16" i="232"/>
  <c r="AR16" i="232"/>
  <c r="AP16" i="232"/>
  <c r="AO16" i="232"/>
  <c r="AN16" i="232"/>
  <c r="AL16" i="232"/>
  <c r="AK16" i="232"/>
  <c r="AJ16" i="232"/>
  <c r="AF16" i="232"/>
  <c r="AE16" i="232"/>
  <c r="AD16" i="232"/>
  <c r="AC16" i="232"/>
  <c r="AB16" i="232"/>
  <c r="AA16" i="232"/>
  <c r="Z16" i="232"/>
  <c r="Y16" i="232"/>
  <c r="X16" i="232"/>
  <c r="W16" i="232"/>
  <c r="V16" i="232"/>
  <c r="U16" i="232"/>
  <c r="T16" i="232"/>
  <c r="M16" i="232"/>
  <c r="L16" i="232"/>
  <c r="K16" i="232"/>
  <c r="J16" i="232"/>
  <c r="I16" i="232"/>
  <c r="H16" i="232"/>
  <c r="G16" i="232"/>
  <c r="F16" i="232"/>
  <c r="E16" i="232"/>
  <c r="CY15" i="232"/>
  <c r="CX15" i="232"/>
  <c r="CS15" i="232"/>
  <c r="CR15" i="232"/>
  <c r="CQ15" i="232"/>
  <c r="CP15" i="232"/>
  <c r="CN15" i="232"/>
  <c r="CM15" i="232"/>
  <c r="CL15" i="232"/>
  <c r="CK15" i="232"/>
  <c r="CJ15" i="232"/>
  <c r="CI15" i="232"/>
  <c r="CH15" i="232"/>
  <c r="CG15" i="232"/>
  <c r="CF15" i="232"/>
  <c r="CE15" i="232"/>
  <c r="CD15" i="232"/>
  <c r="CC15" i="232"/>
  <c r="CB15" i="232"/>
  <c r="CA15" i="232"/>
  <c r="BZ15" i="232"/>
  <c r="BY15" i="232"/>
  <c r="BX15" i="232"/>
  <c r="BW15" i="232"/>
  <c r="BV15" i="232"/>
  <c r="BU15" i="232"/>
  <c r="BT15" i="232"/>
  <c r="BS15" i="232"/>
  <c r="BR15" i="232"/>
  <c r="BQ15" i="232"/>
  <c r="BP15" i="232"/>
  <c r="BO15" i="232"/>
  <c r="BN15" i="232"/>
  <c r="BM15" i="232"/>
  <c r="BL15" i="232"/>
  <c r="BK15" i="232"/>
  <c r="BJ15" i="232"/>
  <c r="BI15" i="232"/>
  <c r="BH15" i="232"/>
  <c r="BG15" i="232"/>
  <c r="BF15" i="232"/>
  <c r="BE15" i="232"/>
  <c r="BD15" i="232"/>
  <c r="BC15" i="232"/>
  <c r="BB15" i="232"/>
  <c r="BA15" i="232"/>
  <c r="AZ15" i="232"/>
  <c r="AY15" i="232"/>
  <c r="AW15" i="232"/>
  <c r="AV15" i="232"/>
  <c r="AT15" i="232"/>
  <c r="AS15" i="232"/>
  <c r="AR15" i="232"/>
  <c r="AP15" i="232"/>
  <c r="AO15" i="232"/>
  <c r="AN15" i="232"/>
  <c r="AL15" i="232"/>
  <c r="AK15" i="232"/>
  <c r="AJ15" i="232"/>
  <c r="AF15" i="232"/>
  <c r="AE15" i="232"/>
  <c r="AD15" i="232"/>
  <c r="AC15" i="232"/>
  <c r="AB15" i="232"/>
  <c r="AA15" i="232"/>
  <c r="Z15" i="232"/>
  <c r="Y15" i="232"/>
  <c r="X15" i="232"/>
  <c r="W15" i="232"/>
  <c r="V15" i="232"/>
  <c r="U15" i="232"/>
  <c r="T15" i="232"/>
  <c r="M15" i="232"/>
  <c r="L15" i="232"/>
  <c r="K15" i="232"/>
  <c r="J15" i="232"/>
  <c r="I15" i="232"/>
  <c r="H15" i="232"/>
  <c r="G15" i="232"/>
  <c r="F15" i="232"/>
  <c r="E15" i="232"/>
  <c r="CY13" i="232"/>
  <c r="CX13" i="232"/>
  <c r="CS13" i="232"/>
  <c r="CR13" i="232"/>
  <c r="CQ13" i="232"/>
  <c r="CP13" i="232"/>
  <c r="CN13" i="232"/>
  <c r="CM13" i="232"/>
  <c r="CL13" i="232"/>
  <c r="CK13" i="232"/>
  <c r="CJ13" i="232"/>
  <c r="CI13" i="232"/>
  <c r="CH13" i="232"/>
  <c r="CG13" i="232"/>
  <c r="CF13" i="232"/>
  <c r="CE13" i="232"/>
  <c r="CD13" i="232"/>
  <c r="CC13" i="232"/>
  <c r="CB13" i="232"/>
  <c r="CA13" i="232"/>
  <c r="BZ13" i="232"/>
  <c r="BY13" i="232"/>
  <c r="BX13" i="232"/>
  <c r="BW13" i="232"/>
  <c r="BV13" i="232"/>
  <c r="BU13" i="232"/>
  <c r="BT13" i="232"/>
  <c r="BS13" i="232"/>
  <c r="BR13" i="232"/>
  <c r="BQ13" i="232"/>
  <c r="BP13" i="232"/>
  <c r="BO13" i="232"/>
  <c r="BN13" i="232"/>
  <c r="BM13" i="232"/>
  <c r="BL13" i="232"/>
  <c r="BK13" i="232"/>
  <c r="BJ13" i="232"/>
  <c r="BI13" i="232"/>
  <c r="BH13" i="232"/>
  <c r="BG13" i="232"/>
  <c r="BF13" i="232"/>
  <c r="BE13" i="232"/>
  <c r="BD13" i="232"/>
  <c r="BC13" i="232"/>
  <c r="BB13" i="232"/>
  <c r="BA13" i="232"/>
  <c r="AZ13" i="232"/>
  <c r="AY13" i="232"/>
  <c r="AW13" i="232"/>
  <c r="AV13" i="232"/>
  <c r="AT13" i="232"/>
  <c r="AS13" i="232"/>
  <c r="AR13" i="232"/>
  <c r="AP13" i="232"/>
  <c r="AO13" i="232"/>
  <c r="AN13" i="232"/>
  <c r="AL13" i="232"/>
  <c r="AK13" i="232"/>
  <c r="AJ13" i="232"/>
  <c r="AF13" i="232"/>
  <c r="AE13" i="232"/>
  <c r="AD13" i="232"/>
  <c r="AC13" i="232"/>
  <c r="AB13" i="232"/>
  <c r="AA13" i="232"/>
  <c r="Z13" i="232"/>
  <c r="Y13" i="232"/>
  <c r="X13" i="232"/>
  <c r="W13" i="232"/>
  <c r="V13" i="232"/>
  <c r="U13" i="232"/>
  <c r="T13" i="232"/>
  <c r="M13" i="232"/>
  <c r="L13" i="232"/>
  <c r="K13" i="232"/>
  <c r="J13" i="232"/>
  <c r="I13" i="232"/>
  <c r="H13" i="232"/>
  <c r="G13" i="232"/>
  <c r="F13" i="232"/>
  <c r="E13" i="232"/>
  <c r="CY11" i="232"/>
  <c r="CX11" i="232"/>
  <c r="CS11" i="232"/>
  <c r="CR11" i="232"/>
  <c r="CQ11" i="232"/>
  <c r="CP11" i="232"/>
  <c r="CN11" i="232"/>
  <c r="CM11" i="232"/>
  <c r="CL11" i="232"/>
  <c r="CK11" i="232"/>
  <c r="CJ11" i="232"/>
  <c r="CI11" i="232"/>
  <c r="CH11" i="232"/>
  <c r="CG11" i="232"/>
  <c r="CF11" i="232"/>
  <c r="CE11" i="232"/>
  <c r="CD11" i="232"/>
  <c r="CC11" i="232"/>
  <c r="CB11" i="232"/>
  <c r="CA11" i="232"/>
  <c r="BZ11" i="232"/>
  <c r="BY11" i="232"/>
  <c r="BX11" i="232"/>
  <c r="BW11" i="232"/>
  <c r="BV11" i="232"/>
  <c r="BU11" i="232"/>
  <c r="BT11" i="232"/>
  <c r="BS11" i="232"/>
  <c r="BR11" i="232"/>
  <c r="BQ11" i="232"/>
  <c r="BP11" i="232"/>
  <c r="BO11" i="232"/>
  <c r="BN11" i="232"/>
  <c r="BM11" i="232"/>
  <c r="BL11" i="232"/>
  <c r="BK11" i="232"/>
  <c r="BJ11" i="232"/>
  <c r="BI11" i="232"/>
  <c r="BH11" i="232"/>
  <c r="BG11" i="232"/>
  <c r="BF11" i="232"/>
  <c r="BE11" i="232"/>
  <c r="BD11" i="232"/>
  <c r="BC11" i="232"/>
  <c r="BB11" i="232"/>
  <c r="BA11" i="232"/>
  <c r="AZ11" i="232"/>
  <c r="AY11" i="232"/>
  <c r="AW11" i="232"/>
  <c r="AV11" i="232"/>
  <c r="AT11" i="232"/>
  <c r="AS11" i="232"/>
  <c r="AR11" i="232"/>
  <c r="AP11" i="232"/>
  <c r="AO11" i="232"/>
  <c r="AN11" i="232"/>
  <c r="AL11" i="232"/>
  <c r="AK11" i="232"/>
  <c r="AJ11" i="232"/>
  <c r="AF11" i="232"/>
  <c r="AE11" i="232"/>
  <c r="AD11" i="232"/>
  <c r="AC11" i="232"/>
  <c r="AB11" i="232"/>
  <c r="AA11" i="232"/>
  <c r="Z11" i="232"/>
  <c r="Y11" i="232"/>
  <c r="X11" i="232"/>
  <c r="W11" i="232"/>
  <c r="V11" i="232"/>
  <c r="U11" i="232"/>
  <c r="T11" i="232"/>
  <c r="M11" i="232"/>
  <c r="L11" i="232"/>
  <c r="K11" i="232"/>
  <c r="J11" i="232"/>
  <c r="I11" i="232"/>
  <c r="H11" i="232"/>
  <c r="G11" i="232"/>
  <c r="F11" i="232"/>
  <c r="E11" i="232"/>
  <c r="CY10" i="232"/>
  <c r="CX10" i="232"/>
  <c r="CS10" i="232"/>
  <c r="CR10" i="232"/>
  <c r="CQ10" i="232"/>
  <c r="CP10" i="232"/>
  <c r="CN10" i="232"/>
  <c r="CM10" i="232"/>
  <c r="CL10" i="232"/>
  <c r="CK10" i="232"/>
  <c r="CJ10" i="232"/>
  <c r="CI10" i="232"/>
  <c r="CH10" i="232"/>
  <c r="CG10" i="232"/>
  <c r="CF10" i="232"/>
  <c r="CE10" i="232"/>
  <c r="CD10" i="232"/>
  <c r="CC10" i="232"/>
  <c r="CB10" i="232"/>
  <c r="CA10" i="232"/>
  <c r="BZ10" i="232"/>
  <c r="BY10" i="232"/>
  <c r="BX10" i="232"/>
  <c r="BW10" i="232"/>
  <c r="BV10" i="232"/>
  <c r="BU10" i="232"/>
  <c r="BT10" i="232"/>
  <c r="BS10" i="232"/>
  <c r="BR10" i="232"/>
  <c r="BQ10" i="232"/>
  <c r="BP10" i="232"/>
  <c r="BO10" i="232"/>
  <c r="BN10" i="232"/>
  <c r="BM10" i="232"/>
  <c r="BL10" i="232"/>
  <c r="BK10" i="232"/>
  <c r="BJ10" i="232"/>
  <c r="BI10" i="232"/>
  <c r="BH10" i="232"/>
  <c r="BG10" i="232"/>
  <c r="BF10" i="232"/>
  <c r="BE10" i="232"/>
  <c r="BD10" i="232"/>
  <c r="BC10" i="232"/>
  <c r="BB10" i="232"/>
  <c r="BA10" i="232"/>
  <c r="AZ10" i="232"/>
  <c r="AY10" i="232"/>
  <c r="AW10" i="232"/>
  <c r="AV10" i="232"/>
  <c r="AT10" i="232"/>
  <c r="AS10" i="232"/>
  <c r="AR10" i="232"/>
  <c r="AP10" i="232"/>
  <c r="AO10" i="232"/>
  <c r="AN10" i="232"/>
  <c r="AL10" i="232"/>
  <c r="AK10" i="232"/>
  <c r="AJ10" i="232"/>
  <c r="AF10" i="232"/>
  <c r="AE10" i="232"/>
  <c r="AD10" i="232"/>
  <c r="AC10" i="232"/>
  <c r="AB10" i="232"/>
  <c r="AA10" i="232"/>
  <c r="Z10" i="232"/>
  <c r="Y10" i="232"/>
  <c r="X10" i="232"/>
  <c r="W10" i="232"/>
  <c r="V10" i="232"/>
  <c r="U10" i="232"/>
  <c r="T10" i="232"/>
  <c r="M10" i="232"/>
  <c r="L10" i="232"/>
  <c r="K10" i="232"/>
  <c r="J10" i="232"/>
  <c r="I10" i="232"/>
  <c r="H10" i="232"/>
  <c r="G10" i="232"/>
  <c r="F10" i="232"/>
  <c r="E10" i="232"/>
  <c r="CY9" i="232"/>
  <c r="CX9" i="232"/>
  <c r="CS9" i="232"/>
  <c r="CR9" i="232"/>
  <c r="CQ9" i="232"/>
  <c r="CP9" i="232"/>
  <c r="CN9" i="232"/>
  <c r="CM9" i="232"/>
  <c r="CL9" i="232"/>
  <c r="CK9" i="232"/>
  <c r="CJ9" i="232"/>
  <c r="CI9" i="232"/>
  <c r="CH9" i="232"/>
  <c r="CG9" i="232"/>
  <c r="CF9" i="232"/>
  <c r="CE9" i="232"/>
  <c r="CD9" i="232"/>
  <c r="CC9" i="232"/>
  <c r="CB9" i="232"/>
  <c r="CA9" i="232"/>
  <c r="BZ9" i="232"/>
  <c r="BY9" i="232"/>
  <c r="BX9" i="232"/>
  <c r="BW9" i="232"/>
  <c r="BV9" i="232"/>
  <c r="BU9" i="232"/>
  <c r="BT9" i="232"/>
  <c r="BS9" i="232"/>
  <c r="BR9" i="232"/>
  <c r="BQ9" i="232"/>
  <c r="BP9" i="232"/>
  <c r="BO9" i="232"/>
  <c r="BN9" i="232"/>
  <c r="BM9" i="232"/>
  <c r="BL9" i="232"/>
  <c r="BK9" i="232"/>
  <c r="BJ9" i="232"/>
  <c r="BI9" i="232"/>
  <c r="BH9" i="232"/>
  <c r="BG9" i="232"/>
  <c r="BF9" i="232"/>
  <c r="BE9" i="232"/>
  <c r="BD9" i="232"/>
  <c r="BC9" i="232"/>
  <c r="BB9" i="232"/>
  <c r="BA9" i="232"/>
  <c r="AZ9" i="232"/>
  <c r="AY9" i="232"/>
  <c r="AW9" i="232"/>
  <c r="AV9" i="232"/>
  <c r="AT9" i="232"/>
  <c r="AS9" i="232"/>
  <c r="AR9" i="232"/>
  <c r="AP9" i="232"/>
  <c r="AO9" i="232"/>
  <c r="AN9" i="232"/>
  <c r="AL9" i="232"/>
  <c r="AK9" i="232"/>
  <c r="AJ9" i="232"/>
  <c r="AF9" i="232"/>
  <c r="AE9" i="232"/>
  <c r="AD9" i="232"/>
  <c r="AC9" i="232"/>
  <c r="AB9" i="232"/>
  <c r="AA9" i="232"/>
  <c r="Z9" i="232"/>
  <c r="Y9" i="232"/>
  <c r="X9" i="232"/>
  <c r="W9" i="232"/>
  <c r="V9" i="232"/>
  <c r="U9" i="232"/>
  <c r="T9" i="232"/>
  <c r="M9" i="232"/>
  <c r="L9" i="232"/>
  <c r="K9" i="232"/>
  <c r="J9" i="232"/>
  <c r="I9" i="232"/>
  <c r="H9" i="232"/>
  <c r="G9" i="232"/>
  <c r="F9" i="232"/>
  <c r="E9" i="232"/>
  <c r="CY6" i="232"/>
  <c r="CX6" i="232"/>
  <c r="CS6" i="232"/>
  <c r="CR6" i="232"/>
  <c r="CQ6" i="232"/>
  <c r="CP6" i="232"/>
  <c r="CN6" i="232"/>
  <c r="CM6" i="232"/>
  <c r="CL6" i="232"/>
  <c r="CK6" i="232"/>
  <c r="CJ6" i="232"/>
  <c r="CI6" i="232"/>
  <c r="CH6" i="232"/>
  <c r="CG6" i="232"/>
  <c r="CF6" i="232"/>
  <c r="CE6" i="232"/>
  <c r="CD6" i="232"/>
  <c r="CC6" i="232"/>
  <c r="CB6" i="232"/>
  <c r="CA6" i="232"/>
  <c r="BZ6" i="232"/>
  <c r="BY6" i="232"/>
  <c r="BX6" i="232"/>
  <c r="BW6" i="232"/>
  <c r="BV6" i="232"/>
  <c r="BU6" i="232"/>
  <c r="BT6" i="232"/>
  <c r="BS6" i="232"/>
  <c r="BR6" i="232"/>
  <c r="BQ6" i="232"/>
  <c r="BP6" i="232"/>
  <c r="BO6" i="232"/>
  <c r="BN6" i="232"/>
  <c r="BM6" i="232"/>
  <c r="BL6" i="232"/>
  <c r="BK6" i="232"/>
  <c r="BJ6" i="232"/>
  <c r="BI6" i="232"/>
  <c r="BH6" i="232"/>
  <c r="BG6" i="232"/>
  <c r="BF6" i="232"/>
  <c r="BE6" i="232"/>
  <c r="BD6" i="232"/>
  <c r="BC6" i="232"/>
  <c r="BB6" i="232"/>
  <c r="BA6" i="232"/>
  <c r="AZ6" i="232"/>
  <c r="AY6" i="232"/>
  <c r="AW6" i="232"/>
  <c r="AV6" i="232"/>
  <c r="AT6" i="232"/>
  <c r="AS6" i="232"/>
  <c r="AR6" i="232"/>
  <c r="AP6" i="232"/>
  <c r="AO6" i="232"/>
  <c r="AN6" i="232"/>
  <c r="AL6" i="232"/>
  <c r="AK6" i="232"/>
  <c r="AJ6" i="232"/>
  <c r="AF6" i="232"/>
  <c r="AE6" i="232"/>
  <c r="AD6" i="232"/>
  <c r="AC6" i="232"/>
  <c r="AB6" i="232"/>
  <c r="AA6" i="232"/>
  <c r="Z6" i="232"/>
  <c r="Y6" i="232"/>
  <c r="X6" i="232"/>
  <c r="W6" i="232"/>
  <c r="V6" i="232"/>
  <c r="U6" i="232"/>
  <c r="T6" i="232"/>
  <c r="M6" i="232"/>
  <c r="L6" i="232"/>
  <c r="K6" i="232"/>
  <c r="J6" i="232"/>
  <c r="I6" i="232"/>
  <c r="H6" i="232"/>
  <c r="G6" i="232"/>
  <c r="F6" i="232"/>
  <c r="E6" i="232"/>
  <c r="F36" i="232" l="1"/>
  <c r="J36" i="232"/>
  <c r="T36" i="232"/>
  <c r="X36" i="232"/>
  <c r="AB36" i="232"/>
  <c r="AF36" i="232"/>
  <c r="G36" i="232"/>
  <c r="K36" i="232"/>
  <c r="L36" i="232"/>
  <c r="Y36" i="232"/>
  <c r="AN36" i="232"/>
  <c r="AY36" i="232"/>
  <c r="BG36" i="232"/>
  <c r="BO36" i="232"/>
  <c r="BW36" i="232"/>
  <c r="CI36" i="232"/>
  <c r="CS36" i="232"/>
  <c r="E36" i="232"/>
  <c r="I36" i="232"/>
  <c r="M36" i="232"/>
  <c r="V36" i="232"/>
  <c r="Z36" i="232"/>
  <c r="AD36" i="232"/>
  <c r="AJ36" i="232"/>
  <c r="AO36" i="232"/>
  <c r="AT36" i="232"/>
  <c r="AZ36" i="232"/>
  <c r="BD36" i="232"/>
  <c r="BH36" i="232"/>
  <c r="BL36" i="232"/>
  <c r="BP36" i="232"/>
  <c r="BT36" i="232"/>
  <c r="BX36" i="232"/>
  <c r="CB36" i="232"/>
  <c r="CJ36" i="232"/>
  <c r="CP36" i="232"/>
  <c r="H36" i="232"/>
  <c r="U36" i="232"/>
  <c r="AC36" i="232"/>
  <c r="AS36" i="232"/>
  <c r="BC36" i="232"/>
  <c r="BK36" i="232"/>
  <c r="BS36" i="232"/>
  <c r="CA36" i="232"/>
  <c r="CN36" i="232"/>
</calcChain>
</file>

<file path=xl/sharedStrings.xml><?xml version="1.0" encoding="utf-8"?>
<sst xmlns="http://schemas.openxmlformats.org/spreadsheetml/2006/main" count="5741" uniqueCount="969">
  <si>
    <t>Weight Variable = Weights</t>
  </si>
  <si>
    <t>Total</t>
  </si>
  <si>
    <t>Have not visited store OR website in past 3 months</t>
  </si>
  <si>
    <t>Visited Store only</t>
  </si>
  <si>
    <t>Visited Website only</t>
  </si>
  <si>
    <t>Visited both store and website</t>
  </si>
  <si>
    <t>Walmart</t>
  </si>
  <si>
    <t>Sample Size</t>
  </si>
  <si>
    <t>Never heard of them</t>
  </si>
  <si>
    <t>Column %</t>
  </si>
  <si>
    <t>Heard of them but never or rarely shop there</t>
  </si>
  <si>
    <t>A few times per year</t>
  </si>
  <si>
    <t>Once every 2-3 months</t>
  </si>
  <si>
    <t>Once a month</t>
  </si>
  <si>
    <t>2-3 times per month</t>
  </si>
  <si>
    <t>Once a week or more</t>
  </si>
  <si>
    <t>No, have not made any purchases from this retailer in the past 3 months</t>
  </si>
  <si>
    <t>Purchased at stores only</t>
  </si>
  <si>
    <t>Purchased on website only</t>
  </si>
  <si>
    <t>Purchased at both store and website</t>
  </si>
  <si>
    <t>Office Depot</t>
  </si>
  <si>
    <t>Kroeger</t>
  </si>
  <si>
    <t>CVS</t>
  </si>
  <si>
    <t>Walgreens</t>
  </si>
  <si>
    <t>Sephora</t>
  </si>
  <si>
    <t>Zulily.com</t>
  </si>
  <si>
    <t>QVC</t>
  </si>
  <si>
    <t>HSN</t>
  </si>
  <si>
    <t>Michael's Stores</t>
  </si>
  <si>
    <t>Restoration Hardware</t>
  </si>
  <si>
    <t>Ulta</t>
  </si>
  <si>
    <t>Pier 1</t>
  </si>
  <si>
    <t>Family Dollar</t>
  </si>
  <si>
    <t>Dollar General</t>
  </si>
  <si>
    <t>Dollar Tree</t>
  </si>
  <si>
    <t>Ruelala.com</t>
  </si>
  <si>
    <t>Gilt.com</t>
  </si>
  <si>
    <t>Hautelook.com</t>
  </si>
  <si>
    <t>Tory Burch</t>
  </si>
  <si>
    <t>Forever 21</t>
  </si>
  <si>
    <t>ZARA</t>
  </si>
  <si>
    <t>Uniqlo</t>
  </si>
  <si>
    <t>H&amp;M</t>
  </si>
  <si>
    <t>Anthropologie</t>
  </si>
  <si>
    <t>Urban Outfitters</t>
  </si>
  <si>
    <t>Marshall's</t>
  </si>
  <si>
    <t>TJ Maxx</t>
  </si>
  <si>
    <t>Ross Stores</t>
  </si>
  <si>
    <t>Old Navy</t>
  </si>
  <si>
    <t>Gap</t>
  </si>
  <si>
    <t>Express</t>
  </si>
  <si>
    <t>Chico's</t>
  </si>
  <si>
    <t>Victoria's Secret</t>
  </si>
  <si>
    <t>Bath and Body Works</t>
  </si>
  <si>
    <t>Loft</t>
  </si>
  <si>
    <t>Ann Taylor</t>
  </si>
  <si>
    <t>Aeropostale</t>
  </si>
  <si>
    <t>Hollister</t>
  </si>
  <si>
    <t>Nordstrom</t>
  </si>
  <si>
    <t>Macy's</t>
  </si>
  <si>
    <t>Kohl's</t>
  </si>
  <si>
    <t>JC Penney</t>
  </si>
  <si>
    <t>Foot Locker</t>
  </si>
  <si>
    <t>Finish Line</t>
  </si>
  <si>
    <t>Kate Spade</t>
  </si>
  <si>
    <t>Michael Kors</t>
  </si>
  <si>
    <t>Coach</t>
  </si>
  <si>
    <t>Williams-Sonoma</t>
  </si>
  <si>
    <t>Pottery Barn</t>
  </si>
  <si>
    <t>Bed Bath &amp; Beyond</t>
  </si>
  <si>
    <t>Staples</t>
  </si>
  <si>
    <t>Office Max</t>
  </si>
  <si>
    <t>PetSmart</t>
  </si>
  <si>
    <t>Petco</t>
  </si>
  <si>
    <t>H.H. Gregg</t>
  </si>
  <si>
    <t>Best Buy</t>
  </si>
  <si>
    <t>Tractor Supply</t>
  </si>
  <si>
    <t>Lowe's</t>
  </si>
  <si>
    <t>Home Depot</t>
  </si>
  <si>
    <t>O'Reilly Automotive</t>
  </si>
  <si>
    <t>Auto Zone</t>
  </si>
  <si>
    <t>Advance Auto Parts</t>
  </si>
  <si>
    <t>Kmart</t>
  </si>
  <si>
    <t>Sears</t>
  </si>
  <si>
    <t>Target</t>
  </si>
  <si>
    <t>Sam's Club</t>
  </si>
  <si>
    <t>-</t>
  </si>
  <si>
    <t>Index</t>
  </si>
  <si>
    <t>Don't live near store</t>
  </si>
  <si>
    <t>Live near store</t>
  </si>
  <si>
    <t>Conversion among Past 3-Month Visitors:</t>
  </si>
  <si>
    <t>Dual</t>
  </si>
  <si>
    <t>Online-only</t>
  </si>
  <si>
    <t>Store-only</t>
  </si>
  <si>
    <t>sample size</t>
  </si>
  <si>
    <t>Among those who don't live near a store:</t>
  </si>
  <si>
    <t>Among those who live near a store:</t>
  </si>
  <si>
    <t>Channels shopped in past 3 months:</t>
  </si>
  <si>
    <t>IMPACT OF STORE LOCATIONS ON CHANNELS USED AND CONVERSION RATES</t>
  </si>
  <si>
    <t>Among all online visitors</t>
  </si>
  <si>
    <t>Among all store visitors</t>
  </si>
  <si>
    <t>Among dual shoppers</t>
  </si>
  <si>
    <t>Among online-only shoppers</t>
  </si>
  <si>
    <t>Among store-only shoppers</t>
  </si>
  <si>
    <t>OVERALL</t>
  </si>
  <si>
    <t>CONVERSION (making at least one purchase in past 3 months among past-3-mo. shoppers)</t>
  </si>
  <si>
    <t>Share of Past 3-Month visitors who are:</t>
  </si>
  <si>
    <t>Sample Size (past 3-month visitors)</t>
  </si>
  <si>
    <t>MIX OF SHOPPERS (Calculations based on the sub-group that was chosen to answer the retailer-specific follow-up questions in Q22)</t>
  </si>
  <si>
    <t>Select Comfort</t>
  </si>
  <si>
    <t>Mattress Firm</t>
  </si>
  <si>
    <t>Nordstormrack.com</t>
  </si>
  <si>
    <t>White House Black Market</t>
  </si>
  <si>
    <t>Wayfair</t>
  </si>
  <si>
    <t>Costco</t>
  </si>
  <si>
    <t>Pharmacy</t>
  </si>
  <si>
    <t>Bath and Bedding</t>
  </si>
  <si>
    <t>Clothing &amp; Accessories</t>
  </si>
  <si>
    <t>Pet Stores</t>
  </si>
  <si>
    <t>Office Products</t>
  </si>
  <si>
    <t>Sporting Goods</t>
  </si>
  <si>
    <t>Auto Products</t>
  </si>
  <si>
    <t>Hardware/ Home Décor &amp; Furnishings</t>
  </si>
  <si>
    <t>Large Retailers/ Discount Stores</t>
  </si>
  <si>
    <t>GAP Conversion</t>
  </si>
  <si>
    <t>Q20_Shop_Freq_GAP</t>
  </si>
  <si>
    <t>Q21_Visit_P3M_GAP</t>
  </si>
  <si>
    <t>Q22A_Buy_P3M_GAP</t>
  </si>
  <si>
    <t>Q22E_Conv_location_GAP</t>
  </si>
  <si>
    <t>Q22G_Loyalty_program_GAP</t>
  </si>
  <si>
    <t>Q22F_Reg_email_GAP</t>
  </si>
  <si>
    <t>Q22F_Soc_media_GAP</t>
  </si>
  <si>
    <t>H&amp;M Conversion</t>
  </si>
  <si>
    <t>Q20_Shop_Freq_H&amp;M</t>
  </si>
  <si>
    <t>Q21_Visit_P3M_H&amp;M</t>
  </si>
  <si>
    <t>Q22A_Buy_P3M_H&amp;M</t>
  </si>
  <si>
    <t>Q22E_Conv_location_H&amp;M</t>
  </si>
  <si>
    <t>Q22G_Loyalty_program_H&amp;M</t>
  </si>
  <si>
    <t>Q22F_Reg_email_H&amp;M</t>
  </si>
  <si>
    <t>Q22F_Soc_media_H&amp;M</t>
  </si>
  <si>
    <t>HSN Conversion</t>
  </si>
  <si>
    <t>Q20_Shop_Freq_HSN</t>
  </si>
  <si>
    <t>Q21_Visit_P3M_HSN</t>
  </si>
  <si>
    <t>Q22A_Buy_P3M_HSN</t>
  </si>
  <si>
    <t>Q22E_Conv_location_HSN</t>
  </si>
  <si>
    <t>Q22G_Loyalty_program_HSN</t>
  </si>
  <si>
    <t>Q22F_Reg_email_HSN</t>
  </si>
  <si>
    <t>Q22F_Soc_media_HSN</t>
  </si>
  <si>
    <t>QVC Conversion</t>
  </si>
  <si>
    <t>Q20_Shop_Freq_QVC</t>
  </si>
  <si>
    <t>Q21_Visit_P3M_QVC</t>
  </si>
  <si>
    <t>Q22A_Buy_P3M_QVC</t>
  </si>
  <si>
    <t>Q22E_Conv_location_QVC</t>
  </si>
  <si>
    <t>Q22G_Loyalty_program_QVC</t>
  </si>
  <si>
    <t>Q22F_Reg_email_QVC</t>
  </si>
  <si>
    <t>Q22F_Soc_media_QVC</t>
  </si>
  <si>
    <t>CVS Conversion</t>
  </si>
  <si>
    <t>Q20_Shop_Freq_CVS</t>
  </si>
  <si>
    <t>Q21_Visit_P3M_CVS</t>
  </si>
  <si>
    <t>Q22A_Buy_P3M_CVS</t>
  </si>
  <si>
    <t>Q22E_Conv_location_CVS</t>
  </si>
  <si>
    <t>Q22G_Loyalty_program_CVS</t>
  </si>
  <si>
    <t>Q22F_Reg_email_CVS</t>
  </si>
  <si>
    <t>Q22F_Soc_media_CVS</t>
  </si>
  <si>
    <t>NO TO:_x000D_
CVS</t>
  </si>
  <si>
    <t>NO TO:_x000D_
GAP</t>
  </si>
  <si>
    <t>GAP</t>
  </si>
  <si>
    <t>NO TO:_x000D_
H&amp;M</t>
  </si>
  <si>
    <t>NO TO:_x000D_
HSN</t>
  </si>
  <si>
    <t>NO TO:_x000D_
QVC</t>
  </si>
  <si>
    <t>&lt;&lt; Back to Summary Sheet</t>
  </si>
  <si>
    <t>Q21_Visit_P3M_Walgreens</t>
  </si>
  <si>
    <t>Q22E_Conv_location_Walgreens</t>
  </si>
  <si>
    <t>Q22G_Loyalty_program_Walgreens</t>
  </si>
  <si>
    <t>Q22F_Reg_email_Walgreens</t>
  </si>
  <si>
    <t>Q22F_Soc_media_Walgreens</t>
  </si>
  <si>
    <t>NO TO:_x000D_
Walgreens</t>
  </si>
  <si>
    <t>Walgreens Conversion</t>
  </si>
  <si>
    <t>Q20_Shop_Freq_Walgreens</t>
  </si>
  <si>
    <t>Q22A_Buy_P3M_Walgreens</t>
  </si>
  <si>
    <t>Bath and Body Works Conversion</t>
  </si>
  <si>
    <t>Q21_Visit_P3M_Bath and Body Works</t>
  </si>
  <si>
    <t>Q22E_Conv_location_Bath and Body Works</t>
  </si>
  <si>
    <t>Q22G_Loyalty_program_Bath and Body Works</t>
  </si>
  <si>
    <t>Q22F_Reg_email_Bath and Body Works</t>
  </si>
  <si>
    <t>Q22F_Soc_media_Bath and Body Works</t>
  </si>
  <si>
    <t>NO TO:_x000D_
Bath and Body Works</t>
  </si>
  <si>
    <t>Q20_Shop_Freq_Bath and Body Works</t>
  </si>
  <si>
    <t>Q22A_Buy_P3M_Bath and Body Works</t>
  </si>
  <si>
    <t>Select Comfort Conversion</t>
  </si>
  <si>
    <t>Q21_Visit_P3M_Select Comfort</t>
  </si>
  <si>
    <t>Q22E_Conv_location_Select Comfort</t>
  </si>
  <si>
    <t>Q22G_Loyalty_program_Select Comfort</t>
  </si>
  <si>
    <t>Q22F_Reg_email_Select Comfort</t>
  </si>
  <si>
    <t>Q22F_Soc_media_Select Comfort</t>
  </si>
  <si>
    <t>NO TO:_x000D_
Select Comfort</t>
  </si>
  <si>
    <t>Q20_Shop_Freq_Select Comfort</t>
  </si>
  <si>
    <t>Q22A_Buy_P3M_Select Comfort</t>
  </si>
  <si>
    <t>Sleepys Conversion</t>
  </si>
  <si>
    <t>Q21_Visit_P3M_Sleepys</t>
  </si>
  <si>
    <t>Q22E_Conv_location_Sleepys</t>
  </si>
  <si>
    <t>Q22G_Loyalty_program_Sleepys</t>
  </si>
  <si>
    <t>Q22F_Reg_email_Sleepys</t>
  </si>
  <si>
    <t>Q22F_Soc_media_Sleepys</t>
  </si>
  <si>
    <t>NO TO:_x000D_
Sleepys</t>
  </si>
  <si>
    <t>Sleepys</t>
  </si>
  <si>
    <t>Q20_Shop_Freq_Sleepys</t>
  </si>
  <si>
    <t>Q22A_Buy_P3M_Sleepys</t>
  </si>
  <si>
    <t>Mattress Firm Conversion</t>
  </si>
  <si>
    <t>Q21_Visit_P3M_Mattress Firm</t>
  </si>
  <si>
    <t>Q22E_Conv_location_Mattress Firm</t>
  </si>
  <si>
    <t>Q22G_Loyalty_program_Mattress Firm</t>
  </si>
  <si>
    <t>Q22F_Reg_email_Mattress Firm</t>
  </si>
  <si>
    <t>Q22F_Soc_media_Mattress Firm</t>
  </si>
  <si>
    <t>NO TO:_x000D_
Mattress Firm</t>
  </si>
  <si>
    <t>Q20_Shop_Freq_Mattress Firm</t>
  </si>
  <si>
    <t>Q22A_Buy_P3M_Mattress Firm</t>
  </si>
  <si>
    <t>Sephora Conversion</t>
  </si>
  <si>
    <t>Q21_Visit_P3M_Sephora</t>
  </si>
  <si>
    <t>Q22E_Conv_location_Sephora</t>
  </si>
  <si>
    <t>Q22G_Loyalty_program_Sephora</t>
  </si>
  <si>
    <t>Q22F_Reg_email_Sephora</t>
  </si>
  <si>
    <t>Q22F_Soc_media_Sephora</t>
  </si>
  <si>
    <t>NO TO:_x000D_
Sephora</t>
  </si>
  <si>
    <t>Q20_Shop_Freq_Sephora</t>
  </si>
  <si>
    <t>Q22A_Buy_P3M_Sephora</t>
  </si>
  <si>
    <t>Zulily.com Conversion</t>
  </si>
  <si>
    <t>Q21_Visit_P3M_Zulily.com</t>
  </si>
  <si>
    <t>Q22E_Conv_location_Zulily.com</t>
  </si>
  <si>
    <t>Q22G_Loyalty_program_Zulily.com</t>
  </si>
  <si>
    <t>Q22F_Reg_email_Zulily.com</t>
  </si>
  <si>
    <t>Q22F_Soc_media_Zulily.com</t>
  </si>
  <si>
    <t>NO TO:_x000D_
Zulily.com</t>
  </si>
  <si>
    <t>Q20_Shop_Freq_Zulily.com</t>
  </si>
  <si>
    <t>Q22A_Buy_P3M_Zulily.com</t>
  </si>
  <si>
    <t>Ulta Conversion</t>
  </si>
  <si>
    <t>Q21_Visit_P3M_Ulta</t>
  </si>
  <si>
    <t>Q22E_Conv_location_Ulta</t>
  </si>
  <si>
    <t>Q22G_Loyalty_program_Ulta</t>
  </si>
  <si>
    <t>Q22F_Reg_email_Ulta</t>
  </si>
  <si>
    <t>Q22F_Soc_media_Ulta</t>
  </si>
  <si>
    <t>NO TO:_x000D_
Ulta</t>
  </si>
  <si>
    <t>Q20_Shop_Freq_Ulta</t>
  </si>
  <si>
    <t>Q22A_Buy_P3M_Ulta</t>
  </si>
  <si>
    <t>Ruelala.com Conversion</t>
  </si>
  <si>
    <t>Q21_Visit_P3M_Ruelala.com</t>
  </si>
  <si>
    <t>Q22E_Conv_location_Ruelala.com</t>
  </si>
  <si>
    <t>Q22G_Loyalty_program_Ruelala.com</t>
  </si>
  <si>
    <t>Q22F_Reg_email_Ruelala.com</t>
  </si>
  <si>
    <t>Q22F_Soc_media_Ruelala.com</t>
  </si>
  <si>
    <t>NO TO:_x000D_
Ruelala.com</t>
  </si>
  <si>
    <t>Q20_Shop_Freq_Ruelala.com</t>
  </si>
  <si>
    <t>Q22A_Buy_P3M_Ruelala.com</t>
  </si>
  <si>
    <t>Gilt.com Conversion</t>
  </si>
  <si>
    <t>Q21_Visit_P3M_Gilt.com</t>
  </si>
  <si>
    <t>Q22E_Conv_location_Gilt.com</t>
  </si>
  <si>
    <t>Q22G_Loyalty_program_Gilt.com</t>
  </si>
  <si>
    <t>Q22F_Reg_email_Gilt.com</t>
  </si>
  <si>
    <t>Q22F_Soc_media_Gilt.com</t>
  </si>
  <si>
    <t>NO TO:_x000D_
Gilt.com</t>
  </si>
  <si>
    <t>Q20_Shop_Freq_Gilt.com</t>
  </si>
  <si>
    <t>Q22A_Buy_P3M_Gilt.com</t>
  </si>
  <si>
    <t>Hautelook.com Conversion</t>
  </si>
  <si>
    <t>Q21_Visit_P3M_Hautelook.com</t>
  </si>
  <si>
    <t>Q22E_Conv_location_Hautelook.com</t>
  </si>
  <si>
    <t>Q22G_Loyalty_program_Hautelook.com</t>
  </si>
  <si>
    <t>Q22F_Reg_email_Hautelook.com</t>
  </si>
  <si>
    <t>Q22F_Soc_media_Hautelook.com</t>
  </si>
  <si>
    <t>NO TO:_x000D_
Hautelook.com</t>
  </si>
  <si>
    <t>Q20_Shop_Freq_Hautelook.com</t>
  </si>
  <si>
    <t>Q22A_Buy_P3M_Hautelook.com</t>
  </si>
  <si>
    <t>Tory Burch Conversion</t>
  </si>
  <si>
    <t>Q21_Visit_P3M_Tory Burch</t>
  </si>
  <si>
    <t>Q22E_Conv_location_Tory Burch</t>
  </si>
  <si>
    <t>Q22G_Loyalty_program_Tory Burch</t>
  </si>
  <si>
    <t>Q22F_Reg_email_Tory Burch</t>
  </si>
  <si>
    <t>Q22F_Soc_media_Tory Burch</t>
  </si>
  <si>
    <t>NO TO:_x000D_
Tory Burch</t>
  </si>
  <si>
    <t>Q20_Shop_Freq_Tory Burch</t>
  </si>
  <si>
    <t>Q22A_Buy_P3M_Tory Burch</t>
  </si>
  <si>
    <t>Nordstormrack.com Conversion</t>
  </si>
  <si>
    <t>Q21_Visit_P3M_Nordstormrack.com</t>
  </si>
  <si>
    <t>Q22E_Conv_location_Nordstormrack.com</t>
  </si>
  <si>
    <t>Q22G_Loyalty_program_Nordstormrack.com</t>
  </si>
  <si>
    <t>Q22F_Reg_email_Nordstormrack.com</t>
  </si>
  <si>
    <t>Q22F_Soc_media_Nordstormrack.com</t>
  </si>
  <si>
    <t>NO TO:_x000D_
Nordstormrack.com</t>
  </si>
  <si>
    <t>Q20_Shop_Freq_Nordstormrack.com</t>
  </si>
  <si>
    <t>Q22A_Buy_P3M_Nordstormrack.com</t>
  </si>
  <si>
    <t>Forever 21 Conversion</t>
  </si>
  <si>
    <t>Q21_Visit_P3M_Forever 21</t>
  </si>
  <si>
    <t>Q22E_Conv_location_Forever 21</t>
  </si>
  <si>
    <t>Q22G_Loyalty_program_Forever 21</t>
  </si>
  <si>
    <t>Q22F_Reg_email_Forever 21</t>
  </si>
  <si>
    <t>Q22F_Soc_media_Forever 21</t>
  </si>
  <si>
    <t>NO TO:_x000D_
Forever 21</t>
  </si>
  <si>
    <t>Q20_Shop_Freq_Forever 21</t>
  </si>
  <si>
    <t>Q22A_Buy_P3M_Forever 21</t>
  </si>
  <si>
    <t>White House Black Market Conversion</t>
  </si>
  <si>
    <t>Q21_Visit_P3M_White House Black Market</t>
  </si>
  <si>
    <t>Q22E_Conv_location_White House Black Market</t>
  </si>
  <si>
    <t>Q22G_Loyalty_program_White House Black Market</t>
  </si>
  <si>
    <t>Q22F_Reg_email_White House Black Market</t>
  </si>
  <si>
    <t>Q22F_Soc_media_White House Black Market</t>
  </si>
  <si>
    <t>NO TO:_x000D_
White House Black Market</t>
  </si>
  <si>
    <t>Q20_Shop_Freq_White House Black Market</t>
  </si>
  <si>
    <t>Q22A_Buy_P3M_White House Black Market</t>
  </si>
  <si>
    <t>Banana Republic Conversion</t>
  </si>
  <si>
    <t>Q21_Visit_P3M_Banana Republic</t>
  </si>
  <si>
    <t>Q22E_Conv_location_Banana Republic</t>
  </si>
  <si>
    <t>Q22G_Loyalty_program_Banana Republic</t>
  </si>
  <si>
    <t>Q22F_Reg_email_Banana Republic</t>
  </si>
  <si>
    <t>Q22F_Soc_media_Banana Republic</t>
  </si>
  <si>
    <t>NO TO:_x000D_
Banana Republic</t>
  </si>
  <si>
    <t>Banana Republic</t>
  </si>
  <si>
    <t>Q20_Shop_Freq_Banana Republic</t>
  </si>
  <si>
    <t>Q22A_Buy_P3M_Banana Republic</t>
  </si>
  <si>
    <t>Zara Conversion</t>
  </si>
  <si>
    <t>Q21_Visit_P3M_Zara</t>
  </si>
  <si>
    <t>Q22E_Conv_location_Zara</t>
  </si>
  <si>
    <t>Q22G_Loyalty_program_Zara</t>
  </si>
  <si>
    <t>Q22F_Reg_email_Zara</t>
  </si>
  <si>
    <t>Q22F_Soc_media_Zara</t>
  </si>
  <si>
    <t>NO TO:_x000D_
Zara</t>
  </si>
  <si>
    <t>Zara</t>
  </si>
  <si>
    <t>Q20_Shop_Freq_Zara</t>
  </si>
  <si>
    <t>Q22A_Buy_P3M_Zara</t>
  </si>
  <si>
    <t>Victoria's Secret Conversion</t>
  </si>
  <si>
    <t>Q21_Visit_P3M_Victoria's Secret</t>
  </si>
  <si>
    <t>Q22E_Conv_location_Victoria's Secret</t>
  </si>
  <si>
    <t>Q22G_Loyalty_program_Victoria's Secret</t>
  </si>
  <si>
    <t>Q22F_Reg_email_Victoria's Secret</t>
  </si>
  <si>
    <t>Q22F_Soc_media_Victoria's Secret</t>
  </si>
  <si>
    <t>NO TO:_x000D_
Victoria's Secret</t>
  </si>
  <si>
    <t>Q20_Shop_Freq_Victoria's Secret</t>
  </si>
  <si>
    <t>Q22A_Buy_P3M_Victoria's Secret</t>
  </si>
  <si>
    <t>Urban Outfitters Conversion</t>
  </si>
  <si>
    <t>Q21_Visit_P3M_Urban Outfitters</t>
  </si>
  <si>
    <t>Q22E_Conv_location_Urban Outfitters</t>
  </si>
  <si>
    <t>Q22G_Loyalty_program_Urban Outfitters</t>
  </si>
  <si>
    <t>Q22F_Reg_email_Urban Outfitters</t>
  </si>
  <si>
    <t>Q22F_Soc_media_Urban Outfitters</t>
  </si>
  <si>
    <t>NO TO:_x000D_
Urban Outfitters</t>
  </si>
  <si>
    <t>Q20_Shop_Freq_Urban Outfitters</t>
  </si>
  <si>
    <t>Q22A_Buy_P3M_Urban Outfitters</t>
  </si>
  <si>
    <t>Uniqlo Conversion</t>
  </si>
  <si>
    <t>Q21_Visit_P3M_Uniqlo</t>
  </si>
  <si>
    <t>Q22E_Conv_location_Uniqlo</t>
  </si>
  <si>
    <t>Q22G_Loyalty_program_Uniqlo</t>
  </si>
  <si>
    <t>Q22F_Reg_email_Uniqlo</t>
  </si>
  <si>
    <t>Q22F_Soc_media_Uniqlo</t>
  </si>
  <si>
    <t>NO TO:_x000D_
Uniqlo</t>
  </si>
  <si>
    <t>Q20_Shop_Freq_Uniqlo</t>
  </si>
  <si>
    <t>Q22A_Buy_P3M_Uniqlo</t>
  </si>
  <si>
    <t>TJ Maxx Conversion</t>
  </si>
  <si>
    <t>Q21_Visit_P3M_TJ Maxx</t>
  </si>
  <si>
    <t>Q22E_Conv_location_TJ Maxx</t>
  </si>
  <si>
    <t>Q22G_Loyalty_program_TJ Maxx</t>
  </si>
  <si>
    <t>Q22F_Reg_email_TJ Maxx</t>
  </si>
  <si>
    <t>Q22F_Soc_media_TJ Maxx</t>
  </si>
  <si>
    <t>NO TO:_x000D_
TJ Maxx</t>
  </si>
  <si>
    <t>Q20_Shop_Freq_TJ Maxx</t>
  </si>
  <si>
    <t>Q22A_Buy_P3M_TJ Maxx</t>
  </si>
  <si>
    <t>Ross Stores Conversion</t>
  </si>
  <si>
    <t>Q21_Visit_P3M_Ross Stores</t>
  </si>
  <si>
    <t>Q22E_Conv_location_Ross Stores</t>
  </si>
  <si>
    <t>Q22G_Loyalty_program_Ross Stores</t>
  </si>
  <si>
    <t>Q22F_Reg_email_Ross Stores</t>
  </si>
  <si>
    <t>Q22F_Soc_media_Ross Stores</t>
  </si>
  <si>
    <t>NO TO:_x000D_
Ross Stores</t>
  </si>
  <si>
    <t>Q20_Shop_Freq_Ross Stores</t>
  </si>
  <si>
    <t>Q22A_Buy_P3M_Ross Stores</t>
  </si>
  <si>
    <t>Marshall's Conversion</t>
  </si>
  <si>
    <t>Q21_Visit_P3M_Marshall's</t>
  </si>
  <si>
    <t>Q22E_Conv_location_Marshall's</t>
  </si>
  <si>
    <t>Q22G_Loyalty_program_Marshall's</t>
  </si>
  <si>
    <t>Q22F_Reg_email_Marshall's</t>
  </si>
  <si>
    <t>Q22F_Soc_media_Marshall's</t>
  </si>
  <si>
    <t>NO TO:_x000D_
Marshall's</t>
  </si>
  <si>
    <t>Q20_Shop_Freq_Marshall's</t>
  </si>
  <si>
    <t>Q22A_Buy_P3M_Marshall's</t>
  </si>
  <si>
    <t>Loft Conversion</t>
  </si>
  <si>
    <t>Q21_Visit_P3M_Loft</t>
  </si>
  <si>
    <t>Q22E_Conv_location_Loft</t>
  </si>
  <si>
    <t>Q22G_Loyalty_program_Loft</t>
  </si>
  <si>
    <t>Q22F_Reg_email_Loft</t>
  </si>
  <si>
    <t>Q22F_Soc_media_Loft</t>
  </si>
  <si>
    <t>NO TO:_x000D_
Loft</t>
  </si>
  <si>
    <t>Q20_Shop_Freq_Loft</t>
  </si>
  <si>
    <t>Q22A_Buy_P3M_Loft</t>
  </si>
  <si>
    <t>Express Conversion</t>
  </si>
  <si>
    <t>Q21_Visit_P3M_Express</t>
  </si>
  <si>
    <t>Q22E_Conv_location_Express</t>
  </si>
  <si>
    <t>Q22G_Loyalty_program_Express</t>
  </si>
  <si>
    <t>Q22F_Reg_email_Express</t>
  </si>
  <si>
    <t>Q22F_Soc_media_Express</t>
  </si>
  <si>
    <t>NO TO:_x000D_
Express</t>
  </si>
  <si>
    <t>Q20_Shop_Freq_Express</t>
  </si>
  <si>
    <t>Q22A_Buy_P3M_Express</t>
  </si>
  <si>
    <t>Chico's Conversion</t>
  </si>
  <si>
    <t>Q21_Visit_P3M_Chico's</t>
  </si>
  <si>
    <t>Q22E_Conv_location_Chico's</t>
  </si>
  <si>
    <t>Q22G_Loyalty_program_Chico's</t>
  </si>
  <si>
    <t>Q22F_Reg_email_Chico's</t>
  </si>
  <si>
    <t>Q22F_Soc_media_Chico's</t>
  </si>
  <si>
    <t>NO TO:_x000D_
Chico's</t>
  </si>
  <si>
    <t>Q20_Shop_Freq_Chico's</t>
  </si>
  <si>
    <t>Q22A_Buy_P3M_Chico's</t>
  </si>
  <si>
    <t>Anthropologie Conversion</t>
  </si>
  <si>
    <t>Q21_Visit_P3M_Anthropologie</t>
  </si>
  <si>
    <t>Q22E_Conv_location_Anthropologie</t>
  </si>
  <si>
    <t>Q22G_Loyalty_program_Anthropologie</t>
  </si>
  <si>
    <t>Q22F_Reg_email_Anthropologie</t>
  </si>
  <si>
    <t>Q22F_Soc_media_Anthropologie</t>
  </si>
  <si>
    <t>NO TO:_x000D_
Anthropologie</t>
  </si>
  <si>
    <t>Q20_Shop_Freq_Anthropologie</t>
  </si>
  <si>
    <t>Q22A_Buy_P3M_Anthropologie</t>
  </si>
  <si>
    <t>Michael Kors Conversion</t>
  </si>
  <si>
    <t>Q21_Visit_P3M_Michael Kors</t>
  </si>
  <si>
    <t>Q22E_Conv_location_Michael Kors</t>
  </si>
  <si>
    <t>Q22G_Loyalty_program_Michael Kors</t>
  </si>
  <si>
    <t>Q22F_Reg_email_Michael Kors</t>
  </si>
  <si>
    <t>Q22F_Soc_media_Michael Kors</t>
  </si>
  <si>
    <t>NO TO:_x000D_
Michael Kors</t>
  </si>
  <si>
    <t>Q20_Shop_Freq_Michael Kors</t>
  </si>
  <si>
    <t>Q22A_Buy_P3M_Michael Kors</t>
  </si>
  <si>
    <t>Lululemon Athletica Conversion</t>
  </si>
  <si>
    <t>Q21_Visit_P3M_Lululemon Athletica</t>
  </si>
  <si>
    <t>Q22E_Conv_location_Lululemon Athletica</t>
  </si>
  <si>
    <t>Q22G_Loyalty_program_Lululemon Athletica</t>
  </si>
  <si>
    <t>Q22F_Reg_email_Lululemon Athletica</t>
  </si>
  <si>
    <t>Q22F_Soc_media_Lululemon Athletica</t>
  </si>
  <si>
    <t>NO TO:_x000D_
Lululemon Athletica</t>
  </si>
  <si>
    <t>Lululemon Athletica</t>
  </si>
  <si>
    <t>Q20_Shop_Freq_Lululemon Athletica</t>
  </si>
  <si>
    <t>Q22A_Buy_P3M_Lululemon Athletica</t>
  </si>
  <si>
    <t>Old Navy Conversion</t>
  </si>
  <si>
    <t>Q21_Visit_P3M_Old Navy</t>
  </si>
  <si>
    <t>Q22E_Conv_location_Old Navy</t>
  </si>
  <si>
    <t>Q22G_Loyalty_program_Old Navy</t>
  </si>
  <si>
    <t>Q22F_Reg_email_Old Navy</t>
  </si>
  <si>
    <t>Q22F_Soc_media_Old Navy</t>
  </si>
  <si>
    <t>NO TO:_x000D_
Old Navy</t>
  </si>
  <si>
    <t>Q20_Shop_Freq_Old Navy</t>
  </si>
  <si>
    <t>Q22A_Buy_P3M_Old Navy</t>
  </si>
  <si>
    <t>Kate Spade Conversion</t>
  </si>
  <si>
    <t>Q21_Visit_P3M_Kate Spade</t>
  </si>
  <si>
    <t>Q22E_Conv_location_Kate Spade</t>
  </si>
  <si>
    <t>Q22G_Loyalty_program_Kate Spade</t>
  </si>
  <si>
    <t>Q22F_Reg_email_Kate Spade</t>
  </si>
  <si>
    <t>Q22F_Soc_media_Kate Spade</t>
  </si>
  <si>
    <t>NO TO:_x000D_
Kate Spade</t>
  </si>
  <si>
    <t>Q20_Shop_Freq_Kate Spade</t>
  </si>
  <si>
    <t>Q22A_Buy_P3M_Kate Spade</t>
  </si>
  <si>
    <t>Hollister Conversion</t>
  </si>
  <si>
    <t>Q21_Visit_P3M_Hollister</t>
  </si>
  <si>
    <t>Q22E_Conv_location_Hollister</t>
  </si>
  <si>
    <t>Q22G_Loyalty_program_Hollister</t>
  </si>
  <si>
    <t>Q22F_Reg_email_Hollister</t>
  </si>
  <si>
    <t>Q22F_Soc_media_Hollister</t>
  </si>
  <si>
    <t>NO TO:_x000D_
Hollister</t>
  </si>
  <si>
    <t>Q20_Shop_Freq_Hollister</t>
  </si>
  <si>
    <t>Q22A_Buy_P3M_Hollister</t>
  </si>
  <si>
    <t>Coach Conversion</t>
  </si>
  <si>
    <t>Q21_Visit_P3M_Coach</t>
  </si>
  <si>
    <t>Q22E_Conv_location_Coach</t>
  </si>
  <si>
    <t>Q22G_Loyalty_program_Coach</t>
  </si>
  <si>
    <t>Q22F_Reg_email_Coach</t>
  </si>
  <si>
    <t>Q22F_Soc_media_Coach</t>
  </si>
  <si>
    <t>NO TO:_x000D_
Coach</t>
  </si>
  <si>
    <t>Q20_Shop_Freq_Coach</t>
  </si>
  <si>
    <t>Q22A_Buy_P3M_Coach</t>
  </si>
  <si>
    <t>Ann Taylor Conversion</t>
  </si>
  <si>
    <t>Q21_Visit_P3M_Ann Taylor</t>
  </si>
  <si>
    <t>Q22E_Conv_location_Ann Taylor</t>
  </si>
  <si>
    <t>Q22G_Loyalty_program_Ann Taylor</t>
  </si>
  <si>
    <t>Q22F_Reg_email_Ann Taylor</t>
  </si>
  <si>
    <t>Q22F_Soc_media_Ann Taylor</t>
  </si>
  <si>
    <t>NO TO:_x000D_
Ann Taylor</t>
  </si>
  <si>
    <t>Q20_Shop_Freq_Ann Taylor</t>
  </si>
  <si>
    <t>Q22A_Buy_P3M_Ann Taylor</t>
  </si>
  <si>
    <t>American Eagle Outfitters Conversion</t>
  </si>
  <si>
    <t>Q21_Visit_P3M_American Eagle Outfitters</t>
  </si>
  <si>
    <t>Q22E_Conv_location_American Eagle Outfitters</t>
  </si>
  <si>
    <t>Q22G_Loyalty_program_American Eagle Outfitters</t>
  </si>
  <si>
    <t>Q22F_Reg_email_American Eagle Outfitters</t>
  </si>
  <si>
    <t>Q22F_Soc_media_American Eagle Outfitters</t>
  </si>
  <si>
    <t>NO TO:_x000D_
American Eagle Outfitters</t>
  </si>
  <si>
    <t>American Eagle Outfitters</t>
  </si>
  <si>
    <t>Q20_Shop_Freq_American Eagle Outfitters</t>
  </si>
  <si>
    <t>Q22A_Buy_P3M_American Eagle Outfitters</t>
  </si>
  <si>
    <t>Aeropostale Conversion</t>
  </si>
  <si>
    <t>Q21_Visit_P3M_Aeropostale</t>
  </si>
  <si>
    <t>Q22E_Conv_location_Aeropostale</t>
  </si>
  <si>
    <t>Q22G_Loyalty_program_Aeropostale</t>
  </si>
  <si>
    <t>Q22F_Reg_email_Aeropostale</t>
  </si>
  <si>
    <t>Q22F_Soc_media_Aeropostale</t>
  </si>
  <si>
    <t>NO TO:_x000D_
Aeropostale</t>
  </si>
  <si>
    <t>Q20_Shop_Freq_Aeropostale</t>
  </si>
  <si>
    <t>Q22A_Buy_P3M_Aeropostale</t>
  </si>
  <si>
    <t>Q21_Visit_P3M_Abercrombie  &amp; Fitch</t>
  </si>
  <si>
    <t>Q22E_Conv_location_Abercrombie  &amp; Fitch</t>
  </si>
  <si>
    <t>Q22G_Loyalty_program_Abercrombie  &amp; Fitch</t>
  </si>
  <si>
    <t>Q22F_Reg_email_Abercrombie  &amp; Fitch</t>
  </si>
  <si>
    <t>Q22F_Soc_media_Abercrombie  &amp; Fitch</t>
  </si>
  <si>
    <t>NO TO:_x000D_
Abercrombie  &amp; Fitch</t>
  </si>
  <si>
    <t>Abercrombie  &amp; Fitch</t>
  </si>
  <si>
    <t>Q20_Shop_Freq_Abercrombie  &amp; Fitch</t>
  </si>
  <si>
    <t>Q22A_Buy_P3M_Abercrombie  &amp; Fitch</t>
  </si>
  <si>
    <t>Nordstrom Conversion</t>
  </si>
  <si>
    <t>Q21_Visit_P3M_Nordstrom</t>
  </si>
  <si>
    <t>Q22E_Conv_location_Nordstrom</t>
  </si>
  <si>
    <t>Q22G_Loyalty_program_Nordstrom</t>
  </si>
  <si>
    <t>Q22F_Reg_email_Nordstrom</t>
  </si>
  <si>
    <t>Q22F_Soc_media_Nordstrom</t>
  </si>
  <si>
    <t>NO TO:_x000D_
Nordstrom</t>
  </si>
  <si>
    <t>Q20_Shop_Freq_Nordstrom</t>
  </si>
  <si>
    <t>Q22A_Buy_P3M_Nordstrom</t>
  </si>
  <si>
    <t>Macy's Conversion</t>
  </si>
  <si>
    <t>Q21_Visit_P3M_Macy's</t>
  </si>
  <si>
    <t>Q22E_Conv_location_Macy's</t>
  </si>
  <si>
    <t>Q22G_Loyalty_program_Macy's</t>
  </si>
  <si>
    <t>Q22F_Reg_email_Macy's</t>
  </si>
  <si>
    <t>Q22F_Soc_media_Macy's</t>
  </si>
  <si>
    <t>NO TO:_x000D_
Macy's</t>
  </si>
  <si>
    <t>Q20_Shop_Freq_Macy's</t>
  </si>
  <si>
    <t>Q22A_Buy_P3M_Macy's</t>
  </si>
  <si>
    <t>Kohl's Conversion</t>
  </si>
  <si>
    <t>Q21_Visit_P3M_Kohl's</t>
  </si>
  <si>
    <t>Q22E_Conv_location_Kohl's</t>
  </si>
  <si>
    <t>Q22G_Loyalty_program_Kohl's</t>
  </si>
  <si>
    <t>Q22F_Reg_email_Kohl's</t>
  </si>
  <si>
    <t>Q22F_Soc_media_Kohl's</t>
  </si>
  <si>
    <t>NO TO:_x000D_
Kohl's</t>
  </si>
  <si>
    <t>Q20_Shop_Freq_Kohl's</t>
  </si>
  <si>
    <t>Q22A_Buy_P3M_Kohl's</t>
  </si>
  <si>
    <t>JC Penney Conversion</t>
  </si>
  <si>
    <t>Q21_Visit_P3M_JC Penney</t>
  </si>
  <si>
    <t>Q22E_Conv_location_JC Penney</t>
  </si>
  <si>
    <t>Q22G_Loyalty_program_JC Penney</t>
  </si>
  <si>
    <t>Q22F_Reg_email_JC Penney</t>
  </si>
  <si>
    <t>Q22F_Soc_media_JC Penney</t>
  </si>
  <si>
    <t>NO TO:_x000D_
JC Penney</t>
  </si>
  <si>
    <t>Q20_Shop_Freq_JC Penney</t>
  </si>
  <si>
    <t>Q22A_Buy_P3M_JC Penney</t>
  </si>
  <si>
    <t>PetSmart Conversion</t>
  </si>
  <si>
    <t>Q21_Visit_P3M_PetSmart</t>
  </si>
  <si>
    <t>Q22E_Conv_location_PetSmart</t>
  </si>
  <si>
    <t>Q22G_Loyalty_program_PetSmart</t>
  </si>
  <si>
    <t>Q22F_Reg_email_PetSmart</t>
  </si>
  <si>
    <t>Q22F_Soc_media_PetSmart</t>
  </si>
  <si>
    <t>NO TO:_x000D_
PetSmart</t>
  </si>
  <si>
    <t>Q20_Shop_Freq_PetSmart</t>
  </si>
  <si>
    <t>Q22A_Buy_P3M_PetSmart</t>
  </si>
  <si>
    <t>Petco Conversion</t>
  </si>
  <si>
    <t>Q21_Visit_P3M_Petco</t>
  </si>
  <si>
    <t>Q22E_Conv_location_Petco</t>
  </si>
  <si>
    <t>Q22G_Loyalty_program_Petco</t>
  </si>
  <si>
    <t>Q22F_Reg_email_Petco</t>
  </si>
  <si>
    <t>Q22F_Soc_media_Petco</t>
  </si>
  <si>
    <t>NO TO:_x000D_
Petco</t>
  </si>
  <si>
    <t>Q20_Shop_Freq_Petco</t>
  </si>
  <si>
    <t>Q22A_Buy_P3M_Petco</t>
  </si>
  <si>
    <t>Office Depot Conversion</t>
  </si>
  <si>
    <t>Q21_Visit_P3M_Office Depot</t>
  </si>
  <si>
    <t>Q22E_Conv_location_Office Depot</t>
  </si>
  <si>
    <t>Q22G_Loyalty_program_Office Depot</t>
  </si>
  <si>
    <t>Q22F_Reg_email_Office Depot</t>
  </si>
  <si>
    <t>Q22F_Soc_media_Office Depot</t>
  </si>
  <si>
    <t>NO TO:_x000D_
Office Depot</t>
  </si>
  <si>
    <t>Q20_Shop_Freq_Office Depot</t>
  </si>
  <si>
    <t>Q22A_Buy_P3M_Office Depot</t>
  </si>
  <si>
    <t>Staples Conversion</t>
  </si>
  <si>
    <t>Q21_Visit_P3M_Staples</t>
  </si>
  <si>
    <t>Q22E_Conv_location_Staples</t>
  </si>
  <si>
    <t>Q22G_Loyalty_program_Staples</t>
  </si>
  <si>
    <t>Q22F_Reg_email_Staples</t>
  </si>
  <si>
    <t>Q22F_Soc_media_Staples</t>
  </si>
  <si>
    <t>NO TO:_x000D_
Staples</t>
  </si>
  <si>
    <t>Q20_Shop_Freq_Staples</t>
  </si>
  <si>
    <t>Q22A_Buy_P3M_Staples</t>
  </si>
  <si>
    <t>Office Max Conversion</t>
  </si>
  <si>
    <t>Q21_Visit_P3M_Office Max</t>
  </si>
  <si>
    <t>Q22E_Conv_location_Office Max</t>
  </si>
  <si>
    <t>Q22G_Loyalty_program_Office Max</t>
  </si>
  <si>
    <t>Q22F_Reg_email_Office Max</t>
  </si>
  <si>
    <t>Q22F_Soc_media_Office Max</t>
  </si>
  <si>
    <t>NO TO:_x000D_
Office Max</t>
  </si>
  <si>
    <t>Q20_Shop_Freq_Office Max</t>
  </si>
  <si>
    <t>Q22A_Buy_P3M_Office Max</t>
  </si>
  <si>
    <t>Foot Locker Conversion</t>
  </si>
  <si>
    <t>Q21_Visit_P3M_Foot Locker</t>
  </si>
  <si>
    <t>Q22E_Conv_location_Foot Locker</t>
  </si>
  <si>
    <t>Q22G_Loyalty_program_Foot Locker</t>
  </si>
  <si>
    <t>Q22F_Reg_email_Foot Locker</t>
  </si>
  <si>
    <t>Q22F_Soc_media_Foot Locker</t>
  </si>
  <si>
    <t>NO TO:_x000D_
Foot Locker</t>
  </si>
  <si>
    <t>Q20_Shop_Freq_Foot Locker</t>
  </si>
  <si>
    <t>Q22A_Buy_P3M_Foot Locker</t>
  </si>
  <si>
    <t>Finish Line Conversion</t>
  </si>
  <si>
    <t>Q21_Visit_P3M_Finish Line</t>
  </si>
  <si>
    <t>Q22E_Conv_location_Finish Line</t>
  </si>
  <si>
    <t>Q22G_Loyalty_program_Finish Line</t>
  </si>
  <si>
    <t>Q22F_Reg_email_Finish Line</t>
  </si>
  <si>
    <t>Q22F_Soc_media_Finish Line</t>
  </si>
  <si>
    <t>NO TO:_x000D_
Finish Line</t>
  </si>
  <si>
    <t>Q20_Shop_Freq_Finish Line</t>
  </si>
  <si>
    <t>Q22A_Buy_P3M_Finish Line</t>
  </si>
  <si>
    <t>Dick's Sporting Goods Conversion</t>
  </si>
  <si>
    <t>Q21_Visit_P3M_Dick's Sporting Goods</t>
  </si>
  <si>
    <t>Q22E_Conv_location_Dick's Sporting Goods</t>
  </si>
  <si>
    <t>Q22G_Loyalty_program_Dick's Sporting Goods</t>
  </si>
  <si>
    <t>Q22F_Reg_email_Dick's Sporting Goods</t>
  </si>
  <si>
    <t>Q22F_Soc_media_Dick's Sporting Goods</t>
  </si>
  <si>
    <t>NO TO:_x000D_
Dick's Sporting Goods</t>
  </si>
  <si>
    <t>Dick's Sporting Goods</t>
  </si>
  <si>
    <t>Q20_Shop_Freq_Dick's Sporting Goods</t>
  </si>
  <si>
    <t>Q22A_Buy_P3M_Dick's Sporting Goods</t>
  </si>
  <si>
    <t>O'Reilly Automotive Conversion</t>
  </si>
  <si>
    <t>Q21_Visit_P3M_O'Reilly Automotive</t>
  </si>
  <si>
    <t>Q22E_Conv_location_O'Reilly Automotive</t>
  </si>
  <si>
    <t>Q22G_Loyalty_program_O'Reilly Automotive</t>
  </si>
  <si>
    <t>Q22F_Reg_email_O'Reilly Automotive</t>
  </si>
  <si>
    <t>Q22F_Soc_media_O'Reilly Automotive</t>
  </si>
  <si>
    <t>NO TO:_x000D_
O'Reilly Automotive</t>
  </si>
  <si>
    <t>Q20_Shop_Freq_O'Reilly Automotive</t>
  </si>
  <si>
    <t>Q22A_Buy_P3M_O'Reilly Automotive</t>
  </si>
  <si>
    <t>Auto Zone Conversion</t>
  </si>
  <si>
    <t>Q21_Visit_P3M_Auto Zone</t>
  </si>
  <si>
    <t>Q22E_Conv_location_Auto Zone</t>
  </si>
  <si>
    <t>Q22G_Loyalty_program_Auto Zone</t>
  </si>
  <si>
    <t>Q22F_Reg_email_Auto Zone</t>
  </si>
  <si>
    <t>Q22F_Soc_media_Auto Zone</t>
  </si>
  <si>
    <t>NO TO:_x000D_
Auto Zone</t>
  </si>
  <si>
    <t>Q20_Shop_Freq_Auto Zone</t>
  </si>
  <si>
    <t>Q22A_Buy_P3M_Auto Zone</t>
  </si>
  <si>
    <t>Walmart Conversion</t>
  </si>
  <si>
    <t>Q21_Visit_P3M_Walmart</t>
  </si>
  <si>
    <t>Q22E_Conv_location_Walmart</t>
  </si>
  <si>
    <t>Q22G_Loyalty_program_Walmart</t>
  </si>
  <si>
    <t>Q22F_Reg_email_Walmart</t>
  </si>
  <si>
    <t>Q22F_Soc_media_Walmart</t>
  </si>
  <si>
    <t>NO TO:_x000D_
Walmart</t>
  </si>
  <si>
    <t>Q20_Shop_Freq_Walmart</t>
  </si>
  <si>
    <t>Q22A_Buy_P3M_Walmart</t>
  </si>
  <si>
    <t>Target Conversion</t>
  </si>
  <si>
    <t>Q21_Visit_P3M_Target</t>
  </si>
  <si>
    <t>Q22E_Conv_location_Target</t>
  </si>
  <si>
    <t>Q22G_Loyalty_program_Target</t>
  </si>
  <si>
    <t>Q22F_Reg_email_Target</t>
  </si>
  <si>
    <t>Q22F_Soc_media_Target</t>
  </si>
  <si>
    <t>NO TO:_x000D_
Target</t>
  </si>
  <si>
    <t>Q20_Shop_Freq_Target</t>
  </si>
  <si>
    <t>Q22A_Buy_P3M_Target</t>
  </si>
  <si>
    <t>Costco Conversion</t>
  </si>
  <si>
    <t>Q21_Visit_P3M_Costco</t>
  </si>
  <si>
    <t>Q22E_Conv_location_Costco</t>
  </si>
  <si>
    <t>Q22G_Loyalty_program_Costco</t>
  </si>
  <si>
    <t>Q22F_Reg_email_Costco</t>
  </si>
  <si>
    <t>Q22F_Soc_media_Costco</t>
  </si>
  <si>
    <t>NO TO:_x000D_
Costco</t>
  </si>
  <si>
    <t>Q20_Shop_Freq_Costco</t>
  </si>
  <si>
    <t>Q22A_Buy_P3M_Costco</t>
  </si>
  <si>
    <t>Kmart Conversion</t>
  </si>
  <si>
    <t>Q21_Visit_P3M_Kmart</t>
  </si>
  <si>
    <t>Q22E_Conv_location_Kmart</t>
  </si>
  <si>
    <t>Q22G_Loyalty_program_Kmart</t>
  </si>
  <si>
    <t>Q22F_Reg_email_Kmart</t>
  </si>
  <si>
    <t>Q22F_Soc_media_Kmart</t>
  </si>
  <si>
    <t>NO TO:_x000D_
Kmart</t>
  </si>
  <si>
    <t>Q20_Shop_Freq_Kmart</t>
  </si>
  <si>
    <t>Q22A_Buy_P3M_Kmart</t>
  </si>
  <si>
    <t>Sam's Club Conversion</t>
  </si>
  <si>
    <t>Q21_Visit_P3M_Sam's Club</t>
  </si>
  <si>
    <t>Q22E_Conv_location_Sam's Club</t>
  </si>
  <si>
    <t>Q22G_Loyalty_program_Sam's Club</t>
  </si>
  <si>
    <t>Q22F_Reg_email_Sam's Club</t>
  </si>
  <si>
    <t>Q22F_Soc_media_Sam's Club</t>
  </si>
  <si>
    <t>NO TO:_x000D_
Sam's Club</t>
  </si>
  <si>
    <t>Q20_Shop_Freq_Sam's Club</t>
  </si>
  <si>
    <t>Q22A_Buy_P3M_Sam's Club</t>
  </si>
  <si>
    <t>Dollar Tree Conversion</t>
  </si>
  <si>
    <t>Q21_Visit_P3M_Dollar Tree</t>
  </si>
  <si>
    <t>Q22E_Conv_location_Dollar Tree</t>
  </si>
  <si>
    <t>Q22G_Loyalty_program_Dollar Tree</t>
  </si>
  <si>
    <t>Q22F_Reg_email_Dollar Tree</t>
  </si>
  <si>
    <t>Q22F_Soc_media_Dollar Tree</t>
  </si>
  <si>
    <t>NO TO:_x000D_
Dollar Tree</t>
  </si>
  <si>
    <t>Q20_Shop_Freq_Dollar Tree</t>
  </si>
  <si>
    <t>Q22A_Buy_P3M_Dollar Tree</t>
  </si>
  <si>
    <t>Dollar General Conversion</t>
  </si>
  <si>
    <t>Q21_Visit_P3M_Dollar General</t>
  </si>
  <si>
    <t>Q22E_Conv_location_Dollar General</t>
  </si>
  <si>
    <t>Q22G_Loyalty_program_Dollar General</t>
  </si>
  <si>
    <t>Q22F_Reg_email_Dollar General</t>
  </si>
  <si>
    <t>Q22F_Soc_media_Dollar General</t>
  </si>
  <si>
    <t>NO TO:_x000D_
Dollar General</t>
  </si>
  <si>
    <t>Q20_Shop_Freq_Dollar General</t>
  </si>
  <si>
    <t>Q22A_Buy_P3M_Dollar General</t>
  </si>
  <si>
    <t>Family Dollar Conversion</t>
  </si>
  <si>
    <t>Q21_Visit_P3M_Family Dollar</t>
  </si>
  <si>
    <t>Q22E_Conv_location_Family Dollar</t>
  </si>
  <si>
    <t>Q22G_Loyalty_program_Family Dollar</t>
  </si>
  <si>
    <t>Q22F_Reg_email_Family Dollar</t>
  </si>
  <si>
    <t>Q22F_Soc_media_Family Dollar</t>
  </si>
  <si>
    <t>NO TO:_x000D_
Family Dollar</t>
  </si>
  <si>
    <t>Q20_Shop_Freq_Family Dollar</t>
  </si>
  <si>
    <t>Q22A_Buy_P3M_Family Dollar</t>
  </si>
  <si>
    <t>Kroeger Conversion</t>
  </si>
  <si>
    <t>Q21_Visit_P3M_Kroeger</t>
  </si>
  <si>
    <t>Q22E_Conv_location_Kroeger</t>
  </si>
  <si>
    <t>Q22G_Loyalty_program_Kroeger</t>
  </si>
  <si>
    <t>Q22F_Reg_email_Kroeger</t>
  </si>
  <si>
    <t>Q22F_Soc_media_Kroeger</t>
  </si>
  <si>
    <t>NO TO:_x000D_
Kroeger</t>
  </si>
  <si>
    <t>Q20_Shop_Freq_Kroeger</t>
  </si>
  <si>
    <t>Q22A_Buy_P3M_Kroeger</t>
  </si>
  <si>
    <t>Best Buy Conversion</t>
  </si>
  <si>
    <t>Q21_Visit_P3M_Best Buy</t>
  </si>
  <si>
    <t>Q22E_Conv_location_Best Buy</t>
  </si>
  <si>
    <t>Q22G_Loyalty_program_Best Buy</t>
  </si>
  <si>
    <t>Q22F_Reg_email_Best Buy</t>
  </si>
  <si>
    <t>Q22F_Soc_media_Best Buy</t>
  </si>
  <si>
    <t>NO TO:_x000D_
Best Buy</t>
  </si>
  <si>
    <t>Q20_Shop_Freq_Best Buy</t>
  </si>
  <si>
    <t>Q22A_Buy_P3M_Best Buy</t>
  </si>
  <si>
    <t>Home Depot Conversion</t>
  </si>
  <si>
    <t>Q21_Visit_P3M_Home Depot</t>
  </si>
  <si>
    <t>Q22E_Conv_location_Home Depot</t>
  </si>
  <si>
    <t>Q22G_Loyalty_program_Home Depot</t>
  </si>
  <si>
    <t>Q22F_Reg_email_Home Depot</t>
  </si>
  <si>
    <t>Q22F_Soc_media_Home Depot</t>
  </si>
  <si>
    <t>NO TO:_x000D_
Home Depot</t>
  </si>
  <si>
    <t>Q20_Shop_Freq_Home Depot</t>
  </si>
  <si>
    <t>Q22A_Buy_P3M_Home Depot</t>
  </si>
  <si>
    <t>Lowe's Conversion</t>
  </si>
  <si>
    <t>Q21_Visit_P3M_Lowe's</t>
  </si>
  <si>
    <t>Q22E_Conv_location_Lowe's</t>
  </si>
  <si>
    <t>Q22G_Loyalty_program_Lowe's</t>
  </si>
  <si>
    <t>Q22F_Reg_email_Lowe's</t>
  </si>
  <si>
    <t>Q22F_Soc_media_Lowe's</t>
  </si>
  <si>
    <t>NO TO:_x000D_
Lowe's</t>
  </si>
  <si>
    <t>Q20_Shop_Freq_Lowe's</t>
  </si>
  <si>
    <t>Q22A_Buy_P3M_Lowe's</t>
  </si>
  <si>
    <t>Tractor Supply Conversion</t>
  </si>
  <si>
    <t>Q21_Visit_P3M_Tractor Supply</t>
  </si>
  <si>
    <t>Q22E_Conv_location_Tractor Supply</t>
  </si>
  <si>
    <t>Q22G_Loyalty_program_Tractor Supply</t>
  </si>
  <si>
    <t>Q22F_Reg_email_Tractor Supply</t>
  </si>
  <si>
    <t>Q22F_Soc_media_Tractor Supply</t>
  </si>
  <si>
    <t>NO TO:_x000D_
Tractor Supply</t>
  </si>
  <si>
    <t>Q20_Shop_Freq_Tractor Supply</t>
  </si>
  <si>
    <t>Q22A_Buy_P3M_Tractor Supply</t>
  </si>
  <si>
    <t>Sears Conversion</t>
  </si>
  <si>
    <t>Q21_Visit_P3M_Sears</t>
  </si>
  <si>
    <t>Q22E_Conv_location_Sears</t>
  </si>
  <si>
    <t>Q22G_Loyalty_program_Sears</t>
  </si>
  <si>
    <t>Q22F_Reg_email_Sears</t>
  </si>
  <si>
    <t>Q22F_Soc_media_Sears</t>
  </si>
  <si>
    <t>NO TO:_x000D_
Sears</t>
  </si>
  <si>
    <t>Q20_Shop_Freq_Sears</t>
  </si>
  <si>
    <t>Q22A_Buy_P3M_Sears</t>
  </si>
  <si>
    <t>Bed Bath &amp; Beyond Conversion</t>
  </si>
  <si>
    <t>Q21_Visit_P3M_Bed Bath &amp; Beyond</t>
  </si>
  <si>
    <t>Q22E_Conv_location_Bed Bath &amp; Beyond</t>
  </si>
  <si>
    <t>Q22G_Loyalty_program_Bed Bath &amp; Beyond</t>
  </si>
  <si>
    <t>Q22F_Reg_email_Bed Bath &amp; Beyond</t>
  </si>
  <si>
    <t>Q22F_Soc_media_Bed Bath &amp; Beyond</t>
  </si>
  <si>
    <t>NO TO:_x000D_
Bed Bath &amp; Beyond</t>
  </si>
  <si>
    <t>Q20_Shop_Freq_Bed Bath &amp; Beyond</t>
  </si>
  <si>
    <t>Q22A_Buy_P3M_Bed Bath &amp; Beyond</t>
  </si>
  <si>
    <t>H.H. Gregg Conversion</t>
  </si>
  <si>
    <t>Q21_Visit_P3M_H.H. Gregg</t>
  </si>
  <si>
    <t>Q22E_Conv_location_H.H. Gregg</t>
  </si>
  <si>
    <t>Q22G_Loyalty_program_H.H. Gregg</t>
  </si>
  <si>
    <t>Q22F_Reg_email_H.H. Gregg</t>
  </si>
  <si>
    <t>Q22F_Soc_media_H.H. Gregg</t>
  </si>
  <si>
    <t>NO TO:_x000D_
H.H. Gregg</t>
  </si>
  <si>
    <t>Q20_Shop_Freq_H.H. Gregg</t>
  </si>
  <si>
    <t>Q22A_Buy_P3M_H.H. Gregg</t>
  </si>
  <si>
    <t>Pottery Barn Conversion</t>
  </si>
  <si>
    <t>Q21_Visit_P3M_Pottery Barn</t>
  </si>
  <si>
    <t>Q22E_Conv_location_Pottery Barn</t>
  </si>
  <si>
    <t>Q22G_Loyalty_program_Pottery Barn</t>
  </si>
  <si>
    <t>Q22F_Reg_email_Pottery Barn</t>
  </si>
  <si>
    <t>Q22F_Soc_media_Pottery Barn</t>
  </si>
  <si>
    <t>NO TO:_x000D_
Pottery Barn</t>
  </si>
  <si>
    <t>Q20_Shop_Freq_Pottery Barn</t>
  </si>
  <si>
    <t>Q22A_Buy_P3M_Pottery Barn</t>
  </si>
  <si>
    <t>Williams-Sonoma Conversion</t>
  </si>
  <si>
    <t>Q21_Visit_P3M_Williams-Sonoma</t>
  </si>
  <si>
    <t>Q22E_Conv_location_Williams-Sonoma</t>
  </si>
  <si>
    <t>Q22G_Loyalty_program_Williams-Sonoma</t>
  </si>
  <si>
    <t>Q22F_Reg_email_Williams-Sonoma</t>
  </si>
  <si>
    <t>Q22F_Soc_media_Williams-Sonoma</t>
  </si>
  <si>
    <t>NO TO:_x000D_
Williams-Sonoma</t>
  </si>
  <si>
    <t>Q20_Shop_Freq_Williams-Sonoma</t>
  </si>
  <si>
    <t>Q22A_Buy_P3M_Williams-Sonoma</t>
  </si>
  <si>
    <t>HomeGoods Conversion</t>
  </si>
  <si>
    <t>Q21_Visit_P3M_HomeGoods</t>
  </si>
  <si>
    <t>Q22E_Conv_location_HomeGoods</t>
  </si>
  <si>
    <t>Q22G_Loyalty_program_HomeGoods</t>
  </si>
  <si>
    <t>Q22F_Reg_email_HomeGoods</t>
  </si>
  <si>
    <t>Q22F_Soc_media_HomeGoods</t>
  </si>
  <si>
    <t>NO TO:_x000D_
HomeGoods</t>
  </si>
  <si>
    <t>HomeGoods</t>
  </si>
  <si>
    <t>Q20_Shop_Freq_HomeGoods</t>
  </si>
  <si>
    <t>Q22A_Buy_P3M_HomeGoods</t>
  </si>
  <si>
    <t>Pier 1 Conversion</t>
  </si>
  <si>
    <t>Q21_Visit_P3M_Pier 1</t>
  </si>
  <si>
    <t>Q22E_Conv_location_Pier 1</t>
  </si>
  <si>
    <t>Q22G_Loyalty_program_Pier 1</t>
  </si>
  <si>
    <t>Q22F_Reg_email_Pier 1</t>
  </si>
  <si>
    <t>Q22F_Soc_media_Pier 1</t>
  </si>
  <si>
    <t>NO TO:_x000D_
Pier 1</t>
  </si>
  <si>
    <t>Q20_Shop_Freq_Pier 1</t>
  </si>
  <si>
    <t>Q22A_Buy_P3M_Pier 1</t>
  </si>
  <si>
    <t>Restoration Hardware Conversion</t>
  </si>
  <si>
    <t>Q21_Visit_P3M_Restoration Hardware</t>
  </si>
  <si>
    <t>Q22E_Conv_location_Restoration Hardware</t>
  </si>
  <si>
    <t>Q22G_Loyalty_program_Restoration Hardware</t>
  </si>
  <si>
    <t>Q22F_Reg_email_Restoration Hardware</t>
  </si>
  <si>
    <t>Q22F_Soc_media_Restoration Hardware</t>
  </si>
  <si>
    <t>NO TO:_x000D_
Restoration Hardware</t>
  </si>
  <si>
    <t>Q20_Shop_Freq_Restoration Hardware</t>
  </si>
  <si>
    <t>Q22A_Buy_P3M_Restoration Hardware</t>
  </si>
  <si>
    <t>Michael's Stores Conversion</t>
  </si>
  <si>
    <t>Q21_Visit_P3M_Michael's Stores</t>
  </si>
  <si>
    <t>Q22E_Conv_location_Michael's Stores</t>
  </si>
  <si>
    <t>Q22G_Loyalty_program_Michael's Stores</t>
  </si>
  <si>
    <t>Q22F_Reg_email_Michael's Stores</t>
  </si>
  <si>
    <t>Q22F_Soc_media_Michael's Stores</t>
  </si>
  <si>
    <t>NO TO:_x000D_
Michael's Stores</t>
  </si>
  <si>
    <t>Q20_Shop_Freq_Michael's Stores</t>
  </si>
  <si>
    <t>Q22A_Buy_P3M_Michael's Stores</t>
  </si>
  <si>
    <t>Wayfair Conversion</t>
  </si>
  <si>
    <t>Q21_Visit_P3M_Wayfair</t>
  </si>
  <si>
    <t>Q22E_Conv_location_Wayfair</t>
  </si>
  <si>
    <t>Q22G_Loyalty_program_Wayfair</t>
  </si>
  <si>
    <t>Q22F_Reg_email_Wayfair</t>
  </si>
  <si>
    <t>Q22F_Soc_media_Wayfair</t>
  </si>
  <si>
    <t>NO TO:_x000D_
Wayfair</t>
  </si>
  <si>
    <t>Q20_Shop_Freq_Wayfair</t>
  </si>
  <si>
    <t>Q22A_Buy_P3M_Wayfair</t>
  </si>
  <si>
    <t>Advance Auto Parts Conversion</t>
  </si>
  <si>
    <t>Q21_Visit_P3M_Advance Auto Parts</t>
  </si>
  <si>
    <t>Q22E_Conv_location_Advance Auto Parts</t>
  </si>
  <si>
    <t>Q22G_Loyalty_program_Advance Auto Parts</t>
  </si>
  <si>
    <t>Q22F_Reg_email_Advance Auto Parts</t>
  </si>
  <si>
    <t>Q22F_Soc_media_Advance Auto Parts</t>
  </si>
  <si>
    <t>NO TO:_x000D_
Advance Auto Parts</t>
  </si>
  <si>
    <t>Q20_Shop_Freq_Advance Auto Parts</t>
  </si>
  <si>
    <t>Q22A_Buy_P3M_Advance Auto Parts</t>
  </si>
  <si>
    <t>Sally beauty</t>
  </si>
  <si>
    <t>Party City</t>
  </si>
  <si>
    <t>Whole Foods</t>
  </si>
  <si>
    <t>Sally Beauty Conversion</t>
  </si>
  <si>
    <t>Q21_Visit_P3M_Sally Beauty</t>
  </si>
  <si>
    <t>Q22E_Conv_location_Sally Beauty</t>
  </si>
  <si>
    <t>Q22G_Loyalty_program_Sally Beauty</t>
  </si>
  <si>
    <t>Q22F_Reg_email_Sally Beauty</t>
  </si>
  <si>
    <t>Q22F_Soc_media_Sally Beauty</t>
  </si>
  <si>
    <t>NO TO:_x000D_
Sally Beauty</t>
  </si>
  <si>
    <t>Sally Beauty</t>
  </si>
  <si>
    <t>Q20_Shop_Freq_Sally Beauty</t>
  </si>
  <si>
    <t>Q22A_Buy_P3M_Sally Beauty</t>
  </si>
  <si>
    <t>Party City Conversion</t>
  </si>
  <si>
    <t>Q21_Visit_P3M_Party City</t>
  </si>
  <si>
    <t>Q22E_Conv_location_Party City</t>
  </si>
  <si>
    <t>Q22G_Loyalty_program_Party City</t>
  </si>
  <si>
    <t>Q22F_Reg_email_Party City</t>
  </si>
  <si>
    <t>Q22F_Soc_media_Party City</t>
  </si>
  <si>
    <t>NO TO:_x000D_
Party City</t>
  </si>
  <si>
    <t>Q20_Shop_Freq_Party City</t>
  </si>
  <si>
    <t>Q22A_Buy_P3M_Party City</t>
  </si>
  <si>
    <t>Whole Foods Conversion</t>
  </si>
  <si>
    <t>Q21_Visit_P3M_Whole Foods</t>
  </si>
  <si>
    <t>Q22E_Conv_location_Whole Foods</t>
  </si>
  <si>
    <t>Q22G_Loyalty_program_Whole Foods</t>
  </si>
  <si>
    <t>Q22F_Reg_email_Whole Foods</t>
  </si>
  <si>
    <t>Q22F_Soc_media_Whole Foods</t>
  </si>
  <si>
    <t>NO TO:_x000D_
Whole Foods</t>
  </si>
  <si>
    <t>Q20_Shop_Freq_Whole Foods</t>
  </si>
  <si>
    <t>Q22A_Buy_P3M_Whole Foods</t>
  </si>
  <si>
    <t>Sleepy's</t>
  </si>
  <si>
    <t>Safeway</t>
  </si>
  <si>
    <t>Ollie's Bargain Outlet</t>
  </si>
  <si>
    <t>Grocery Outlet</t>
  </si>
  <si>
    <t>Albertsons</t>
  </si>
  <si>
    <t>Q21_Visit_P3M_Safeway</t>
  </si>
  <si>
    <t>Q22E_Conv_location_Safeway</t>
  </si>
  <si>
    <t>Q22G_Loyalty_program_Safeway</t>
  </si>
  <si>
    <t>Q22F_Reg_email_Safeway</t>
  </si>
  <si>
    <t>Q22F_Soc_media_Safeway</t>
  </si>
  <si>
    <t>Q20_Shop_Freq_Safeway</t>
  </si>
  <si>
    <t>Q22A_Buy_P3M_Safeway</t>
  </si>
  <si>
    <t>Q21_Visit_P3M_Albertsons</t>
  </si>
  <si>
    <t>Q22E_Conv_location_Albertsons</t>
  </si>
  <si>
    <t>Q22G_Loyalty_program_Albertsons</t>
  </si>
  <si>
    <t>Q22F_Reg_email_Albertsons</t>
  </si>
  <si>
    <t>Q22F_Soc_media_Albertsons</t>
  </si>
  <si>
    <t>Q20_Shop_Freq_Albertsons</t>
  </si>
  <si>
    <t>Q22A_Buy_P3M_Albertsons</t>
  </si>
  <si>
    <t>Summary Report</t>
  </si>
  <si>
    <t>Q21_Visit_P3M_Ollie's Bargain Outlet</t>
  </si>
  <si>
    <t>Q22E_Conv_location_Ollie's Bargain Outlet</t>
  </si>
  <si>
    <t>Q22G_Loyalty_program_Ollie's Bargain Outlet</t>
  </si>
  <si>
    <t>Q22F_Reg_email_Ollie's Bargain Outlet</t>
  </si>
  <si>
    <t>Q22F_Soc_media_Ollie's Bargain Outlet</t>
  </si>
  <si>
    <t>Q20_Shop_Freq_Ollie's Bargain Outlet</t>
  </si>
  <si>
    <t>Q22A_Buy_P3M_Ollie's Bargain Outlet</t>
  </si>
  <si>
    <t>Q21_Visit_P3M_Grocery Outlet</t>
  </si>
  <si>
    <t>Q22E_Conv_location_Grocery Outlet</t>
  </si>
  <si>
    <t>Q22G_Loyalty_program_Grocery Outlet</t>
  </si>
  <si>
    <t>Q22F_Reg_email_Grocery Outlet</t>
  </si>
  <si>
    <t>Q22F_Soc_media_Grocery Outlet</t>
  </si>
  <si>
    <t>Q20_Shop_Freq_Grocery Outlet</t>
  </si>
  <si>
    <t>Q22A_Buy_P3M_Grocery Outlet</t>
  </si>
  <si>
    <t>BJ's Wholesale Club</t>
  </si>
  <si>
    <t>Q21_Visit_P3M_BJ's Wholesale Club</t>
  </si>
  <si>
    <t>Q22E_Conv_location_BJ's Wholesale Club</t>
  </si>
  <si>
    <t>Q22G_Loyalty_program_BJ's Wholesale Club</t>
  </si>
  <si>
    <t>Q22F_Reg_email_BJ's Wholesale Club</t>
  </si>
  <si>
    <t>Q22F_Soc_media_BJ's Wholesale Club</t>
  </si>
  <si>
    <t>Q20_Shop_Freq_BJ's Wholesale Club</t>
  </si>
  <si>
    <t>Q22A_Buy_P3M_BJ's Wholesale Club</t>
  </si>
  <si>
    <t>Purple</t>
  </si>
  <si>
    <t>Casper</t>
  </si>
  <si>
    <t>Q22G_Loyalty_program_Casper</t>
  </si>
  <si>
    <t>Q22F_Reg_email_Casper</t>
  </si>
  <si>
    <t>Q22F_Soc_media_Casper</t>
  </si>
  <si>
    <t>NO TO:_x000D_
Casper</t>
  </si>
  <si>
    <t>Q20_Shop_Freq_Casper</t>
  </si>
  <si>
    <t>Q21_Visit_P3M_Casper</t>
  </si>
  <si>
    <t>Q22A_Buy_P3M_Casper</t>
  </si>
  <si>
    <t>Casper Conversion</t>
  </si>
  <si>
    <t>Q22E_Conv_location_Casper</t>
  </si>
  <si>
    <t>Safeway Conversion</t>
  </si>
  <si>
    <t>Albertsons Conversion</t>
  </si>
  <si>
    <t>Ollie's Bargain Outlet Conversion</t>
  </si>
  <si>
    <t>Grocery Outlet Conversion</t>
  </si>
  <si>
    <t>NO TO:_x000D_
Safeway</t>
  </si>
  <si>
    <t>NO TO:_x000D_
Albertsons</t>
  </si>
  <si>
    <t xml:space="preserve">NO TO:_x000D_
Ollie's Bargain Outlet </t>
  </si>
  <si>
    <t xml:space="preserve">Ollie's Bargain Outlet </t>
  </si>
  <si>
    <t>NO TO:_x000D_
Grocery Outlet</t>
  </si>
  <si>
    <t>Purple Conversion</t>
  </si>
  <si>
    <t>Q21_Visit_P3M_Purple</t>
  </si>
  <si>
    <t>Q22E_Conv_location_Purple</t>
  </si>
  <si>
    <t>Q22G_Loyalty_program_Purple</t>
  </si>
  <si>
    <t>Q22F_Reg_email_Purple</t>
  </si>
  <si>
    <t>Q22F_Soc_media_Purple</t>
  </si>
  <si>
    <t>NO TO:_x000D_
Purple</t>
  </si>
  <si>
    <t>Q20_Shop_Freq_Purple</t>
  </si>
  <si>
    <t>Q22A_Buy_P3M_Purple</t>
  </si>
  <si>
    <t>NO TO:_x000D_
BJ's Wholesale Club</t>
  </si>
  <si>
    <t>Abercrombie &amp; Fitch Conversion</t>
  </si>
  <si>
    <t>BJ's Wholesale Club Conversion</t>
  </si>
  <si>
    <t>America's Mattress</t>
  </si>
  <si>
    <t>America's Mattress Conversion</t>
  </si>
  <si>
    <t>Q21_Visit_P3M_America's Mattress</t>
  </si>
  <si>
    <t>Q22E_Conv_location_America's Mattress</t>
  </si>
  <si>
    <t>Q22G_Loyalty_program_America's Mattress</t>
  </si>
  <si>
    <t>Q22F_Reg_email_America's Mattress</t>
  </si>
  <si>
    <t>Q22F_Soc_media_America's Mattress</t>
  </si>
  <si>
    <t>NO TO:_x000D_
America's Mattress</t>
  </si>
  <si>
    <t>Q20_Shop_Freq_America's Mattress</t>
  </si>
  <si>
    <t>Q22A_Buy_P3M_America's Mattress</t>
  </si>
  <si>
    <t>Abercrombie &amp; Fitch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</si>
</sst>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color indexed="19"/>
      <name val="Impact"/>
      <family val="2"/>
    </font>
    <font>
      <sz val="8"/>
      <color indexed="8"/>
      <name val="Verdana"/>
      <family val="2"/>
    </font>
    <font>
      <b/>
      <sz val="8"/>
      <color indexed="63"/>
      <name val="Verdana"/>
      <family val="2"/>
    </font>
    <font>
      <b/>
      <sz val="8"/>
      <color indexed="8"/>
      <name val="Verdana"/>
      <family val="2"/>
    </font>
    <font>
      <sz val="10"/>
      <name val="Arial"/>
      <family val="2"/>
    </font>
    <font>
      <i/>
      <sz val="10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b/>
      <u val="singleAccounting"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 tint="4.9989318521683403E-2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DE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Down="1">
      <left style="medium">
        <color indexed="8"/>
      </left>
      <right/>
      <top/>
      <bottom/>
      <diagonal/>
    </border>
    <border diagonalDown="1">
      <left style="medium">
        <color indexed="8"/>
      </left>
      <right style="medium">
        <color indexed="8"/>
      </right>
      <top/>
      <bottom/>
      <diagonal/>
    </border>
    <border diagonalDown="1">
      <left/>
      <right/>
      <top style="thin">
        <color rgb="FF000000"/>
      </top>
      <bottom style="thin">
        <color indexed="8"/>
      </bottom>
      <diagonal/>
    </border>
    <border diagonalDown="1">
      <left/>
      <right style="thin">
        <color indexed="8"/>
      </right>
      <top style="thin">
        <color rgb="FF000000"/>
      </top>
      <bottom style="thin">
        <color indexed="8"/>
      </bottom>
      <diagonal/>
    </border>
    <border diagonalDown="1">
      <left style="thin">
        <color indexed="8"/>
      </left>
      <right/>
      <top style="thin">
        <color rgb="FF000000"/>
      </top>
      <bottom style="thin">
        <color indexed="8"/>
      </bottom>
      <diagonal/>
    </border>
    <border diagonalDown="1">
      <left style="thin">
        <color indexed="8"/>
      </left>
      <right style="thin">
        <color indexed="8"/>
      </right>
      <top/>
      <bottom style="thin">
        <color indexed="8"/>
      </bottom>
      <diagonal/>
    </border>
    <border diagonalDown="1"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 diagonalDown="1">
      <left style="medium">
        <color indexed="64"/>
      </left>
      <right/>
      <top style="medium">
        <color indexed="64"/>
      </top>
      <bottom style="thin">
        <color indexed="8"/>
      </bottom>
      <diagonal/>
    </border>
    <border diagonalDown="1">
      <left/>
      <right/>
      <top style="medium">
        <color indexed="64"/>
      </top>
      <bottom style="thin">
        <color indexed="8"/>
      </bottom>
      <diagonal/>
    </border>
    <border diagonalDown="1"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 diagonalDown="1">
      <left style="medium">
        <color indexed="64"/>
      </left>
      <right/>
      <top style="thin">
        <color rgb="FF000000"/>
      </top>
      <bottom style="thin">
        <color indexed="8"/>
      </bottom>
      <diagonal/>
    </border>
    <border diagonalDown="1">
      <left/>
      <right style="medium">
        <color indexed="64"/>
      </right>
      <top style="thin">
        <color rgb="FF000000"/>
      </top>
      <bottom style="thin">
        <color indexed="8"/>
      </bottom>
      <diagonal/>
    </border>
    <border diagonalDown="1">
      <left style="medium">
        <color indexed="64"/>
      </left>
      <right style="thin">
        <color rgb="FF000000"/>
      </right>
      <top style="thin">
        <color rgb="FF000000"/>
      </top>
      <bottom/>
      <diagonal/>
    </border>
    <border diagonalDown="1">
      <left style="thin">
        <color rgb="FF000000"/>
      </left>
      <right style="medium">
        <color indexed="64"/>
      </right>
      <top style="thin">
        <color rgb="FF000000"/>
      </top>
      <bottom/>
      <diagonal/>
    </border>
    <border diagonalDown="1">
      <left style="medium">
        <color indexed="64"/>
      </left>
      <right style="thin">
        <color indexed="8"/>
      </right>
      <top/>
      <bottom style="thin">
        <color indexed="8"/>
      </bottom>
      <diagonal/>
    </border>
    <border diagonalDown="1">
      <left style="thin">
        <color indexed="8"/>
      </left>
      <right style="medium">
        <color indexed="64"/>
      </right>
      <top/>
      <bottom style="thin">
        <color indexed="8"/>
      </bottom>
      <diagonal/>
    </border>
    <border diagonalDown="1">
      <left style="medium">
        <color indexed="64"/>
      </left>
      <right style="thin">
        <color indexed="8"/>
      </right>
      <top/>
      <bottom style="medium">
        <color indexed="64"/>
      </bottom>
      <diagonal/>
    </border>
    <border diagonalDown="1">
      <left style="thin">
        <color indexed="8"/>
      </left>
      <right style="thin">
        <color indexed="8"/>
      </right>
      <top/>
      <bottom style="medium">
        <color indexed="64"/>
      </bottom>
      <diagonal/>
    </border>
    <border diagonalDown="1"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 diagonalDown="1">
      <left style="medium">
        <color indexed="64"/>
      </left>
      <right/>
      <top style="medium">
        <color indexed="64"/>
      </top>
      <bottom/>
      <diagonal/>
    </border>
    <border diagonalDown="1">
      <left style="thin">
        <color indexed="8"/>
      </left>
      <right/>
      <top style="medium">
        <color indexed="64"/>
      </top>
      <bottom style="thin">
        <color indexed="8"/>
      </bottom>
      <diagonal/>
    </border>
    <border diagonalDown="1">
      <left/>
      <right style="thin">
        <color indexed="64"/>
      </right>
      <top style="medium">
        <color indexed="64"/>
      </top>
      <bottom style="thin">
        <color indexed="8"/>
      </bottom>
      <diagonal/>
    </border>
    <border diagonalDown="1">
      <left style="medium">
        <color indexed="8"/>
      </left>
      <right style="medium">
        <color indexed="8"/>
      </right>
      <top style="medium">
        <color indexed="64"/>
      </top>
      <bottom/>
      <diagonal/>
    </border>
    <border diagonalDown="1">
      <left style="medium">
        <color indexed="64"/>
      </left>
      <right/>
      <top/>
      <bottom/>
      <diagonal/>
    </border>
    <border diagonalDown="1">
      <left style="medium">
        <color indexed="8"/>
      </left>
      <right style="medium">
        <color indexed="8"/>
      </right>
      <top/>
      <bottom style="medium">
        <color indexed="64"/>
      </bottom>
      <diagonal/>
    </border>
    <border diagonalDown="1">
      <left style="medium">
        <color indexed="8"/>
      </left>
      <right/>
      <top/>
      <bottom style="medium">
        <color indexed="64"/>
      </bottom>
      <diagonal/>
    </border>
    <border diagonalDown="1">
      <left style="medium">
        <color indexed="8"/>
      </left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8"/>
      </right>
      <top style="medium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5">
    <xf numFmtId="0" fontId="0" fillId="0" borderId="0"/>
    <xf numFmtId="49" fontId="1" fillId="0" borderId="0"/>
    <xf numFmtId="0" fontId="2" fillId="0" borderId="0"/>
    <xf numFmtId="0" fontId="5" fillId="2" borderId="0">
      <alignment horizontal="center"/>
    </xf>
    <xf numFmtId="0" fontId="6" fillId="3" borderId="1">
      <alignment horizontal="center"/>
    </xf>
    <xf numFmtId="0" fontId="6" fillId="3" borderId="1">
      <alignment horizontal="center"/>
    </xf>
    <xf numFmtId="0" fontId="7" fillId="4" borderId="1"/>
    <xf numFmtId="0" fontId="7" fillId="5" borderId="1"/>
    <xf numFmtId="0" fontId="5" fillId="3" borderId="1">
      <alignment horizontal="right"/>
    </xf>
    <xf numFmtId="0" fontId="5" fillId="2" borderId="1">
      <alignment horizontal="center"/>
    </xf>
    <xf numFmtId="0" fontId="5" fillId="2" borderId="1">
      <alignment horizontal="center"/>
    </xf>
    <xf numFmtId="0" fontId="5" fillId="2" borderId="0">
      <alignment horizontal="center"/>
    </xf>
    <xf numFmtId="0" fontId="5" fillId="2" borderId="1">
      <alignment horizontal="center"/>
    </xf>
    <xf numFmtId="0" fontId="7" fillId="3" borderId="1">
      <alignment horizontal="right"/>
    </xf>
    <xf numFmtId="0" fontId="5" fillId="2" borderId="1">
      <alignment horizontal="center"/>
    </xf>
    <xf numFmtId="0" fontId="5" fillId="3" borderId="0">
      <alignment horizontal="right"/>
    </xf>
    <xf numFmtId="0" fontId="7" fillId="6" borderId="1">
      <alignment horizontal="center"/>
    </xf>
    <xf numFmtId="0" fontId="7" fillId="4" borderId="1"/>
    <xf numFmtId="0" fontId="7" fillId="5" borderId="1"/>
    <xf numFmtId="0" fontId="5" fillId="3" borderId="1">
      <alignment horizontal="right"/>
    </xf>
    <xf numFmtId="0" fontId="5" fillId="2" borderId="1">
      <alignment horizontal="center"/>
    </xf>
    <xf numFmtId="0" fontId="5" fillId="2" borderId="1">
      <alignment horizontal="center"/>
    </xf>
    <xf numFmtId="0" fontId="5" fillId="2" borderId="0">
      <alignment horizontal="center"/>
    </xf>
    <xf numFmtId="0" fontId="5" fillId="2" borderId="1">
      <alignment horizontal="center"/>
    </xf>
    <xf numFmtId="0" fontId="5" fillId="2" borderId="1">
      <alignment horizontal="center"/>
    </xf>
    <xf numFmtId="0" fontId="7" fillId="3" borderId="1">
      <alignment horizontal="right"/>
    </xf>
    <xf numFmtId="0" fontId="7" fillId="6" borderId="1">
      <alignment horizontal="center"/>
    </xf>
    <xf numFmtId="0" fontId="5" fillId="3" borderId="0">
      <alignment horizontal="right"/>
    </xf>
    <xf numFmtId="0" fontId="8" fillId="0" borderId="0"/>
    <xf numFmtId="9" fontId="2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</cellStyleXfs>
  <cellXfs count="325">
    <xf numFmtId="0" fontId="0" fillId="0" borderId="0" xfId="0"/>
    <xf numFmtId="49" fontId="1" fillId="0" borderId="0" xfId="1" applyNumberFormat="1" applyFont="1" applyFill="1" applyBorder="1" applyAlignment="1" applyProtection="1"/>
    <xf numFmtId="2" fontId="3" fillId="0" borderId="0" xfId="2" applyNumberFormat="1" applyFont="1" applyFill="1" applyBorder="1" applyAlignment="1" applyProtection="1"/>
    <xf numFmtId="2" fontId="4" fillId="0" borderId="0" xfId="2" applyNumberFormat="1" applyFont="1" applyFill="1" applyBorder="1" applyAlignment="1" applyProtection="1"/>
    <xf numFmtId="0" fontId="3" fillId="0" borderId="0" xfId="2" applyNumberFormat="1" applyFont="1" applyFill="1" applyBorder="1" applyAlignment="1" applyProtection="1"/>
    <xf numFmtId="0" fontId="2" fillId="0" borderId="0" xfId="2" applyNumberFormat="1" applyFont="1" applyFill="1" applyBorder="1" applyAlignment="1" applyProtection="1"/>
    <xf numFmtId="0" fontId="2" fillId="0" borderId="3" xfId="2" applyBorder="1" applyAlignment="1">
      <alignment wrapText="1"/>
    </xf>
    <xf numFmtId="0" fontId="2" fillId="0" borderId="0" xfId="2" applyNumberFormat="1" applyFont="1" applyFill="1" applyBorder="1" applyAlignment="1" applyProtection="1">
      <alignment wrapText="1"/>
    </xf>
    <xf numFmtId="1" fontId="5" fillId="0" borderId="3" xfId="11" applyNumberFormat="1" applyFill="1" applyBorder="1">
      <alignment horizontal="center"/>
    </xf>
    <xf numFmtId="0" fontId="5" fillId="2" borderId="0" xfId="11">
      <alignment horizontal="center"/>
    </xf>
    <xf numFmtId="0" fontId="5" fillId="2" borderId="8" xfId="12" applyBorder="1" applyAlignment="1">
      <alignment horizontal="center"/>
    </xf>
    <xf numFmtId="0" fontId="5" fillId="0" borderId="8" xfId="14" applyFill="1" applyBorder="1" applyAlignment="1">
      <alignment horizontal="center"/>
    </xf>
    <xf numFmtId="0" fontId="5" fillId="0" borderId="3" xfId="11" applyFill="1" applyBorder="1">
      <alignment horizontal="center"/>
    </xf>
    <xf numFmtId="0" fontId="5" fillId="0" borderId="8" xfId="14" applyFont="1" applyFill="1" applyBorder="1">
      <alignment horizontal="center"/>
    </xf>
    <xf numFmtId="0" fontId="5" fillId="0" borderId="8" xfId="14" applyFill="1" applyBorder="1">
      <alignment horizontal="center"/>
    </xf>
    <xf numFmtId="9" fontId="5" fillId="2" borderId="7" xfId="12" applyNumberFormat="1" applyBorder="1" applyAlignment="1">
      <alignment horizontal="center"/>
    </xf>
    <xf numFmtId="9" fontId="5" fillId="0" borderId="3" xfId="11" applyNumberFormat="1" applyFill="1" applyBorder="1">
      <alignment horizontal="center"/>
    </xf>
    <xf numFmtId="9" fontId="5" fillId="0" borderId="7" xfId="12" applyNumberFormat="1" applyFont="1" applyFill="1" applyBorder="1">
      <alignment horizontal="center"/>
    </xf>
    <xf numFmtId="0" fontId="5" fillId="2" borderId="8" xfId="12" applyBorder="1">
      <alignment horizontal="center"/>
    </xf>
    <xf numFmtId="0" fontId="7" fillId="0" borderId="8" xfId="16" applyFill="1" applyBorder="1">
      <alignment horizontal="center"/>
    </xf>
    <xf numFmtId="0" fontId="5" fillId="0" borderId="8" xfId="16" applyFont="1" applyFill="1" applyBorder="1">
      <alignment horizontal="center"/>
    </xf>
    <xf numFmtId="0" fontId="5" fillId="2" borderId="8" xfId="12" applyFont="1" applyBorder="1">
      <alignment horizontal="center"/>
    </xf>
    <xf numFmtId="1" fontId="5" fillId="0" borderId="3" xfId="22" applyNumberFormat="1" applyFill="1" applyBorder="1">
      <alignment horizontal="center"/>
    </xf>
    <xf numFmtId="0" fontId="5" fillId="0" borderId="3" xfId="22" applyFill="1" applyBorder="1">
      <alignment horizontal="center"/>
    </xf>
    <xf numFmtId="9" fontId="5" fillId="0" borderId="3" xfId="22" applyNumberFormat="1" applyFill="1" applyBorder="1">
      <alignment horizontal="center"/>
    </xf>
    <xf numFmtId="0" fontId="2" fillId="0" borderId="0" xfId="2" applyNumberFormat="1" applyFont="1" applyFill="1" applyBorder="1" applyAlignment="1" applyProtection="1">
      <alignment horizontal="center" vertical="center"/>
    </xf>
    <xf numFmtId="0" fontId="7" fillId="4" borderId="4" xfId="6" applyBorder="1" applyAlignment="1">
      <alignment horizontal="left" vertical="center"/>
    </xf>
    <xf numFmtId="0" fontId="7" fillId="4" borderId="5" xfId="6" applyBorder="1" applyAlignment="1">
      <alignment horizontal="left" vertical="center"/>
    </xf>
    <xf numFmtId="0" fontId="2" fillId="0" borderId="3" xfId="2" applyBorder="1" applyAlignment="1">
      <alignment horizontal="left" vertical="center"/>
    </xf>
    <xf numFmtId="0" fontId="7" fillId="4" borderId="6" xfId="6" applyBorder="1" applyAlignment="1">
      <alignment horizontal="left" vertical="center"/>
    </xf>
    <xf numFmtId="0" fontId="7" fillId="5" borderId="6" xfId="7" applyBorder="1" applyAlignment="1">
      <alignment horizontal="left" vertical="center"/>
    </xf>
    <xf numFmtId="0" fontId="7" fillId="5" borderId="4" xfId="7" applyBorder="1" applyAlignment="1">
      <alignment horizontal="left" vertical="center"/>
    </xf>
    <xf numFmtId="0" fontId="7" fillId="5" borderId="5" xfId="7" applyBorder="1" applyAlignment="1">
      <alignment horizontal="left" vertical="center"/>
    </xf>
    <xf numFmtId="0" fontId="2" fillId="0" borderId="0" xfId="2" applyNumberFormat="1" applyFont="1" applyFill="1" applyBorder="1" applyAlignment="1" applyProtection="1">
      <alignment horizontal="left" vertical="center"/>
    </xf>
    <xf numFmtId="0" fontId="7" fillId="4" borderId="4" xfId="17" applyBorder="1" applyAlignment="1">
      <alignment horizontal="left" vertical="center"/>
    </xf>
    <xf numFmtId="0" fontId="7" fillId="4" borderId="5" xfId="17" applyBorder="1" applyAlignment="1">
      <alignment horizontal="left" vertical="center"/>
    </xf>
    <xf numFmtId="0" fontId="7" fillId="4" borderId="6" xfId="17" applyBorder="1" applyAlignment="1">
      <alignment horizontal="left" vertical="center"/>
    </xf>
    <xf numFmtId="0" fontId="7" fillId="5" borderId="6" xfId="18" applyBorder="1" applyAlignment="1">
      <alignment horizontal="left" vertical="center"/>
    </xf>
    <xf numFmtId="0" fontId="7" fillId="5" borderId="4" xfId="18" applyBorder="1" applyAlignment="1">
      <alignment horizontal="left" vertical="center"/>
    </xf>
    <xf numFmtId="0" fontId="7" fillId="5" borderId="5" xfId="18" applyBorder="1" applyAlignment="1">
      <alignment horizontal="left" vertical="center"/>
    </xf>
    <xf numFmtId="0" fontId="5" fillId="2" borderId="0" xfId="11" applyAlignment="1">
      <alignment horizontal="left" vertical="center"/>
    </xf>
    <xf numFmtId="0" fontId="8" fillId="0" borderId="0" xfId="28" applyNumberFormat="1" applyFont="1" applyFill="1" applyBorder="1" applyAlignment="1" applyProtection="1"/>
    <xf numFmtId="0" fontId="2" fillId="0" borderId="0" xfId="28" applyNumberFormat="1" applyFont="1" applyFill="1" applyBorder="1" applyAlignment="1" applyProtection="1"/>
    <xf numFmtId="0" fontId="8" fillId="0" borderId="0" xfId="28" applyNumberFormat="1" applyFont="1" applyFill="1" applyBorder="1" applyAlignment="1" applyProtection="1">
      <alignment vertical="center" wrapText="1"/>
    </xf>
    <xf numFmtId="1" fontId="8" fillId="0" borderId="0" xfId="28" applyNumberFormat="1" applyFont="1" applyFill="1" applyBorder="1" applyAlignment="1" applyProtection="1"/>
    <xf numFmtId="9" fontId="8" fillId="0" borderId="12" xfId="28" applyNumberFormat="1" applyFont="1" applyFill="1" applyBorder="1" applyAlignment="1" applyProtection="1">
      <alignment horizontal="center"/>
    </xf>
    <xf numFmtId="9" fontId="8" fillId="0" borderId="0" xfId="28" applyNumberFormat="1" applyFont="1" applyFill="1" applyBorder="1" applyAlignment="1" applyProtection="1"/>
    <xf numFmtId="0" fontId="8" fillId="0" borderId="16" xfId="28" applyNumberFormat="1" applyFont="1" applyFill="1" applyBorder="1" applyAlignment="1" applyProtection="1">
      <alignment horizontal="center"/>
    </xf>
    <xf numFmtId="9" fontId="2" fillId="0" borderId="17" xfId="28" applyNumberFormat="1" applyFont="1" applyFill="1" applyBorder="1" applyAlignment="1" applyProtection="1">
      <alignment horizontal="center"/>
    </xf>
    <xf numFmtId="9" fontId="2" fillId="0" borderId="12" xfId="28" applyNumberFormat="1" applyFont="1" applyFill="1" applyBorder="1" applyAlignment="1" applyProtection="1">
      <alignment horizontal="center"/>
    </xf>
    <xf numFmtId="9" fontId="2" fillId="0" borderId="16" xfId="28" applyNumberFormat="1" applyFont="1" applyFill="1" applyBorder="1" applyAlignment="1" applyProtection="1">
      <alignment horizontal="center"/>
    </xf>
    <xf numFmtId="9" fontId="8" fillId="0" borderId="16" xfId="28" applyNumberFormat="1" applyFont="1" applyFill="1" applyBorder="1" applyAlignment="1" applyProtection="1">
      <alignment horizontal="center"/>
    </xf>
    <xf numFmtId="0" fontId="8" fillId="0" borderId="12" xfId="28" applyNumberFormat="1" applyFont="1" applyFill="1" applyBorder="1" applyAlignment="1" applyProtection="1"/>
    <xf numFmtId="0" fontId="2" fillId="0" borderId="12" xfId="28" applyNumberFormat="1" applyFont="1" applyFill="1" applyBorder="1" applyAlignment="1" applyProtection="1"/>
    <xf numFmtId="1" fontId="9" fillId="0" borderId="0" xfId="28" applyNumberFormat="1" applyFont="1" applyFill="1" applyBorder="1" applyAlignment="1" applyProtection="1">
      <alignment horizontal="center"/>
    </xf>
    <xf numFmtId="1" fontId="9" fillId="0" borderId="12" xfId="28" applyNumberFormat="1" applyFont="1" applyFill="1" applyBorder="1" applyAlignment="1" applyProtection="1">
      <alignment horizontal="center"/>
    </xf>
    <xf numFmtId="1" fontId="9" fillId="0" borderId="17" xfId="28" applyNumberFormat="1" applyFont="1" applyFill="1" applyBorder="1" applyAlignment="1" applyProtection="1">
      <alignment horizontal="center"/>
    </xf>
    <xf numFmtId="1" fontId="9" fillId="0" borderId="16" xfId="28" applyNumberFormat="1" applyFont="1" applyFill="1" applyBorder="1" applyAlignment="1" applyProtection="1">
      <alignment horizontal="center"/>
    </xf>
    <xf numFmtId="0" fontId="10" fillId="0" borderId="0" xfId="28" applyNumberFormat="1" applyFont="1" applyFill="1" applyBorder="1" applyAlignment="1" applyProtection="1">
      <alignment vertical="center"/>
    </xf>
    <xf numFmtId="9" fontId="0" fillId="0" borderId="0" xfId="29" applyFont="1" applyFill="1" applyBorder="1" applyAlignment="1" applyProtection="1">
      <alignment horizontal="center"/>
    </xf>
    <xf numFmtId="9" fontId="0" fillId="0" borderId="12" xfId="29" applyFont="1" applyFill="1" applyBorder="1" applyAlignment="1" applyProtection="1">
      <alignment horizontal="center"/>
    </xf>
    <xf numFmtId="0" fontId="8" fillId="0" borderId="16" xfId="28" applyNumberFormat="1" applyFont="1" applyFill="1" applyBorder="1" applyAlignment="1" applyProtection="1"/>
    <xf numFmtId="9" fontId="2" fillId="0" borderId="17" xfId="29" applyFont="1" applyFill="1" applyBorder="1" applyAlignment="1" applyProtection="1">
      <alignment horizontal="center"/>
    </xf>
    <xf numFmtId="9" fontId="2" fillId="0" borderId="12" xfId="29" applyFont="1" applyFill="1" applyBorder="1" applyAlignment="1" applyProtection="1">
      <alignment horizontal="center"/>
    </xf>
    <xf numFmtId="9" fontId="2" fillId="0" borderId="16" xfId="29" applyFont="1" applyFill="1" applyBorder="1" applyAlignment="1" applyProtection="1">
      <alignment horizontal="center"/>
    </xf>
    <xf numFmtId="9" fontId="0" fillId="0" borderId="16" xfId="29" applyFont="1" applyFill="1" applyBorder="1" applyAlignment="1" applyProtection="1">
      <alignment horizontal="center"/>
    </xf>
    <xf numFmtId="0" fontId="2" fillId="0" borderId="17" xfId="28" applyNumberFormat="1" applyFont="1" applyFill="1" applyBorder="1" applyAlignment="1" applyProtection="1"/>
    <xf numFmtId="0" fontId="2" fillId="0" borderId="16" xfId="28" applyNumberFormat="1" applyFont="1" applyFill="1" applyBorder="1" applyAlignment="1" applyProtection="1"/>
    <xf numFmtId="9" fontId="8" fillId="0" borderId="0" xfId="28" applyNumberFormat="1" applyFont="1" applyFill="1" applyBorder="1" applyAlignment="1" applyProtection="1">
      <alignment horizontal="center"/>
    </xf>
    <xf numFmtId="0" fontId="8" fillId="0" borderId="0" xfId="28" applyNumberFormat="1" applyFont="1" applyFill="1" applyBorder="1" applyAlignment="1" applyProtection="1">
      <alignment vertical="top"/>
    </xf>
    <xf numFmtId="9" fontId="8" fillId="0" borderId="0" xfId="28" applyNumberFormat="1" applyFont="1" applyFill="1" applyBorder="1" applyAlignment="1" applyProtection="1">
      <alignment horizontal="center" vertical="top"/>
    </xf>
    <xf numFmtId="9" fontId="8" fillId="0" borderId="12" xfId="28" applyNumberFormat="1" applyFont="1" applyFill="1" applyBorder="1" applyAlignment="1" applyProtection="1">
      <alignment horizontal="center" vertical="top"/>
    </xf>
    <xf numFmtId="0" fontId="8" fillId="0" borderId="16" xfId="28" applyNumberFormat="1" applyFont="1" applyFill="1" applyBorder="1" applyAlignment="1" applyProtection="1">
      <alignment vertical="top"/>
    </xf>
    <xf numFmtId="9" fontId="2" fillId="0" borderId="16" xfId="28" applyNumberFormat="1" applyFont="1" applyFill="1" applyBorder="1" applyAlignment="1" applyProtection="1">
      <alignment horizontal="center" vertical="top" wrapText="1"/>
    </xf>
    <xf numFmtId="9" fontId="8" fillId="0" borderId="16" xfId="28" applyNumberFormat="1" applyFont="1" applyFill="1" applyBorder="1" applyAlignment="1" applyProtection="1">
      <alignment horizontal="center" vertical="top" wrapText="1"/>
    </xf>
    <xf numFmtId="0" fontId="8" fillId="0" borderId="16" xfId="28" applyNumberFormat="1" applyFont="1" applyFill="1" applyBorder="1" applyAlignment="1" applyProtection="1">
      <alignment vertical="top" wrapText="1"/>
    </xf>
    <xf numFmtId="0" fontId="1" fillId="0" borderId="0" xfId="28" applyNumberFormat="1" applyFont="1" applyFill="1" applyBorder="1" applyAlignment="1" applyProtection="1"/>
    <xf numFmtId="9" fontId="1" fillId="0" borderId="0" xfId="28" applyNumberFormat="1" applyFont="1" applyFill="1" applyBorder="1" applyAlignment="1" applyProtection="1">
      <alignment horizontal="center"/>
    </xf>
    <xf numFmtId="9" fontId="1" fillId="0" borderId="22" xfId="28" applyNumberFormat="1" applyFont="1" applyFill="1" applyBorder="1" applyAlignment="1" applyProtection="1">
      <alignment horizontal="center"/>
    </xf>
    <xf numFmtId="0" fontId="1" fillId="0" borderId="16" xfId="28" applyNumberFormat="1" applyFont="1" applyFill="1" applyBorder="1" applyAlignment="1" applyProtection="1"/>
    <xf numFmtId="9" fontId="1" fillId="0" borderId="28" xfId="28" applyNumberFormat="1" applyFont="1" applyFill="1" applyBorder="1" applyAlignment="1" applyProtection="1">
      <alignment horizontal="center"/>
    </xf>
    <xf numFmtId="9" fontId="1" fillId="0" borderId="16" xfId="28" applyNumberFormat="1" applyFont="1" applyFill="1" applyBorder="1" applyAlignment="1" applyProtection="1">
      <alignment horizontal="center"/>
    </xf>
    <xf numFmtId="9" fontId="0" fillId="0" borderId="10" xfId="29" applyFont="1" applyFill="1" applyBorder="1" applyAlignment="1" applyProtection="1">
      <alignment horizontal="center"/>
    </xf>
    <xf numFmtId="9" fontId="2" fillId="0" borderId="13" xfId="29" applyFont="1" applyFill="1" applyBorder="1" applyAlignment="1" applyProtection="1">
      <alignment horizontal="center"/>
    </xf>
    <xf numFmtId="9" fontId="2" fillId="0" borderId="10" xfId="29" applyFont="1" applyFill="1" applyBorder="1" applyAlignment="1" applyProtection="1">
      <alignment horizontal="center"/>
    </xf>
    <xf numFmtId="0" fontId="8" fillId="0" borderId="0" xfId="28" applyNumberFormat="1" applyFont="1" applyFill="1" applyBorder="1" applyAlignment="1" applyProtection="1">
      <alignment vertical="center"/>
    </xf>
    <xf numFmtId="1" fontId="9" fillId="0" borderId="0" xfId="29" applyNumberFormat="1" applyFont="1" applyFill="1" applyBorder="1" applyAlignment="1" applyProtection="1">
      <alignment horizontal="center" vertical="center"/>
    </xf>
    <xf numFmtId="1" fontId="9" fillId="0" borderId="29" xfId="29" applyNumberFormat="1" applyFont="1" applyFill="1" applyBorder="1" applyAlignment="1" applyProtection="1">
      <alignment horizontal="center" vertical="center"/>
    </xf>
    <xf numFmtId="1" fontId="9" fillId="0" borderId="16" xfId="29" applyNumberFormat="1" applyFont="1" applyFill="1" applyBorder="1" applyAlignment="1" applyProtection="1">
      <alignment horizontal="center" vertical="center"/>
    </xf>
    <xf numFmtId="1" fontId="9" fillId="0" borderId="30" xfId="29" applyNumberFormat="1" applyFont="1" applyFill="1" applyBorder="1" applyAlignment="1" applyProtection="1">
      <alignment horizontal="center" vertical="center"/>
    </xf>
    <xf numFmtId="0" fontId="10" fillId="0" borderId="0" xfId="28" applyNumberFormat="1" applyFont="1" applyFill="1" applyBorder="1" applyAlignment="1" applyProtection="1">
      <alignment vertical="center" wrapText="1"/>
    </xf>
    <xf numFmtId="0" fontId="8" fillId="0" borderId="35" xfId="28" applyNumberFormat="1" applyFont="1" applyFill="1" applyBorder="1" applyAlignment="1" applyProtection="1"/>
    <xf numFmtId="0" fontId="8" fillId="0" borderId="36" xfId="28" applyNumberFormat="1" applyFont="1" applyFill="1" applyBorder="1" applyAlignment="1" applyProtection="1"/>
    <xf numFmtId="0" fontId="8" fillId="0" borderId="19" xfId="28" applyNumberFormat="1" applyFont="1" applyFill="1" applyBorder="1" applyAlignment="1" applyProtection="1"/>
    <xf numFmtId="0" fontId="2" fillId="0" borderId="35" xfId="28" applyNumberFormat="1" applyFont="1" applyFill="1" applyBorder="1" applyAlignment="1" applyProtection="1"/>
    <xf numFmtId="0" fontId="2" fillId="0" borderId="19" xfId="28" applyNumberFormat="1" applyFont="1" applyFill="1" applyBorder="1" applyAlignment="1" applyProtection="1"/>
    <xf numFmtId="164" fontId="12" fillId="0" borderId="0" xfId="28" applyNumberFormat="1" applyFont="1" applyFill="1" applyBorder="1" applyAlignment="1" applyProtection="1">
      <alignment horizontal="center" wrapText="1"/>
    </xf>
    <xf numFmtId="0" fontId="13" fillId="0" borderId="0" xfId="28" applyNumberFormat="1" applyFont="1" applyFill="1" applyBorder="1" applyAlignment="1" applyProtection="1"/>
    <xf numFmtId="0" fontId="8" fillId="0" borderId="44" xfId="28" applyNumberFormat="1" applyFont="1" applyFill="1" applyBorder="1" applyAlignment="1" applyProtection="1"/>
    <xf numFmtId="0" fontId="2" fillId="0" borderId="44" xfId="28" applyNumberFormat="1" applyFont="1" applyFill="1" applyBorder="1" applyAlignment="1" applyProtection="1"/>
    <xf numFmtId="9" fontId="8" fillId="0" borderId="12" xfId="28" applyNumberFormat="1" applyFont="1" applyFill="1" applyBorder="1" applyAlignment="1" applyProtection="1">
      <alignment horizontal="center" vertical="center" wrapText="1"/>
    </xf>
    <xf numFmtId="9" fontId="2" fillId="0" borderId="12" xfId="28" applyNumberFormat="1" applyFont="1" applyFill="1" applyBorder="1" applyAlignment="1" applyProtection="1">
      <alignment horizontal="center" vertical="center" wrapText="1"/>
    </xf>
    <xf numFmtId="9" fontId="2" fillId="0" borderId="17" xfId="28" applyNumberFormat="1" applyFont="1" applyFill="1" applyBorder="1" applyAlignment="1" applyProtection="1">
      <alignment horizontal="center" vertical="center" wrapText="1"/>
    </xf>
    <xf numFmtId="9" fontId="8" fillId="0" borderId="12" xfId="28" applyNumberFormat="1" applyFont="1" applyFill="1" applyBorder="1" applyAlignment="1" applyProtection="1">
      <alignment horizontal="center" vertical="center"/>
    </xf>
    <xf numFmtId="1" fontId="1" fillId="0" borderId="10" xfId="28" applyNumberFormat="1" applyFont="1" applyFill="1" applyBorder="1" applyAlignment="1" applyProtection="1">
      <alignment horizontal="center"/>
    </xf>
    <xf numFmtId="0" fontId="1" fillId="0" borderId="11" xfId="28" applyNumberFormat="1" applyFont="1" applyFill="1" applyBorder="1" applyAlignment="1" applyProtection="1">
      <alignment horizontal="center"/>
    </xf>
    <xf numFmtId="1" fontId="1" fillId="0" borderId="11" xfId="28" applyNumberFormat="1" applyFont="1" applyFill="1" applyBorder="1" applyAlignment="1" applyProtection="1">
      <alignment horizontal="center"/>
    </xf>
    <xf numFmtId="1" fontId="1" fillId="0" borderId="13" xfId="28" applyNumberFormat="1" applyFont="1" applyFill="1" applyBorder="1" applyAlignment="1" applyProtection="1">
      <alignment horizontal="center"/>
    </xf>
    <xf numFmtId="9" fontId="1" fillId="0" borderId="10" xfId="28" applyNumberFormat="1" applyFont="1" applyFill="1" applyBorder="1" applyAlignment="1" applyProtection="1">
      <alignment horizontal="center"/>
    </xf>
    <xf numFmtId="0" fontId="2" fillId="0" borderId="2" xfId="2" applyBorder="1" applyAlignment="1">
      <alignment wrapText="1"/>
    </xf>
    <xf numFmtId="0" fontId="2" fillId="0" borderId="2" xfId="2" applyBorder="1" applyAlignment="1">
      <alignment horizontal="left" vertical="center"/>
    </xf>
    <xf numFmtId="1" fontId="5" fillId="0" borderId="2" xfId="11" applyNumberFormat="1" applyFill="1" applyBorder="1">
      <alignment horizontal="center"/>
    </xf>
    <xf numFmtId="0" fontId="5" fillId="0" borderId="2" xfId="11" applyFill="1" applyBorder="1">
      <alignment horizontal="center"/>
    </xf>
    <xf numFmtId="9" fontId="5" fillId="0" borderId="2" xfId="11" applyNumberFormat="1" applyFill="1" applyBorder="1">
      <alignment horizontal="center"/>
    </xf>
    <xf numFmtId="1" fontId="5" fillId="0" borderId="2" xfId="22" applyNumberFormat="1" applyFill="1" applyBorder="1">
      <alignment horizontal="center"/>
    </xf>
    <xf numFmtId="0" fontId="5" fillId="0" borderId="2" xfId="22" applyFill="1" applyBorder="1">
      <alignment horizontal="center"/>
    </xf>
    <xf numFmtId="9" fontId="5" fillId="0" borderId="2" xfId="22" applyNumberFormat="1" applyFill="1" applyBorder="1">
      <alignment horizontal="center"/>
    </xf>
    <xf numFmtId="0" fontId="6" fillId="3" borderId="49" xfId="5" applyBorder="1" applyAlignment="1">
      <alignment horizontal="center" wrapText="1"/>
    </xf>
    <xf numFmtId="0" fontId="6" fillId="3" borderId="1" xfId="5" applyBorder="1" applyAlignment="1">
      <alignment horizontal="center" wrapText="1"/>
    </xf>
    <xf numFmtId="0" fontId="6" fillId="3" borderId="50" xfId="5" applyBorder="1" applyAlignment="1">
      <alignment horizontal="center" wrapText="1"/>
    </xf>
    <xf numFmtId="0" fontId="7" fillId="4" borderId="51" xfId="6" applyBorder="1" applyAlignment="1">
      <alignment horizontal="left" vertical="center"/>
    </xf>
    <xf numFmtId="0" fontId="7" fillId="4" borderId="52" xfId="6" applyBorder="1" applyAlignment="1">
      <alignment horizontal="left" vertical="center"/>
    </xf>
    <xf numFmtId="1" fontId="5" fillId="0" borderId="49" xfId="9" applyNumberFormat="1" applyFont="1" applyFill="1" applyBorder="1">
      <alignment horizontal="center"/>
    </xf>
    <xf numFmtId="1" fontId="5" fillId="0" borderId="1" xfId="10" applyNumberFormat="1" applyFont="1" applyFill="1" applyBorder="1">
      <alignment horizontal="center"/>
    </xf>
    <xf numFmtId="1" fontId="5" fillId="0" borderId="50" xfId="10" applyNumberFormat="1" applyFont="1" applyFill="1" applyBorder="1">
      <alignment horizontal="center"/>
    </xf>
    <xf numFmtId="0" fontId="5" fillId="2" borderId="53" xfId="12" applyBorder="1" applyAlignment="1">
      <alignment horizontal="center"/>
    </xf>
    <xf numFmtId="0" fontId="5" fillId="2" borderId="54" xfId="12" applyBorder="1" applyAlignment="1">
      <alignment horizontal="center"/>
    </xf>
    <xf numFmtId="9" fontId="5" fillId="2" borderId="55" xfId="12" applyNumberFormat="1" applyBorder="1" applyAlignment="1">
      <alignment horizontal="center"/>
    </xf>
    <xf numFmtId="9" fontId="5" fillId="2" borderId="56" xfId="12" applyNumberFormat="1" applyBorder="1" applyAlignment="1">
      <alignment horizontal="center"/>
    </xf>
    <xf numFmtId="0" fontId="7" fillId="4" borderId="51" xfId="17" applyBorder="1" applyAlignment="1">
      <alignment horizontal="left" vertical="center"/>
    </xf>
    <xf numFmtId="0" fontId="7" fillId="4" borderId="52" xfId="17" applyBorder="1" applyAlignment="1">
      <alignment horizontal="left" vertical="center"/>
    </xf>
    <xf numFmtId="0" fontId="7" fillId="5" borderId="51" xfId="7" applyBorder="1" applyAlignment="1">
      <alignment horizontal="left" vertical="center"/>
    </xf>
    <xf numFmtId="0" fontId="7" fillId="5" borderId="52" xfId="7" applyBorder="1" applyAlignment="1">
      <alignment horizontal="left" vertical="center"/>
    </xf>
    <xf numFmtId="9" fontId="5" fillId="2" borderId="57" xfId="12" applyNumberFormat="1" applyBorder="1" applyAlignment="1">
      <alignment horizontal="center"/>
    </xf>
    <xf numFmtId="9" fontId="5" fillId="2" borderId="58" xfId="12" applyNumberFormat="1" applyBorder="1" applyAlignment="1">
      <alignment horizontal="center"/>
    </xf>
    <xf numFmtId="9" fontId="5" fillId="2" borderId="59" xfId="12" applyNumberFormat="1" applyBorder="1" applyAlignment="1">
      <alignment horizontal="center"/>
    </xf>
    <xf numFmtId="0" fontId="5" fillId="2" borderId="53" xfId="12" applyFont="1" applyBorder="1">
      <alignment horizontal="center"/>
    </xf>
    <xf numFmtId="0" fontId="5" fillId="0" borderId="54" xfId="16" applyFont="1" applyFill="1" applyBorder="1">
      <alignment horizontal="center"/>
    </xf>
    <xf numFmtId="9" fontId="5" fillId="0" borderId="55" xfId="12" applyNumberFormat="1" applyFont="1" applyFill="1" applyBorder="1">
      <alignment horizontal="center"/>
    </xf>
    <xf numFmtId="9" fontId="5" fillId="0" borderId="56" xfId="12" applyNumberFormat="1" applyFont="1" applyFill="1" applyBorder="1">
      <alignment horizontal="center"/>
    </xf>
    <xf numFmtId="0" fontId="10" fillId="7" borderId="26" xfId="28" applyNumberFormat="1" applyFont="1" applyFill="1" applyBorder="1" applyAlignment="1" applyProtection="1">
      <alignment vertical="center" wrapText="1"/>
    </xf>
    <xf numFmtId="0" fontId="10" fillId="7" borderId="27" xfId="28" applyNumberFormat="1" applyFont="1" applyFill="1" applyBorder="1" applyAlignment="1" applyProtection="1">
      <alignment vertical="center"/>
    </xf>
    <xf numFmtId="0" fontId="10" fillId="7" borderId="26" xfId="28" applyNumberFormat="1" applyFont="1" applyFill="1" applyBorder="1" applyAlignment="1" applyProtection="1">
      <alignment vertical="center"/>
    </xf>
    <xf numFmtId="0" fontId="1" fillId="0" borderId="18" xfId="28" applyNumberFormat="1" applyFont="1" applyFill="1" applyBorder="1" applyAlignment="1" applyProtection="1">
      <alignment vertical="center" wrapText="1"/>
    </xf>
    <xf numFmtId="0" fontId="1" fillId="0" borderId="21" xfId="28" applyNumberFormat="1" applyFont="1" applyFill="1" applyBorder="1" applyAlignment="1" applyProtection="1">
      <alignment vertical="center" wrapText="1"/>
    </xf>
    <xf numFmtId="0" fontId="8" fillId="0" borderId="18" xfId="28" applyNumberFormat="1" applyFont="1" applyFill="1" applyBorder="1" applyAlignment="1" applyProtection="1">
      <alignment vertical="center" wrapText="1"/>
    </xf>
    <xf numFmtId="0" fontId="8" fillId="0" borderId="21" xfId="28" applyNumberFormat="1" applyFont="1" applyFill="1" applyBorder="1" applyAlignment="1" applyProtection="1">
      <alignment vertical="center" wrapText="1"/>
    </xf>
    <xf numFmtId="164" fontId="17" fillId="0" borderId="38" xfId="30" applyNumberFormat="1" applyFont="1" applyFill="1" applyBorder="1" applyAlignment="1" applyProtection="1">
      <alignment horizontal="center" wrapText="1"/>
    </xf>
    <xf numFmtId="164" fontId="17" fillId="0" borderId="41" xfId="30" applyNumberFormat="1" applyFont="1" applyFill="1" applyBorder="1" applyAlignment="1" applyProtection="1">
      <alignment horizontal="center" wrapText="1"/>
    </xf>
    <xf numFmtId="164" fontId="17" fillId="0" borderId="40" xfId="30" applyNumberFormat="1" applyFont="1" applyFill="1" applyBorder="1" applyAlignment="1" applyProtection="1">
      <alignment horizontal="center" wrapText="1"/>
    </xf>
    <xf numFmtId="164" fontId="17" fillId="0" borderId="0" xfId="28" applyNumberFormat="1" applyFont="1" applyFill="1" applyBorder="1" applyAlignment="1" applyProtection="1">
      <alignment horizontal="center" wrapText="1"/>
    </xf>
    <xf numFmtId="164" fontId="17" fillId="0" borderId="26" xfId="30" applyNumberFormat="1" applyFont="1" applyFill="1" applyBorder="1" applyAlignment="1" applyProtection="1">
      <alignment horizontal="center" wrapText="1"/>
    </xf>
    <xf numFmtId="0" fontId="13" fillId="0" borderId="31" xfId="28" applyNumberFormat="1" applyFont="1" applyFill="1" applyBorder="1" applyAlignment="1" applyProtection="1"/>
    <xf numFmtId="164" fontId="17" fillId="0" borderId="25" xfId="30" applyNumberFormat="1" applyFont="1" applyFill="1" applyBorder="1" applyAlignment="1" applyProtection="1">
      <alignment horizontal="center" wrapText="1"/>
    </xf>
    <xf numFmtId="164" fontId="17" fillId="0" borderId="60" xfId="30" applyNumberFormat="1" applyFont="1" applyFill="1" applyBorder="1" applyAlignment="1" applyProtection="1">
      <alignment horizontal="center" wrapText="1"/>
    </xf>
    <xf numFmtId="0" fontId="10" fillId="7" borderId="33" xfId="28" applyNumberFormat="1" applyFont="1" applyFill="1" applyBorder="1" applyAlignment="1" applyProtection="1">
      <alignment vertical="center" wrapText="1"/>
    </xf>
    <xf numFmtId="0" fontId="8" fillId="0" borderId="41" xfId="28" applyNumberFormat="1" applyFont="1" applyFill="1" applyBorder="1" applyAlignment="1" applyProtection="1"/>
    <xf numFmtId="0" fontId="8" fillId="0" borderId="40" xfId="28" applyNumberFormat="1" applyFont="1" applyFill="1" applyBorder="1" applyAlignment="1" applyProtection="1"/>
    <xf numFmtId="164" fontId="1" fillId="0" borderId="25" xfId="28" applyNumberFormat="1" applyFont="1" applyFill="1" applyBorder="1" applyAlignment="1" applyProtection="1">
      <alignment horizontal="center" wrapText="1"/>
    </xf>
    <xf numFmtId="164" fontId="1" fillId="0" borderId="60" xfId="28" applyNumberFormat="1" applyFont="1" applyFill="1" applyBorder="1" applyAlignment="1" applyProtection="1">
      <alignment horizontal="center" wrapText="1"/>
    </xf>
    <xf numFmtId="164" fontId="17" fillId="0" borderId="61" xfId="30" applyNumberFormat="1" applyFont="1" applyFill="1" applyBorder="1" applyAlignment="1" applyProtection="1">
      <alignment horizontal="center" wrapText="1"/>
    </xf>
    <xf numFmtId="0" fontId="2" fillId="0" borderId="65" xfId="2" applyBorder="1" applyAlignment="1">
      <alignment horizontal="center" vertical="center"/>
    </xf>
    <xf numFmtId="0" fontId="5" fillId="3" borderId="49" xfId="8" applyBorder="1">
      <alignment horizontal="right"/>
    </xf>
    <xf numFmtId="1" fontId="5" fillId="2" borderId="1" xfId="9" applyNumberFormat="1" applyBorder="1">
      <alignment horizontal="center"/>
    </xf>
    <xf numFmtId="1" fontId="5" fillId="0" borderId="1" xfId="10" applyNumberFormat="1" applyFill="1" applyBorder="1">
      <alignment horizontal="center"/>
    </xf>
    <xf numFmtId="1" fontId="5" fillId="0" borderId="1" xfId="9" applyNumberFormat="1" applyFont="1" applyFill="1" applyBorder="1">
      <alignment horizontal="center"/>
    </xf>
    <xf numFmtId="1" fontId="5" fillId="0" borderId="1" xfId="9" applyNumberFormat="1" applyFill="1" applyBorder="1">
      <alignment horizontal="center"/>
    </xf>
    <xf numFmtId="0" fontId="7" fillId="3" borderId="53" xfId="13" applyBorder="1">
      <alignment horizontal="right"/>
    </xf>
    <xf numFmtId="0" fontId="5" fillId="3" borderId="55" xfId="15" applyBorder="1">
      <alignment horizontal="right"/>
    </xf>
    <xf numFmtId="0" fontId="5" fillId="3" borderId="49" xfId="19" applyBorder="1">
      <alignment horizontal="right"/>
    </xf>
    <xf numFmtId="0" fontId="7" fillId="3" borderId="53" xfId="25" applyBorder="1">
      <alignment horizontal="right"/>
    </xf>
    <xf numFmtId="0" fontId="5" fillId="3" borderId="55" xfId="27" applyBorder="1">
      <alignment horizontal="right"/>
    </xf>
    <xf numFmtId="0" fontId="5" fillId="3" borderId="57" xfId="15" applyBorder="1">
      <alignment horizontal="right"/>
    </xf>
    <xf numFmtId="9" fontId="5" fillId="0" borderId="67" xfId="11" applyNumberFormat="1" applyFill="1" applyBorder="1">
      <alignment horizontal="center"/>
    </xf>
    <xf numFmtId="9" fontId="5" fillId="0" borderId="68" xfId="11" applyNumberFormat="1" applyFill="1" applyBorder="1">
      <alignment horizontal="center"/>
    </xf>
    <xf numFmtId="0" fontId="2" fillId="0" borderId="69" xfId="2" applyBorder="1" applyAlignment="1">
      <alignment horizontal="center" vertical="center"/>
    </xf>
    <xf numFmtId="9" fontId="5" fillId="0" borderId="58" xfId="12" applyNumberFormat="1" applyFont="1" applyFill="1" applyBorder="1">
      <alignment horizontal="center"/>
    </xf>
    <xf numFmtId="9" fontId="5" fillId="0" borderId="57" xfId="12" applyNumberFormat="1" applyFont="1" applyFill="1" applyBorder="1">
      <alignment horizontal="center"/>
    </xf>
    <xf numFmtId="9" fontId="5" fillId="0" borderId="59" xfId="12" applyNumberFormat="1" applyFont="1" applyFill="1" applyBorder="1">
      <alignment horizontal="center"/>
    </xf>
    <xf numFmtId="0" fontId="2" fillId="0" borderId="65" xfId="2" applyBorder="1" applyAlignment="1">
      <alignment horizontal="center" vertical="center" wrapText="1"/>
    </xf>
    <xf numFmtId="0" fontId="5" fillId="0" borderId="54" xfId="14" applyFill="1" applyBorder="1" applyAlignment="1">
      <alignment horizontal="center"/>
    </xf>
    <xf numFmtId="1" fontId="5" fillId="0" borderId="1" xfId="20" applyNumberFormat="1" applyFont="1" applyFill="1" applyBorder="1">
      <alignment horizontal="center"/>
    </xf>
    <xf numFmtId="1" fontId="5" fillId="0" borderId="1" xfId="21" applyNumberFormat="1" applyFont="1" applyFill="1" applyBorder="1">
      <alignment horizontal="center"/>
    </xf>
    <xf numFmtId="0" fontId="5" fillId="2" borderId="0" xfId="11" applyBorder="1">
      <alignment horizontal="center"/>
    </xf>
    <xf numFmtId="0" fontId="9" fillId="0" borderId="18" xfId="28" applyNumberFormat="1" applyFont="1" applyFill="1" applyBorder="1" applyAlignment="1" applyProtection="1"/>
    <xf numFmtId="0" fontId="2" fillId="0" borderId="18" xfId="28" applyNumberFormat="1" applyFont="1" applyFill="1" applyBorder="1" applyAlignment="1" applyProtection="1"/>
    <xf numFmtId="0" fontId="8" fillId="0" borderId="18" xfId="28" applyNumberFormat="1" applyFont="1" applyFill="1" applyBorder="1" applyAlignment="1" applyProtection="1"/>
    <xf numFmtId="0" fontId="10" fillId="7" borderId="34" xfId="28" applyNumberFormat="1" applyFont="1" applyFill="1" applyBorder="1" applyAlignment="1" applyProtection="1">
      <alignment vertical="center" wrapText="1"/>
    </xf>
    <xf numFmtId="1" fontId="9" fillId="0" borderId="74" xfId="29" applyNumberFormat="1" applyFont="1" applyFill="1" applyBorder="1" applyAlignment="1" applyProtection="1">
      <alignment horizontal="center" vertical="center"/>
    </xf>
    <xf numFmtId="0" fontId="8" fillId="0" borderId="75" xfId="28" applyNumberFormat="1" applyFont="1" applyFill="1" applyBorder="1" applyAlignment="1" applyProtection="1">
      <alignment vertical="center" wrapText="1"/>
    </xf>
    <xf numFmtId="0" fontId="8" fillId="0" borderId="76" xfId="28" applyNumberFormat="1" applyFont="1" applyFill="1" applyBorder="1" applyAlignment="1" applyProtection="1">
      <alignment vertical="center" wrapText="1"/>
    </xf>
    <xf numFmtId="9" fontId="0" fillId="0" borderId="77" xfId="29" applyFont="1" applyFill="1" applyBorder="1" applyAlignment="1" applyProtection="1">
      <alignment horizontal="center"/>
    </xf>
    <xf numFmtId="9" fontId="0" fillId="0" borderId="17" xfId="29" applyFont="1" applyFill="1" applyBorder="1" applyAlignment="1" applyProtection="1">
      <alignment horizontal="center"/>
    </xf>
    <xf numFmtId="9" fontId="0" fillId="0" borderId="78" xfId="29" applyFont="1" applyFill="1" applyBorder="1" applyAlignment="1" applyProtection="1">
      <alignment horizontal="center"/>
    </xf>
    <xf numFmtId="9" fontId="0" fillId="0" borderId="13" xfId="29" applyFont="1" applyFill="1" applyBorder="1" applyAlignment="1" applyProtection="1">
      <alignment horizontal="center"/>
    </xf>
    <xf numFmtId="0" fontId="10" fillId="7" borderId="42" xfId="28" applyNumberFormat="1" applyFont="1" applyFill="1" applyBorder="1" applyAlignment="1" applyProtection="1">
      <alignment vertical="center"/>
    </xf>
    <xf numFmtId="9" fontId="1" fillId="0" borderId="79" xfId="28" applyNumberFormat="1" applyFont="1" applyFill="1" applyBorder="1" applyAlignment="1" applyProtection="1">
      <alignment horizontal="center"/>
    </xf>
    <xf numFmtId="0" fontId="1" fillId="0" borderId="75" xfId="28" applyNumberFormat="1" applyFont="1" applyFill="1" applyBorder="1" applyAlignment="1" applyProtection="1">
      <alignment vertical="center" wrapText="1"/>
    </xf>
    <xf numFmtId="0" fontId="1" fillId="0" borderId="76" xfId="28" applyNumberFormat="1" applyFont="1" applyFill="1" applyBorder="1" applyAlignment="1" applyProtection="1">
      <alignment vertical="center" wrapText="1"/>
    </xf>
    <xf numFmtId="9" fontId="8" fillId="0" borderId="77" xfId="28" applyNumberFormat="1" applyFont="1" applyFill="1" applyBorder="1" applyAlignment="1" applyProtection="1">
      <alignment horizontal="center"/>
    </xf>
    <xf numFmtId="9" fontId="8" fillId="0" borderId="17" xfId="28" applyNumberFormat="1" applyFont="1" applyFill="1" applyBorder="1" applyAlignment="1" applyProtection="1">
      <alignment horizontal="center"/>
    </xf>
    <xf numFmtId="9" fontId="8" fillId="0" borderId="77" xfId="28" applyNumberFormat="1" applyFont="1" applyFill="1" applyBorder="1" applyAlignment="1" applyProtection="1">
      <alignment horizontal="center" vertical="center" wrapText="1"/>
    </xf>
    <xf numFmtId="9" fontId="8" fillId="0" borderId="17" xfId="28" applyNumberFormat="1" applyFont="1" applyFill="1" applyBorder="1" applyAlignment="1" applyProtection="1">
      <alignment horizontal="center" vertical="center" wrapText="1"/>
    </xf>
    <xf numFmtId="0" fontId="8" fillId="0" borderId="77" xfId="28" applyNumberFormat="1" applyFont="1" applyFill="1" applyBorder="1" applyAlignment="1" applyProtection="1"/>
    <xf numFmtId="0" fontId="8" fillId="0" borderId="17" xfId="28" applyNumberFormat="1" applyFont="1" applyFill="1" applyBorder="1" applyAlignment="1" applyProtection="1"/>
    <xf numFmtId="1" fontId="9" fillId="0" borderId="77" xfId="28" applyNumberFormat="1" applyFont="1" applyFill="1" applyBorder="1" applyAlignment="1" applyProtection="1">
      <alignment horizontal="center"/>
    </xf>
    <xf numFmtId="1" fontId="1" fillId="0" borderId="78" xfId="28" applyNumberFormat="1" applyFont="1" applyFill="1" applyBorder="1" applyAlignment="1" applyProtection="1">
      <alignment horizontal="center"/>
    </xf>
    <xf numFmtId="0" fontId="14" fillId="0" borderId="82" xfId="28" applyNumberFormat="1" applyFont="1" applyFill="1" applyBorder="1" applyAlignment="1" applyProtection="1"/>
    <xf numFmtId="0" fontId="14" fillId="0" borderId="31" xfId="28" applyNumberFormat="1" applyFont="1" applyFill="1" applyBorder="1" applyAlignment="1" applyProtection="1"/>
    <xf numFmtId="0" fontId="8" fillId="0" borderId="37" xfId="28" applyNumberFormat="1" applyFont="1" applyFill="1" applyBorder="1" applyAlignment="1" applyProtection="1"/>
    <xf numFmtId="0" fontId="10" fillId="7" borderId="32" xfId="28" applyNumberFormat="1" applyFont="1" applyFill="1" applyBorder="1" applyAlignment="1" applyProtection="1">
      <alignment vertical="center" wrapText="1"/>
    </xf>
    <xf numFmtId="0" fontId="8" fillId="0" borderId="83" xfId="28" applyNumberFormat="1" applyFont="1" applyFill="1" applyBorder="1" applyAlignment="1" applyProtection="1"/>
    <xf numFmtId="0" fontId="8" fillId="0" borderId="39" xfId="28" applyNumberFormat="1" applyFont="1" applyFill="1" applyBorder="1" applyAlignment="1" applyProtection="1"/>
    <xf numFmtId="164" fontId="17" fillId="0" borderId="84" xfId="30" applyNumberFormat="1" applyFont="1" applyFill="1" applyBorder="1" applyAlignment="1" applyProtection="1">
      <alignment horizontal="center" wrapText="1"/>
    </xf>
    <xf numFmtId="0" fontId="8" fillId="0" borderId="85" xfId="28" applyNumberFormat="1" applyFont="1" applyFill="1" applyBorder="1" applyAlignment="1" applyProtection="1"/>
    <xf numFmtId="164" fontId="17" fillId="0" borderId="31" xfId="28" applyNumberFormat="1" applyFont="1" applyFill="1" applyBorder="1" applyAlignment="1" applyProtection="1">
      <alignment horizontal="center" wrapText="1"/>
    </xf>
    <xf numFmtId="0" fontId="8" fillId="0" borderId="82" xfId="28" applyNumberFormat="1" applyFont="1" applyFill="1" applyBorder="1" applyAlignment="1" applyProtection="1"/>
    <xf numFmtId="164" fontId="12" fillId="0" borderId="31" xfId="28" applyNumberFormat="1" applyFont="1" applyFill="1" applyBorder="1" applyAlignment="1" applyProtection="1">
      <alignment horizontal="center" wrapText="1"/>
    </xf>
    <xf numFmtId="0" fontId="14" fillId="0" borderId="31" xfId="28" applyNumberFormat="1" applyFont="1" applyFill="1" applyBorder="1" applyAlignment="1" applyProtection="1">
      <alignment horizontal="center"/>
    </xf>
    <xf numFmtId="164" fontId="17" fillId="0" borderId="40" xfId="30" applyNumberFormat="1" applyFont="1" applyFill="1" applyBorder="1" applyAlignment="1" applyProtection="1">
      <alignment horizontal="center" vertical="center" wrapText="1"/>
    </xf>
    <xf numFmtId="49" fontId="1" fillId="0" borderId="0" xfId="1" applyNumberFormat="1" applyFont="1" applyFill="1" applyBorder="1" applyAlignment="1" applyProtection="1">
      <alignment horizontal="left"/>
    </xf>
    <xf numFmtId="0" fontId="2" fillId="0" borderId="27" xfId="28" applyNumberFormat="1" applyFont="1" applyFill="1" applyBorder="1" applyAlignment="1" applyProtection="1">
      <alignment horizontal="center"/>
    </xf>
    <xf numFmtId="0" fontId="2" fillId="0" borderId="26" xfId="28" applyNumberFormat="1" applyFont="1" applyFill="1" applyBorder="1" applyAlignment="1" applyProtection="1">
      <alignment horizontal="center"/>
    </xf>
    <xf numFmtId="0" fontId="2" fillId="0" borderId="42" xfId="28" applyNumberFormat="1" applyFont="1" applyFill="1" applyBorder="1" applyAlignment="1" applyProtection="1">
      <alignment horizontal="center"/>
    </xf>
    <xf numFmtId="0" fontId="8" fillId="0" borderId="27" xfId="28" applyNumberFormat="1" applyFont="1" applyFill="1" applyBorder="1" applyAlignment="1" applyProtection="1">
      <alignment horizontal="center"/>
    </xf>
    <xf numFmtId="0" fontId="8" fillId="0" borderId="26" xfId="28" applyNumberFormat="1" applyFont="1" applyFill="1" applyBorder="1" applyAlignment="1" applyProtection="1">
      <alignment horizontal="center"/>
    </xf>
    <xf numFmtId="0" fontId="8" fillId="0" borderId="42" xfId="28" applyNumberFormat="1" applyFont="1" applyFill="1" applyBorder="1" applyAlignment="1" applyProtection="1">
      <alignment horizontal="center"/>
    </xf>
    <xf numFmtId="0" fontId="14" fillId="0" borderId="33" xfId="28" applyNumberFormat="1" applyFont="1" applyFill="1" applyBorder="1" applyAlignment="1" applyProtection="1">
      <alignment horizontal="center" vertical="center"/>
    </xf>
    <xf numFmtId="0" fontId="14" fillId="0" borderId="32" xfId="28" applyNumberFormat="1" applyFont="1" applyFill="1" applyBorder="1" applyAlignment="1" applyProtection="1">
      <alignment horizontal="center" vertical="center"/>
    </xf>
    <xf numFmtId="0" fontId="8" fillId="0" borderId="27" xfId="28" applyNumberFormat="1" applyFont="1" applyFill="1" applyBorder="1" applyAlignment="1" applyProtection="1"/>
    <xf numFmtId="0" fontId="8" fillId="0" borderId="26" xfId="28" applyNumberFormat="1" applyFont="1" applyFill="1" applyBorder="1" applyAlignment="1" applyProtection="1"/>
    <xf numFmtId="0" fontId="8" fillId="0" borderId="42" xfId="28" applyNumberFormat="1" applyFont="1" applyFill="1" applyBorder="1" applyAlignment="1" applyProtection="1"/>
    <xf numFmtId="0" fontId="8" fillId="0" borderId="25" xfId="28" applyNumberFormat="1" applyFont="1" applyFill="1" applyBorder="1" applyAlignment="1" applyProtection="1">
      <alignment horizontal="center"/>
    </xf>
    <xf numFmtId="0" fontId="8" fillId="0" borderId="19" xfId="28" applyNumberFormat="1" applyFont="1" applyFill="1" applyBorder="1" applyAlignment="1" applyProtection="1">
      <alignment horizontal="center"/>
    </xf>
    <xf numFmtId="0" fontId="8" fillId="0" borderId="15" xfId="28" applyNumberFormat="1" applyFont="1" applyFill="1" applyBorder="1" applyAlignment="1" applyProtection="1">
      <alignment horizontal="center"/>
    </xf>
    <xf numFmtId="0" fontId="14" fillId="16" borderId="9" xfId="28" applyNumberFormat="1" applyFont="1" applyFill="1" applyBorder="1" applyAlignment="1" applyProtection="1">
      <alignment horizontal="center"/>
    </xf>
    <xf numFmtId="0" fontId="14" fillId="16" borderId="0" xfId="28" applyNumberFormat="1" applyFont="1" applyFill="1" applyBorder="1" applyAlignment="1" applyProtection="1">
      <alignment horizontal="center"/>
    </xf>
    <xf numFmtId="0" fontId="8" fillId="0" borderId="45" xfId="28" applyNumberFormat="1" applyFont="1" applyFill="1" applyBorder="1" applyAlignment="1" applyProtection="1">
      <alignment horizontal="center"/>
    </xf>
    <xf numFmtId="0" fontId="8" fillId="0" borderId="44" xfId="28" applyNumberFormat="1" applyFont="1" applyFill="1" applyBorder="1" applyAlignment="1" applyProtection="1">
      <alignment horizontal="center"/>
    </xf>
    <xf numFmtId="0" fontId="8" fillId="0" borderId="9" xfId="28" applyNumberFormat="1" applyFont="1" applyFill="1" applyBorder="1" applyAlignment="1" applyProtection="1">
      <alignment horizontal="center"/>
    </xf>
    <xf numFmtId="0" fontId="8" fillId="0" borderId="0" xfId="28" applyNumberFormat="1" applyFont="1" applyFill="1" applyBorder="1" applyAlignment="1" applyProtection="1">
      <alignment horizontal="center"/>
    </xf>
    <xf numFmtId="0" fontId="8" fillId="0" borderId="34" xfId="28" applyNumberFormat="1" applyFont="1" applyFill="1" applyBorder="1" applyAlignment="1" applyProtection="1">
      <alignment horizontal="center"/>
    </xf>
    <xf numFmtId="0" fontId="8" fillId="0" borderId="33" xfId="28" applyNumberFormat="1" applyFont="1" applyFill="1" applyBorder="1" applyAlignment="1" applyProtection="1">
      <alignment horizontal="center"/>
    </xf>
    <xf numFmtId="0" fontId="14" fillId="0" borderId="26" xfId="28" applyNumberFormat="1" applyFont="1" applyFill="1" applyBorder="1" applyAlignment="1" applyProtection="1">
      <alignment horizontal="center"/>
    </xf>
    <xf numFmtId="0" fontId="14" fillId="0" borderId="42" xfId="28" applyNumberFormat="1" applyFont="1" applyFill="1" applyBorder="1" applyAlignment="1" applyProtection="1">
      <alignment horizontal="center"/>
    </xf>
    <xf numFmtId="0" fontId="14" fillId="8" borderId="44" xfId="28" applyNumberFormat="1" applyFont="1" applyFill="1" applyBorder="1" applyAlignment="1" applyProtection="1">
      <alignment horizontal="center"/>
    </xf>
    <xf numFmtId="0" fontId="14" fillId="8" borderId="43" xfId="28" applyNumberFormat="1" applyFont="1" applyFill="1" applyBorder="1" applyAlignment="1" applyProtection="1">
      <alignment horizontal="center"/>
    </xf>
    <xf numFmtId="0" fontId="14" fillId="14" borderId="27" xfId="28" applyNumberFormat="1" applyFont="1" applyFill="1" applyBorder="1" applyAlignment="1" applyProtection="1">
      <alignment horizontal="center"/>
    </xf>
    <xf numFmtId="0" fontId="14" fillId="14" borderId="26" xfId="28" applyNumberFormat="1" applyFont="1" applyFill="1" applyBorder="1" applyAlignment="1" applyProtection="1">
      <alignment horizontal="center"/>
    </xf>
    <xf numFmtId="0" fontId="14" fillId="14" borderId="42" xfId="28" applyNumberFormat="1" applyFont="1" applyFill="1" applyBorder="1" applyAlignment="1" applyProtection="1">
      <alignment horizontal="center"/>
    </xf>
    <xf numFmtId="0" fontId="14" fillId="13" borderId="27" xfId="28" applyNumberFormat="1" applyFont="1" applyFill="1" applyBorder="1" applyAlignment="1" applyProtection="1">
      <alignment horizontal="center"/>
    </xf>
    <xf numFmtId="0" fontId="14" fillId="13" borderId="26" xfId="28" applyNumberFormat="1" applyFont="1" applyFill="1" applyBorder="1" applyAlignment="1" applyProtection="1">
      <alignment horizontal="center"/>
    </xf>
    <xf numFmtId="0" fontId="14" fillId="13" borderId="42" xfId="28" applyNumberFormat="1" applyFont="1" applyFill="1" applyBorder="1" applyAlignment="1" applyProtection="1">
      <alignment horizontal="center"/>
    </xf>
    <xf numFmtId="0" fontId="14" fillId="12" borderId="27" xfId="28" applyNumberFormat="1" applyFont="1" applyFill="1" applyBorder="1" applyAlignment="1" applyProtection="1">
      <alignment horizontal="center"/>
    </xf>
    <xf numFmtId="0" fontId="14" fillId="12" borderId="26" xfId="28" applyNumberFormat="1" applyFont="1" applyFill="1" applyBorder="1" applyAlignment="1" applyProtection="1">
      <alignment horizontal="center"/>
    </xf>
    <xf numFmtId="0" fontId="14" fillId="12" borderId="42" xfId="28" applyNumberFormat="1" applyFont="1" applyFill="1" applyBorder="1" applyAlignment="1" applyProtection="1">
      <alignment horizontal="center"/>
    </xf>
    <xf numFmtId="0" fontId="14" fillId="11" borderId="27" xfId="28" applyNumberFormat="1" applyFont="1" applyFill="1" applyBorder="1" applyAlignment="1" applyProtection="1">
      <alignment horizontal="center"/>
    </xf>
    <xf numFmtId="0" fontId="14" fillId="11" borderId="42" xfId="28" applyNumberFormat="1" applyFont="1" applyFill="1" applyBorder="1" applyAlignment="1" applyProtection="1">
      <alignment horizontal="center"/>
    </xf>
    <xf numFmtId="0" fontId="14" fillId="9" borderId="9" xfId="28" applyNumberFormat="1" applyFont="1" applyFill="1" applyBorder="1" applyAlignment="1" applyProtection="1">
      <alignment horizontal="center"/>
    </xf>
    <xf numFmtId="0" fontId="14" fillId="9" borderId="0" xfId="28" applyNumberFormat="1" applyFont="1" applyFill="1" applyBorder="1" applyAlignment="1" applyProtection="1">
      <alignment horizontal="center"/>
    </xf>
    <xf numFmtId="0" fontId="14" fillId="10" borderId="45" xfId="28" applyNumberFormat="1" applyFont="1" applyFill="1" applyBorder="1" applyAlignment="1" applyProtection="1">
      <alignment horizontal="center" vertical="center"/>
    </xf>
    <xf numFmtId="0" fontId="14" fillId="10" borderId="44" xfId="28" applyNumberFormat="1" applyFont="1" applyFill="1" applyBorder="1" applyAlignment="1" applyProtection="1">
      <alignment horizontal="center" vertical="center"/>
    </xf>
    <xf numFmtId="0" fontId="14" fillId="10" borderId="43" xfId="28" applyNumberFormat="1" applyFont="1" applyFill="1" applyBorder="1" applyAlignment="1" applyProtection="1">
      <alignment horizontal="center" vertical="center"/>
    </xf>
    <xf numFmtId="0" fontId="14" fillId="15" borderId="9" xfId="28" applyNumberFormat="1" applyFont="1" applyFill="1" applyBorder="1" applyAlignment="1" applyProtection="1">
      <alignment horizontal="center"/>
    </xf>
    <xf numFmtId="0" fontId="14" fillId="15" borderId="0" xfId="28" applyNumberFormat="1" applyFont="1" applyFill="1" applyBorder="1" applyAlignment="1" applyProtection="1">
      <alignment horizontal="center"/>
    </xf>
    <xf numFmtId="0" fontId="2" fillId="0" borderId="18" xfId="28" applyNumberFormat="1" applyFont="1" applyFill="1" applyBorder="1" applyAlignment="1" applyProtection="1">
      <alignment horizontal="right" vertical="center" wrapText="1"/>
    </xf>
    <xf numFmtId="0" fontId="2" fillId="0" borderId="21" xfId="28" applyNumberFormat="1" applyFont="1" applyFill="1" applyBorder="1" applyAlignment="1" applyProtection="1">
      <alignment horizontal="right" vertical="center" wrapText="1"/>
    </xf>
    <xf numFmtId="0" fontId="8" fillId="0" borderId="14" xfId="28" applyNumberFormat="1" applyFont="1" applyFill="1" applyBorder="1" applyAlignment="1" applyProtection="1">
      <alignment horizontal="right" vertical="center" wrapText="1"/>
    </xf>
    <xf numFmtId="0" fontId="8" fillId="0" borderId="73" xfId="28" applyNumberFormat="1" applyFont="1" applyFill="1" applyBorder="1" applyAlignment="1" applyProtection="1">
      <alignment horizontal="right" vertical="center" wrapText="1"/>
    </xf>
    <xf numFmtId="0" fontId="8" fillId="0" borderId="20" xfId="28" applyNumberFormat="1" applyFont="1" applyFill="1" applyBorder="1" applyAlignment="1" applyProtection="1">
      <alignment horizontal="center" vertical="center" wrapText="1"/>
    </xf>
    <xf numFmtId="0" fontId="8" fillId="0" borderId="16" xfId="28" applyNumberFormat="1" applyFont="1" applyFill="1" applyBorder="1" applyAlignment="1" applyProtection="1">
      <alignment horizontal="center" vertical="center" wrapText="1"/>
    </xf>
    <xf numFmtId="0" fontId="8" fillId="0" borderId="11" xfId="28" applyNumberFormat="1" applyFont="1" applyFill="1" applyBorder="1" applyAlignment="1" applyProtection="1">
      <alignment horizontal="center" vertical="center" wrapText="1"/>
    </xf>
    <xf numFmtId="0" fontId="8" fillId="0" borderId="75" xfId="28" applyNumberFormat="1" applyFont="1" applyFill="1" applyBorder="1" applyAlignment="1" applyProtection="1">
      <alignment horizontal="center"/>
    </xf>
    <xf numFmtId="0" fontId="8" fillId="0" borderId="21" xfId="28" applyNumberFormat="1" applyFont="1" applyFill="1" applyBorder="1" applyAlignment="1" applyProtection="1">
      <alignment horizontal="center"/>
    </xf>
    <xf numFmtId="0" fontId="8" fillId="0" borderId="76" xfId="28" applyNumberFormat="1" applyFont="1" applyFill="1" applyBorder="1" applyAlignment="1" applyProtection="1">
      <alignment horizontal="center"/>
    </xf>
    <xf numFmtId="0" fontId="1" fillId="0" borderId="25" xfId="28" applyNumberFormat="1" applyFont="1" applyFill="1" applyBorder="1" applyAlignment="1" applyProtection="1">
      <alignment horizontal="center"/>
    </xf>
    <xf numFmtId="0" fontId="1" fillId="0" borderId="19" xfId="28" applyNumberFormat="1" applyFont="1" applyFill="1" applyBorder="1" applyAlignment="1" applyProtection="1">
      <alignment horizontal="center"/>
    </xf>
    <xf numFmtId="0" fontId="1" fillId="0" borderId="15" xfId="28" applyNumberFormat="1" applyFont="1" applyFill="1" applyBorder="1" applyAlignment="1" applyProtection="1">
      <alignment horizontal="center"/>
    </xf>
    <xf numFmtId="0" fontId="8" fillId="0" borderId="18" xfId="28" applyNumberFormat="1" applyFont="1" applyFill="1" applyBorder="1" applyAlignment="1" applyProtection="1">
      <alignment horizontal="right" vertical="center" wrapText="1"/>
    </xf>
    <xf numFmtId="0" fontId="8" fillId="0" borderId="21" xfId="28" applyNumberFormat="1" applyFont="1" applyFill="1" applyBorder="1" applyAlignment="1" applyProtection="1">
      <alignment horizontal="right" vertical="center" wrapText="1"/>
    </xf>
    <xf numFmtId="0" fontId="1" fillId="0" borderId="24" xfId="28" applyNumberFormat="1" applyFont="1" applyFill="1" applyBorder="1" applyAlignment="1" applyProtection="1">
      <alignment horizontal="right" vertical="center" wrapText="1"/>
    </xf>
    <xf numFmtId="0" fontId="1" fillId="0" borderId="23" xfId="28" applyNumberFormat="1" applyFont="1" applyFill="1" applyBorder="1" applyAlignment="1" applyProtection="1">
      <alignment horizontal="right" vertical="center" wrapText="1"/>
    </xf>
    <xf numFmtId="0" fontId="2" fillId="0" borderId="18" xfId="28" applyNumberFormat="1" applyFont="1" applyFill="1" applyBorder="1" applyAlignment="1" applyProtection="1">
      <alignment horizontal="right" vertical="center"/>
    </xf>
    <xf numFmtId="0" fontId="8" fillId="0" borderId="21" xfId="28" applyNumberFormat="1" applyFont="1" applyFill="1" applyBorder="1" applyAlignment="1" applyProtection="1">
      <alignment horizontal="right" vertical="center"/>
    </xf>
    <xf numFmtId="0" fontId="1" fillId="0" borderId="18" xfId="28" applyNumberFormat="1" applyFont="1" applyFill="1" applyBorder="1" applyAlignment="1" applyProtection="1">
      <alignment horizontal="center" vertical="center" wrapText="1"/>
    </xf>
    <xf numFmtId="0" fontId="1" fillId="0" borderId="21" xfId="28" applyNumberFormat="1" applyFont="1" applyFill="1" applyBorder="1" applyAlignment="1" applyProtection="1">
      <alignment horizontal="center" vertical="center" wrapText="1"/>
    </xf>
    <xf numFmtId="0" fontId="2" fillId="0" borderId="20" xfId="28" applyNumberFormat="1" applyFont="1" applyFill="1" applyBorder="1" applyAlignment="1" applyProtection="1">
      <alignment horizontal="center" vertical="center" wrapText="1"/>
    </xf>
    <xf numFmtId="0" fontId="2" fillId="0" borderId="16" xfId="28" applyNumberFormat="1" applyFont="1" applyFill="1" applyBorder="1" applyAlignment="1" applyProtection="1">
      <alignment horizontal="center" vertical="center" wrapText="1"/>
    </xf>
    <xf numFmtId="0" fontId="2" fillId="0" borderId="22" xfId="28" applyNumberFormat="1" applyFont="1" applyFill="1" applyBorder="1" applyAlignment="1" applyProtection="1">
      <alignment horizontal="center" vertical="center" wrapText="1"/>
    </xf>
    <xf numFmtId="0" fontId="8" fillId="0" borderId="22" xfId="28" applyNumberFormat="1" applyFont="1" applyFill="1" applyBorder="1" applyAlignment="1" applyProtection="1">
      <alignment horizontal="center" vertical="center" wrapText="1"/>
    </xf>
    <xf numFmtId="0" fontId="1" fillId="0" borderId="20" xfId="28" applyNumberFormat="1" applyFont="1" applyFill="1" applyBorder="1" applyAlignment="1" applyProtection="1">
      <alignment horizontal="center" vertical="center" wrapText="1"/>
    </xf>
    <xf numFmtId="0" fontId="1" fillId="0" borderId="16" xfId="28" applyNumberFormat="1" applyFont="1" applyFill="1" applyBorder="1" applyAlignment="1" applyProtection="1">
      <alignment horizontal="center" vertical="center" wrapText="1"/>
    </xf>
    <xf numFmtId="0" fontId="1" fillId="0" borderId="22" xfId="28" applyNumberFormat="1" applyFont="1" applyFill="1" applyBorder="1" applyAlignment="1" applyProtection="1">
      <alignment horizontal="center" vertical="center" wrapText="1"/>
    </xf>
    <xf numFmtId="0" fontId="1" fillId="0" borderId="18" xfId="28" applyNumberFormat="1" applyFont="1" applyFill="1" applyBorder="1" applyAlignment="1" applyProtection="1">
      <alignment horizontal="right" vertical="center" wrapText="1"/>
    </xf>
    <xf numFmtId="0" fontId="1" fillId="0" borderId="21" xfId="28" applyNumberFormat="1" applyFont="1" applyFill="1" applyBorder="1" applyAlignment="1" applyProtection="1">
      <alignment horizontal="right" vertical="center" wrapText="1"/>
    </xf>
    <xf numFmtId="0" fontId="1" fillId="0" borderId="24" xfId="28" applyNumberFormat="1" applyFont="1" applyFill="1" applyBorder="1" applyAlignment="1" applyProtection="1">
      <alignment horizontal="center" vertical="center" wrapText="1"/>
    </xf>
    <xf numFmtId="0" fontId="1" fillId="0" borderId="23" xfId="28" applyNumberFormat="1" applyFont="1" applyFill="1" applyBorder="1" applyAlignment="1" applyProtection="1">
      <alignment horizontal="center" vertical="center" wrapText="1"/>
    </xf>
    <xf numFmtId="0" fontId="1" fillId="0" borderId="14" xfId="28" applyNumberFormat="1" applyFont="1" applyFill="1" applyBorder="1" applyAlignment="1" applyProtection="1">
      <alignment horizontal="right" vertical="center" wrapText="1"/>
    </xf>
    <xf numFmtId="0" fontId="1" fillId="0" borderId="73" xfId="28" applyNumberFormat="1" applyFont="1" applyFill="1" applyBorder="1" applyAlignment="1" applyProtection="1">
      <alignment horizontal="right" vertical="center" wrapText="1"/>
    </xf>
    <xf numFmtId="0" fontId="2" fillId="0" borderId="11" xfId="28" applyNumberFormat="1" applyFont="1" applyFill="1" applyBorder="1" applyAlignment="1" applyProtection="1">
      <alignment horizontal="center" vertical="center" wrapText="1"/>
    </xf>
    <xf numFmtId="9" fontId="8" fillId="0" borderId="75" xfId="28" applyNumberFormat="1" applyFont="1" applyFill="1" applyBorder="1" applyAlignment="1" applyProtection="1">
      <alignment horizontal="center"/>
    </xf>
    <xf numFmtId="9" fontId="8" fillId="0" borderId="21" xfId="28" applyNumberFormat="1" applyFont="1" applyFill="1" applyBorder="1" applyAlignment="1" applyProtection="1">
      <alignment horizontal="center"/>
    </xf>
    <xf numFmtId="9" fontId="8" fillId="0" borderId="76" xfId="28" applyNumberFormat="1" applyFont="1" applyFill="1" applyBorder="1" applyAlignment="1" applyProtection="1">
      <alignment horizontal="center"/>
    </xf>
    <xf numFmtId="0" fontId="8" fillId="0" borderId="80" xfId="28" applyNumberFormat="1" applyFont="1" applyFill="1" applyBorder="1" applyAlignment="1" applyProtection="1">
      <alignment horizontal="center"/>
    </xf>
    <xf numFmtId="0" fontId="8" fillId="0" borderId="23" xfId="28" applyNumberFormat="1" applyFont="1" applyFill="1" applyBorder="1" applyAlignment="1" applyProtection="1">
      <alignment horizontal="center"/>
    </xf>
    <xf numFmtId="0" fontId="8" fillId="0" borderId="81" xfId="28" applyNumberFormat="1" applyFont="1" applyFill="1" applyBorder="1" applyAlignment="1" applyProtection="1">
      <alignment horizontal="center"/>
    </xf>
    <xf numFmtId="0" fontId="11" fillId="0" borderId="24" xfId="28" applyNumberFormat="1" applyFont="1" applyFill="1" applyBorder="1" applyAlignment="1" applyProtection="1">
      <alignment horizontal="right" vertical="center" wrapText="1"/>
    </xf>
    <xf numFmtId="0" fontId="11" fillId="0" borderId="23" xfId="28" applyNumberFormat="1" applyFont="1" applyFill="1" applyBorder="1" applyAlignment="1" applyProtection="1">
      <alignment horizontal="right" vertical="center" wrapText="1"/>
    </xf>
    <xf numFmtId="0" fontId="15" fillId="0" borderId="0" xfId="30" applyAlignment="1">
      <alignment horizontal="center"/>
    </xf>
    <xf numFmtId="0" fontId="6" fillId="3" borderId="46" xfId="4" applyBorder="1" applyAlignment="1">
      <alignment horizontal="center" vertical="center"/>
    </xf>
    <xf numFmtId="0" fontId="6" fillId="3" borderId="47" xfId="4" applyBorder="1" applyAlignment="1">
      <alignment horizontal="center" vertical="center"/>
    </xf>
    <xf numFmtId="0" fontId="6" fillId="3" borderId="48" xfId="4" applyBorder="1" applyAlignment="1">
      <alignment horizontal="center" vertical="center"/>
    </xf>
    <xf numFmtId="0" fontId="5" fillId="2" borderId="62" xfId="3" applyBorder="1">
      <alignment horizontal="center"/>
    </xf>
    <xf numFmtId="0" fontId="5" fillId="2" borderId="66" xfId="3" applyBorder="1">
      <alignment horizontal="center"/>
    </xf>
    <xf numFmtId="0" fontId="6" fillId="3" borderId="63" xfId="4" applyBorder="1" applyAlignment="1">
      <alignment horizontal="center" vertical="center"/>
    </xf>
    <xf numFmtId="0" fontId="6" fillId="3" borderId="64" xfId="4" applyBorder="1" applyAlignment="1">
      <alignment horizontal="center" vertical="center"/>
    </xf>
    <xf numFmtId="2" fontId="15" fillId="0" borderId="0" xfId="30" applyNumberFormat="1" applyFill="1" applyBorder="1" applyAlignment="1" applyProtection="1">
      <alignment horizontal="center"/>
    </xf>
    <xf numFmtId="0" fontId="6" fillId="3" borderId="63" xfId="4" applyBorder="1" applyAlignment="1">
      <alignment horizontal="center" vertical="center" wrapText="1"/>
    </xf>
    <xf numFmtId="0" fontId="6" fillId="3" borderId="47" xfId="4" applyBorder="1" applyAlignment="1">
      <alignment horizontal="center" vertical="center" wrapText="1"/>
    </xf>
    <xf numFmtId="0" fontId="6" fillId="3" borderId="64" xfId="4" applyBorder="1" applyAlignment="1">
      <alignment horizontal="center" vertical="center" wrapText="1"/>
    </xf>
    <xf numFmtId="0" fontId="6" fillId="3" borderId="48" xfId="4" applyBorder="1" applyAlignment="1">
      <alignment horizontal="center" vertical="center" wrapText="1"/>
    </xf>
    <xf numFmtId="0" fontId="6" fillId="3" borderId="46" xfId="4" applyBorder="1" applyAlignment="1">
      <alignment horizontal="center" vertical="center" wrapText="1"/>
    </xf>
    <xf numFmtId="0" fontId="6" fillId="3" borderId="70" xfId="4" applyBorder="1" applyAlignment="1">
      <alignment horizontal="center" vertical="center"/>
    </xf>
    <xf numFmtId="0" fontId="6" fillId="3" borderId="71" xfId="4" applyBorder="1" applyAlignment="1">
      <alignment horizontal="center" vertical="center"/>
    </xf>
    <xf numFmtId="0" fontId="6" fillId="3" borderId="72" xfId="4" applyBorder="1" applyAlignment="1">
      <alignment horizontal="center" vertical="center"/>
    </xf>
  </cellXfs>
  <cellStyles count="35">
    <cellStyle name="altHeadRow" xfId="15"/>
    <cellStyle name="altHeadRow 2" xfId="27"/>
    <cellStyle name="AnalysisName" xfId="1"/>
    <cellStyle name="cutVar" xfId="5"/>
    <cellStyle name="cutVarIdentification" xfId="4"/>
    <cellStyle name="empty" xfId="3"/>
    <cellStyle name="group dataVarLabelCell" xfId="7"/>
    <cellStyle name="group dataVarLabelCell 2" xfId="18"/>
    <cellStyle name="headRow" xfId="8"/>
    <cellStyle name="headRow 2" xfId="19"/>
    <cellStyle name="Hyperlink" xfId="30" builtinId="8"/>
    <cellStyle name="nonsignificant" xfId="10"/>
    <cellStyle name="nonsignificant " xfId="14"/>
    <cellStyle name="nonsignificant  2" xfId="24"/>
    <cellStyle name="nonsignificant 3" xfId="21"/>
    <cellStyle name="Normal" xfId="0" builtinId="0"/>
    <cellStyle name="Normal 2" xfId="2"/>
    <cellStyle name="Normal 3" xfId="28"/>
    <cellStyle name="Percent 2" xfId="29"/>
    <cellStyle name="significantGroup dataVarLabelCell" xfId="6"/>
    <cellStyle name="significantGroup dataVarLabelCell 2" xfId="17"/>
    <cellStyle name="significantPairwiseTtest " xfId="16"/>
    <cellStyle name="significantPairwiseTtest  2" xfId="26"/>
    <cellStyle name="stdRow" xfId="11"/>
    <cellStyle name="stdRow 2" xfId="22"/>
    <cellStyle name="style1505469591167" xfId="31"/>
    <cellStyle name="style1505727369240" xfId="32"/>
    <cellStyle name="style1505727369271" xfId="33"/>
    <cellStyle name="style1505727369318" xfId="34"/>
    <cellStyle name="totalCell" xfId="9"/>
    <cellStyle name="totalCell " xfId="12"/>
    <cellStyle name="totalCell  2" xfId="23"/>
    <cellStyle name="totalCell 3" xfId="20"/>
    <cellStyle name="valueLabel" xfId="13"/>
    <cellStyle name="valueLabel 2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tyles" Target="style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valuefilera\MR\Users\abhishek.bhandari\Desktop\UBS%20Macro\UBS%20Retailer%20Conversion%20Analysis%20-%20W3%20-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Walmart"/>
      <sheetName val="Target"/>
      <sheetName val="Costco"/>
      <sheetName val="Kmart"/>
      <sheetName val="Sam_s Club"/>
      <sheetName val="Dollar Tree"/>
      <sheetName val="Dollar General"/>
      <sheetName val="Family Dollar"/>
      <sheetName val="Kroeger"/>
      <sheetName val="BestBuy"/>
      <sheetName val="HomeDepot"/>
      <sheetName val="Lowes"/>
      <sheetName val="Tractor Supply"/>
      <sheetName val="Sears"/>
      <sheetName val="Bed Bath &amp; Beyond"/>
      <sheetName val="H.H. Gregg"/>
      <sheetName val="Pottery Barn"/>
      <sheetName val="Williams-Sonoma"/>
      <sheetName val="Home Goods"/>
      <sheetName val="Pier 1"/>
      <sheetName val="Restoration Hardware"/>
      <sheetName val="Michael_s Stores"/>
      <sheetName val="Wayfair"/>
      <sheetName val="Advance Auto Parts"/>
      <sheetName val="Auto Zone"/>
      <sheetName val="O_Reilly Automotive"/>
      <sheetName val="Dick_s Sporting"/>
      <sheetName val="Sports Authority"/>
      <sheetName val="Finish Line"/>
      <sheetName val="Foot Locker"/>
      <sheetName val="Office Max"/>
      <sheetName val="Staples"/>
      <sheetName val="Office Depot"/>
      <sheetName val="Petco"/>
      <sheetName val="PetSmart"/>
      <sheetName val="JCPenney"/>
      <sheetName val="Kohls"/>
      <sheetName val="Macys"/>
      <sheetName val="Nordstrom"/>
      <sheetName val="AbercrombieFitch"/>
      <sheetName val="Aeropostale"/>
      <sheetName val="American Eagle"/>
      <sheetName val="Ann Taylor"/>
      <sheetName val="Coach"/>
      <sheetName val="Hollister"/>
      <sheetName val="Kate Spade"/>
      <sheetName val="Gap"/>
      <sheetName val="OldNavy"/>
      <sheetName val="Lululemon"/>
      <sheetName val="Michael Kors"/>
      <sheetName val="Anthropologie"/>
      <sheetName val="Chico_s"/>
      <sheetName val="Express"/>
      <sheetName val="H&amp;M"/>
      <sheetName val="Loft"/>
      <sheetName val="Marshall_s"/>
      <sheetName val="Ross Stores"/>
      <sheetName val="TJ Maxx"/>
      <sheetName val="Uniqlo"/>
      <sheetName val="Urban Outfitters"/>
      <sheetName val="Victoria_s Secret"/>
      <sheetName val="Zara"/>
      <sheetName val="Banana Replublic"/>
      <sheetName val="White House Black Market"/>
      <sheetName val="Forever 21"/>
      <sheetName val="Nordstormrack.com"/>
      <sheetName val="Tory Burch"/>
      <sheetName val="Hautelook.com"/>
      <sheetName val="Gilt.com"/>
      <sheetName val="Ruelala.com"/>
      <sheetName val="Ulta"/>
      <sheetName val="HSN"/>
      <sheetName val="QVC"/>
      <sheetName val="Zulily.com"/>
      <sheetName val="Sephora"/>
      <sheetName val="Mattress Firm"/>
      <sheetName val="Slppeys"/>
      <sheetName val="Select Comfort"/>
      <sheetName val="Amercian Mattress"/>
      <sheetName val="Bath and Body Works"/>
      <sheetName val="Walgreens"/>
      <sheetName val="C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A43"/>
  <sheetViews>
    <sheetView showGridLines="0" tabSelected="1" zoomScale="80" zoomScaleNormal="80" workbookViewId="0">
      <pane xSplit="4" ySplit="3" topLeftCell="E4" activePane="bottomRight" state="frozen"/>
      <selection activeCell="B1" sqref="B1:D1"/>
      <selection pane="topRight" activeCell="B1" sqref="B1:D1"/>
      <selection pane="bottomLeft" activeCell="B1" sqref="B1:D1"/>
      <selection pane="bottomRight" sqref="A1:D1"/>
    </sheetView>
  </sheetViews>
  <sheetFormatPr defaultRowHeight="12.75" x14ac:dyDescent="0.2"/>
  <cols>
    <col min="1" max="1" width="5" style="41" customWidth="1"/>
    <col min="2" max="2" width="17.140625" style="43" customWidth="1"/>
    <col min="3" max="3" width="23.5703125" style="43" customWidth="1"/>
    <col min="4" max="4" width="33.85546875" style="41" customWidth="1"/>
    <col min="5" max="5" width="10.28515625" style="41" customWidth="1"/>
    <col min="6" max="6" width="10.7109375" style="41" customWidth="1"/>
    <col min="7" max="7" width="9.140625" style="41"/>
    <col min="8" max="18" width="10.42578125" style="41" customWidth="1"/>
    <col min="19" max="19" width="3.7109375" style="41" customWidth="1"/>
    <col min="20" max="22" width="9.140625" style="41"/>
    <col min="23" max="23" width="10.42578125" style="41" customWidth="1"/>
    <col min="24" max="24" width="8.42578125" style="41" customWidth="1"/>
    <col min="25" max="34" width="10.42578125" style="41" customWidth="1"/>
    <col min="35" max="35" width="3.7109375" style="41" customWidth="1"/>
    <col min="36" max="36" width="11.140625" style="41" customWidth="1"/>
    <col min="37" max="37" width="9.42578125" style="41" customWidth="1"/>
    <col min="38" max="38" width="12.85546875" style="41" customWidth="1"/>
    <col min="39" max="39" width="3.7109375" style="41" customWidth="1"/>
    <col min="40" max="40" width="10.5703125" style="41" customWidth="1"/>
    <col min="41" max="42" width="9.85546875" style="41" customWidth="1"/>
    <col min="43" max="43" width="3.7109375" style="41" customWidth="1"/>
    <col min="44" max="45" width="9.42578125" style="42" customWidth="1"/>
    <col min="46" max="46" width="10" style="42" customWidth="1"/>
    <col min="47" max="47" width="3.7109375" style="42" customWidth="1"/>
    <col min="48" max="48" width="8.42578125" style="42" customWidth="1"/>
    <col min="49" max="49" width="10.140625" style="42" customWidth="1"/>
    <col min="50" max="50" width="3.7109375" style="41" customWidth="1"/>
    <col min="51" max="53" width="9.140625" style="41" customWidth="1"/>
    <col min="54" max="54" width="11.28515625" style="41" customWidth="1"/>
    <col min="55" max="57" width="11" style="41" customWidth="1"/>
    <col min="58" max="61" width="10.42578125" style="41" customWidth="1"/>
    <col min="62" max="64" width="9.140625" style="41" customWidth="1"/>
    <col min="65" max="66" width="12.140625" style="41" customWidth="1"/>
    <col min="67" max="70" width="10.85546875" style="41" customWidth="1"/>
    <col min="71" max="71" width="12.140625" style="41" customWidth="1"/>
    <col min="72" max="73" width="10.42578125" style="41" customWidth="1"/>
    <col min="74" max="74" width="9.7109375" style="41" customWidth="1"/>
    <col min="75" max="89" width="12.140625" style="41" customWidth="1"/>
    <col min="90" max="92" width="10.42578125" style="41" customWidth="1"/>
    <col min="93" max="93" width="3.7109375" style="41" customWidth="1"/>
    <col min="94" max="97" width="11.85546875" style="41" customWidth="1"/>
    <col min="98" max="98" width="15" style="41" bestFit="1" customWidth="1"/>
    <col min="99" max="99" width="11.85546875" style="41" customWidth="1"/>
    <col min="100" max="100" width="15" style="41" bestFit="1" customWidth="1"/>
    <col min="101" max="101" width="3.7109375" style="41" customWidth="1"/>
    <col min="102" max="103" width="12.85546875" style="41" customWidth="1"/>
    <col min="104" max="113" width="5.7109375" style="41" customWidth="1"/>
    <col min="114" max="16384" width="9.140625" style="41"/>
  </cols>
  <sheetData>
    <row r="1" spans="1:105" ht="26.25" customHeight="1" thickBot="1" x14ac:dyDescent="0.3">
      <c r="A1" s="227" t="s">
        <v>903</v>
      </c>
      <c r="B1" s="227"/>
      <c r="C1" s="227"/>
      <c r="D1" s="228"/>
      <c r="E1" s="224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6"/>
      <c r="S1" s="216"/>
      <c r="T1" s="224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16"/>
      <c r="AJ1" s="229"/>
      <c r="AK1" s="230"/>
      <c r="AL1" s="231"/>
      <c r="AM1" s="98"/>
      <c r="AN1" s="224"/>
      <c r="AO1" s="225"/>
      <c r="AP1" s="226"/>
      <c r="AQ1" s="98"/>
      <c r="AR1" s="221"/>
      <c r="AS1" s="222"/>
      <c r="AT1" s="223"/>
      <c r="AU1" s="99"/>
      <c r="AV1" s="221"/>
      <c r="AW1" s="223"/>
      <c r="AX1" s="98"/>
      <c r="AY1" s="224"/>
      <c r="AZ1" s="225"/>
      <c r="BA1" s="225"/>
      <c r="BB1" s="225"/>
      <c r="BC1" s="225"/>
      <c r="BD1" s="225"/>
      <c r="BE1" s="225"/>
      <c r="BF1" s="225"/>
      <c r="BG1" s="225"/>
      <c r="BH1" s="225"/>
      <c r="BI1" s="225"/>
      <c r="BJ1" s="225"/>
      <c r="BK1" s="225"/>
      <c r="BL1" s="225"/>
      <c r="BM1" s="225"/>
      <c r="BN1" s="225"/>
      <c r="BO1" s="225"/>
      <c r="BP1" s="225"/>
      <c r="BQ1" s="225"/>
      <c r="BR1" s="225"/>
      <c r="BS1" s="225"/>
      <c r="BT1" s="225"/>
      <c r="BU1" s="225"/>
      <c r="BV1" s="225"/>
      <c r="BW1" s="225"/>
      <c r="BX1" s="225"/>
      <c r="BY1" s="225"/>
      <c r="BZ1" s="225"/>
      <c r="CA1" s="225"/>
      <c r="CB1" s="225"/>
      <c r="CC1" s="225"/>
      <c r="CD1" s="225"/>
      <c r="CE1" s="225"/>
      <c r="CF1" s="225"/>
      <c r="CG1" s="225"/>
      <c r="CH1" s="225"/>
      <c r="CI1" s="225"/>
      <c r="CJ1" s="225"/>
      <c r="CK1" s="225"/>
      <c r="CL1" s="225"/>
      <c r="CM1" s="225"/>
      <c r="CN1" s="226"/>
      <c r="CO1" s="98"/>
      <c r="CP1" s="224"/>
      <c r="CQ1" s="225"/>
      <c r="CR1" s="225"/>
      <c r="CS1" s="225"/>
      <c r="CT1" s="225"/>
      <c r="CU1" s="225"/>
      <c r="CV1" s="226"/>
      <c r="CW1" s="207"/>
      <c r="CX1" s="243"/>
      <c r="CY1" s="244"/>
    </row>
    <row r="2" spans="1:105" s="97" customFormat="1" ht="16.5" thickBot="1" x14ac:dyDescent="0.3">
      <c r="A2" s="237"/>
      <c r="B2" s="238"/>
      <c r="C2" s="238"/>
      <c r="D2" s="238"/>
      <c r="E2" s="235" t="s">
        <v>123</v>
      </c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152"/>
      <c r="T2" s="263" t="s">
        <v>122</v>
      </c>
      <c r="U2" s="264"/>
      <c r="V2" s="264"/>
      <c r="W2" s="264"/>
      <c r="X2" s="264"/>
      <c r="Y2" s="264"/>
      <c r="Z2" s="264"/>
      <c r="AA2" s="264"/>
      <c r="AB2" s="264"/>
      <c r="AC2" s="264"/>
      <c r="AD2" s="264"/>
      <c r="AE2" s="264"/>
      <c r="AF2" s="264"/>
      <c r="AG2" s="264"/>
      <c r="AH2" s="264"/>
      <c r="AI2" s="218"/>
      <c r="AJ2" s="247" t="s">
        <v>121</v>
      </c>
      <c r="AK2" s="248"/>
      <c r="AL2" s="249"/>
      <c r="AN2" s="250" t="s">
        <v>120</v>
      </c>
      <c r="AO2" s="251"/>
      <c r="AP2" s="252"/>
      <c r="AR2" s="253" t="s">
        <v>119</v>
      </c>
      <c r="AS2" s="254"/>
      <c r="AT2" s="255"/>
      <c r="AV2" s="256" t="s">
        <v>118</v>
      </c>
      <c r="AW2" s="257"/>
      <c r="AY2" s="260" t="s">
        <v>117</v>
      </c>
      <c r="AZ2" s="261"/>
      <c r="BA2" s="261"/>
      <c r="BB2" s="261"/>
      <c r="BC2" s="261"/>
      <c r="BD2" s="261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1"/>
      <c r="CH2" s="261"/>
      <c r="CI2" s="261"/>
      <c r="CJ2" s="261"/>
      <c r="CK2" s="261"/>
      <c r="CL2" s="261"/>
      <c r="CM2" s="261"/>
      <c r="CN2" s="262"/>
      <c r="CP2" s="258" t="s">
        <v>116</v>
      </c>
      <c r="CQ2" s="259"/>
      <c r="CR2" s="259"/>
      <c r="CS2" s="259"/>
      <c r="CT2" s="259"/>
      <c r="CU2" s="259"/>
      <c r="CV2" s="259"/>
      <c r="CW2" s="208"/>
      <c r="CX2" s="245" t="s">
        <v>115</v>
      </c>
      <c r="CY2" s="246"/>
    </row>
    <row r="3" spans="1:105" s="76" customFormat="1" ht="60" customHeight="1" thickBot="1" x14ac:dyDescent="0.4">
      <c r="A3" s="239"/>
      <c r="B3" s="240"/>
      <c r="C3" s="240"/>
      <c r="D3" s="240"/>
      <c r="E3" s="158" t="s">
        <v>6</v>
      </c>
      <c r="F3" s="159" t="s">
        <v>84</v>
      </c>
      <c r="G3" s="159" t="s">
        <v>114</v>
      </c>
      <c r="H3" s="159" t="s">
        <v>82</v>
      </c>
      <c r="I3" s="159" t="s">
        <v>85</v>
      </c>
      <c r="J3" s="159" t="s">
        <v>34</v>
      </c>
      <c r="K3" s="159" t="s">
        <v>33</v>
      </c>
      <c r="L3" s="159" t="s">
        <v>32</v>
      </c>
      <c r="M3" s="159" t="s">
        <v>21</v>
      </c>
      <c r="N3" s="160" t="s">
        <v>855</v>
      </c>
      <c r="O3" s="154" t="s">
        <v>885</v>
      </c>
      <c r="P3" s="154" t="s">
        <v>888</v>
      </c>
      <c r="Q3" s="154" t="s">
        <v>886</v>
      </c>
      <c r="R3" s="160" t="s">
        <v>887</v>
      </c>
      <c r="S3" s="217"/>
      <c r="T3" s="153" t="s">
        <v>75</v>
      </c>
      <c r="U3" s="154" t="s">
        <v>78</v>
      </c>
      <c r="V3" s="154" t="s">
        <v>77</v>
      </c>
      <c r="W3" s="154" t="s">
        <v>76</v>
      </c>
      <c r="X3" s="154" t="s">
        <v>83</v>
      </c>
      <c r="Y3" s="154" t="s">
        <v>69</v>
      </c>
      <c r="Z3" s="154" t="s">
        <v>74</v>
      </c>
      <c r="AA3" s="154" t="s">
        <v>68</v>
      </c>
      <c r="AB3" s="154" t="s">
        <v>67</v>
      </c>
      <c r="AC3" s="154" t="s">
        <v>805</v>
      </c>
      <c r="AD3" s="154" t="s">
        <v>31</v>
      </c>
      <c r="AE3" s="154" t="s">
        <v>29</v>
      </c>
      <c r="AF3" s="154" t="s">
        <v>28</v>
      </c>
      <c r="AG3" s="154" t="s">
        <v>113</v>
      </c>
      <c r="AH3" s="154" t="s">
        <v>918</v>
      </c>
      <c r="AI3" s="217"/>
      <c r="AJ3" s="148" t="s">
        <v>81</v>
      </c>
      <c r="AK3" s="149" t="s">
        <v>80</v>
      </c>
      <c r="AL3" s="147" t="s">
        <v>79</v>
      </c>
      <c r="AM3" s="150"/>
      <c r="AN3" s="148" t="s">
        <v>615</v>
      </c>
      <c r="AO3" s="149" t="s">
        <v>63</v>
      </c>
      <c r="AP3" s="147" t="s">
        <v>62</v>
      </c>
      <c r="AQ3" s="150"/>
      <c r="AR3" s="148" t="s">
        <v>71</v>
      </c>
      <c r="AS3" s="151" t="s">
        <v>70</v>
      </c>
      <c r="AT3" s="147" t="s">
        <v>20</v>
      </c>
      <c r="AU3" s="150"/>
      <c r="AV3" s="148" t="s">
        <v>73</v>
      </c>
      <c r="AW3" s="147" t="s">
        <v>72</v>
      </c>
      <c r="AX3" s="96"/>
      <c r="AY3" s="148" t="s">
        <v>61</v>
      </c>
      <c r="AZ3" s="149" t="s">
        <v>60</v>
      </c>
      <c r="BA3" s="149" t="s">
        <v>59</v>
      </c>
      <c r="BB3" s="149" t="s">
        <v>58</v>
      </c>
      <c r="BC3" s="149" t="s">
        <v>968</v>
      </c>
      <c r="BD3" s="149" t="s">
        <v>56</v>
      </c>
      <c r="BE3" s="149" t="s">
        <v>488</v>
      </c>
      <c r="BF3" s="149" t="s">
        <v>55</v>
      </c>
      <c r="BG3" s="149" t="s">
        <v>66</v>
      </c>
      <c r="BH3" s="149" t="s">
        <v>57</v>
      </c>
      <c r="BI3" s="149" t="s">
        <v>64</v>
      </c>
      <c r="BJ3" s="149" t="s">
        <v>49</v>
      </c>
      <c r="BK3" s="149" t="s">
        <v>48</v>
      </c>
      <c r="BL3" s="149" t="s">
        <v>433</v>
      </c>
      <c r="BM3" s="149" t="s">
        <v>65</v>
      </c>
      <c r="BN3" s="149" t="s">
        <v>43</v>
      </c>
      <c r="BO3" s="149" t="s">
        <v>51</v>
      </c>
      <c r="BP3" s="149" t="s">
        <v>50</v>
      </c>
      <c r="BQ3" s="149" t="s">
        <v>42</v>
      </c>
      <c r="BR3" s="149" t="s">
        <v>54</v>
      </c>
      <c r="BS3" s="149" t="s">
        <v>45</v>
      </c>
      <c r="BT3" s="149" t="s">
        <v>47</v>
      </c>
      <c r="BU3" s="149" t="s">
        <v>46</v>
      </c>
      <c r="BV3" s="149" t="s">
        <v>41</v>
      </c>
      <c r="BW3" s="149" t="s">
        <v>44</v>
      </c>
      <c r="BX3" s="149" t="s">
        <v>52</v>
      </c>
      <c r="BY3" s="149" t="s">
        <v>40</v>
      </c>
      <c r="BZ3" s="149" t="s">
        <v>314</v>
      </c>
      <c r="CA3" s="219" t="s">
        <v>112</v>
      </c>
      <c r="CB3" s="149" t="s">
        <v>39</v>
      </c>
      <c r="CC3" s="149" t="s">
        <v>111</v>
      </c>
      <c r="CD3" s="149" t="s">
        <v>38</v>
      </c>
      <c r="CE3" s="149" t="s">
        <v>37</v>
      </c>
      <c r="CF3" s="149" t="s">
        <v>36</v>
      </c>
      <c r="CG3" s="149" t="s">
        <v>35</v>
      </c>
      <c r="CH3" s="149" t="s">
        <v>30</v>
      </c>
      <c r="CI3" s="149" t="s">
        <v>27</v>
      </c>
      <c r="CJ3" s="149" t="s">
        <v>26</v>
      </c>
      <c r="CK3" s="149" t="s">
        <v>25</v>
      </c>
      <c r="CL3" s="149" t="s">
        <v>24</v>
      </c>
      <c r="CM3" s="149" t="s">
        <v>853</v>
      </c>
      <c r="CN3" s="147" t="s">
        <v>854</v>
      </c>
      <c r="CO3" s="150"/>
      <c r="CP3" s="153" t="s">
        <v>110</v>
      </c>
      <c r="CQ3" s="154" t="s">
        <v>884</v>
      </c>
      <c r="CR3" s="154" t="s">
        <v>109</v>
      </c>
      <c r="CS3" s="154" t="s">
        <v>958</v>
      </c>
      <c r="CT3" s="154" t="s">
        <v>53</v>
      </c>
      <c r="CU3" s="154" t="s">
        <v>927</v>
      </c>
      <c r="CV3" s="160" t="s">
        <v>926</v>
      </c>
      <c r="CW3" s="215"/>
      <c r="CX3" s="213" t="s">
        <v>23</v>
      </c>
      <c r="CY3" s="147" t="s">
        <v>22</v>
      </c>
      <c r="CZ3" s="96"/>
      <c r="DA3" s="96"/>
    </row>
    <row r="4" spans="1:105" ht="12.75" customHeight="1" thickBot="1" x14ac:dyDescent="0.25">
      <c r="A4" s="241"/>
      <c r="B4" s="242"/>
      <c r="C4" s="242"/>
      <c r="D4" s="242"/>
      <c r="E4" s="156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212"/>
      <c r="S4" s="209"/>
      <c r="T4" s="156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212"/>
      <c r="AI4" s="209"/>
      <c r="AJ4" s="93"/>
      <c r="AK4" s="61"/>
      <c r="AL4" s="91"/>
      <c r="AN4" s="93"/>
      <c r="AO4" s="61"/>
      <c r="AP4" s="91"/>
      <c r="AR4" s="95"/>
      <c r="AT4" s="94"/>
      <c r="AV4" s="95"/>
      <c r="AW4" s="94"/>
      <c r="AY4" s="93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92"/>
      <c r="BZ4" s="92"/>
      <c r="CA4" s="92"/>
      <c r="CB4" s="92"/>
      <c r="CC4" s="92"/>
      <c r="CD4" s="92"/>
      <c r="CE4" s="92"/>
      <c r="CF4" s="92"/>
      <c r="CG4" s="92"/>
      <c r="CH4" s="92"/>
      <c r="CI4" s="92"/>
      <c r="CJ4" s="92"/>
      <c r="CK4" s="92"/>
      <c r="CL4" s="92"/>
      <c r="CM4" s="92"/>
      <c r="CN4" s="91"/>
      <c r="CP4" s="156"/>
      <c r="CQ4" s="157"/>
      <c r="CR4" s="157"/>
      <c r="CS4" s="157"/>
      <c r="CT4" s="157"/>
      <c r="CU4" s="157"/>
      <c r="CV4" s="212"/>
      <c r="CW4" s="209"/>
      <c r="CX4" s="214"/>
      <c r="CY4" s="211"/>
    </row>
    <row r="5" spans="1:105" s="90" customFormat="1" ht="24.75" customHeight="1" thickBot="1" x14ac:dyDescent="0.3">
      <c r="A5" s="141" t="s">
        <v>108</v>
      </c>
      <c r="B5" s="140"/>
      <c r="C5" s="140"/>
      <c r="D5" s="140"/>
      <c r="E5" s="187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40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AV5" s="140"/>
      <c r="AW5" s="140"/>
      <c r="AX5" s="140"/>
      <c r="AY5" s="140"/>
      <c r="AZ5" s="140"/>
      <c r="BA5" s="140"/>
      <c r="BB5" s="140"/>
      <c r="BC5" s="140"/>
      <c r="BD5" s="140"/>
      <c r="BE5" s="140"/>
      <c r="BF5" s="140"/>
      <c r="BG5" s="140"/>
      <c r="BH5" s="140"/>
      <c r="BI5" s="140"/>
      <c r="BJ5" s="140"/>
      <c r="BK5" s="140"/>
      <c r="BL5" s="140"/>
      <c r="BM5" s="140"/>
      <c r="BN5" s="140"/>
      <c r="BO5" s="140"/>
      <c r="BP5" s="140"/>
      <c r="BQ5" s="140"/>
      <c r="BR5" s="140"/>
      <c r="BS5" s="140"/>
      <c r="BT5" s="140"/>
      <c r="BU5" s="140"/>
      <c r="BV5" s="140"/>
      <c r="BW5" s="140"/>
      <c r="BX5" s="140"/>
      <c r="BY5" s="140"/>
      <c r="BZ5" s="140"/>
      <c r="CA5" s="140"/>
      <c r="CB5" s="140"/>
      <c r="CC5" s="140"/>
      <c r="CD5" s="140"/>
      <c r="CE5" s="140"/>
      <c r="CF5" s="140"/>
      <c r="CG5" s="140"/>
      <c r="CH5" s="140"/>
      <c r="CI5" s="140"/>
      <c r="CJ5" s="140"/>
      <c r="CK5" s="140"/>
      <c r="CL5" s="140"/>
      <c r="CM5" s="140"/>
      <c r="CN5" s="140"/>
      <c r="CO5" s="140"/>
      <c r="CP5" s="155"/>
      <c r="CQ5" s="155"/>
      <c r="CR5" s="155"/>
      <c r="CS5" s="155"/>
      <c r="CT5" s="155"/>
      <c r="CU5" s="155"/>
      <c r="CV5" s="155"/>
      <c r="CW5" s="155"/>
      <c r="CX5" s="155"/>
      <c r="CY5" s="210"/>
    </row>
    <row r="6" spans="1:105" s="85" customFormat="1" ht="15" customHeight="1" x14ac:dyDescent="0.25">
      <c r="A6" s="232"/>
      <c r="B6" s="306" t="s">
        <v>107</v>
      </c>
      <c r="C6" s="307"/>
      <c r="D6" s="307"/>
      <c r="E6" s="188">
        <f>(Walmart!$D$33+Walmart!$E$33+Walmart!$F$33)</f>
        <v>628.59453000000019</v>
      </c>
      <c r="F6" s="87">
        <f>(Target!$D$33+Target!$E$33+Target!$F$33)</f>
        <v>354.36921999999993</v>
      </c>
      <c r="G6" s="87">
        <f>(Costco!$D$33+Costco!$E$33+Costco!$F$33)</f>
        <v>263.55805000000009</v>
      </c>
      <c r="H6" s="87">
        <f>(Kmart!$D$33+Kmart!$E$33+Kmart!$F$33)</f>
        <v>98.281740000000013</v>
      </c>
      <c r="I6" s="87">
        <f>('Sam_s Club'!$D$33+'Sam_s Club'!$E$33+'Sam_s Club'!$F$33)</f>
        <v>226.89672999999999</v>
      </c>
      <c r="J6" s="87">
        <f>('Dollar Tree'!$D$33+'Dollar Tree'!$E$33+'Dollar Tree'!$F$33)</f>
        <v>323.69544000000025</v>
      </c>
      <c r="K6" s="87">
        <f>('Dollar General'!$D$33+'Dollar General'!$E$33+'Dollar General'!$F$33)</f>
        <v>309.51939000000033</v>
      </c>
      <c r="L6" s="87">
        <f>('Family Dollar'!$D$33+'Family Dollar'!$E$33+'Family Dollar'!$F$33)</f>
        <v>216.1932000000001</v>
      </c>
      <c r="M6" s="87">
        <f>(Kroeger!$D$33+Kroeger!$E$33+Kroeger!$F$33)</f>
        <v>214.74313000000006</v>
      </c>
      <c r="N6" s="87">
        <f>('Whole Foods'!$D$33+'Whole Foods'!$E$33+'Whole Foods'!$F$33)</f>
        <v>125.67695000000002</v>
      </c>
      <c r="O6" s="87">
        <f>(Safeway!$D$33+Safeway!$E$33+Safeway!$F$33)</f>
        <v>151.02173000000002</v>
      </c>
      <c r="P6" s="87">
        <f>(Albertsons!$D$33+Albertsons!$E$33+Albertsons!$F$33)</f>
        <v>100.46391000000001</v>
      </c>
      <c r="Q6" s="87">
        <f>('Ollie_s Bargain Outlet'!$D$33+'Ollie_s Bargain Outlet'!$E$33+'Ollie_s Bargain Outlet'!$F$33)</f>
        <v>92.129120000000057</v>
      </c>
      <c r="R6" s="87">
        <f>('Grocery Outlet'!$D$33+'Grocery Outlet'!$E$33+'Grocery Outlet'!$F$33)</f>
        <v>100.57985000000001</v>
      </c>
      <c r="S6" s="88"/>
      <c r="T6" s="87">
        <f>(Bestbuy!$D$33+Bestbuy!$E$33+Bestbuy!$F$33)</f>
        <v>126.99240000000003</v>
      </c>
      <c r="U6" s="87">
        <f>(Homedepot!$D$33+Homedepot!$E$33+Homedepot!$F$33)</f>
        <v>303.09707999999989</v>
      </c>
      <c r="V6" s="87">
        <f>(Lowes!$D$33+Lowes!$E$33+Lowes!$F$33)</f>
        <v>255.2593699999999</v>
      </c>
      <c r="W6" s="87">
        <f>('Tractor Supply'!$D$33+'Tractor Supply'!$E$33+'Tractor Supply'!$F$33)</f>
        <v>98.164870000000008</v>
      </c>
      <c r="X6" s="87">
        <f>(Sears!$D$33+Sears!$E$33+Sears!$F$33)</f>
        <v>95.217720000000014</v>
      </c>
      <c r="Y6" s="87">
        <f>('Bed Bath &amp; Beyond'!$D$33+'Bed Bath &amp; Beyond'!$E$33+'Bed Bath &amp; Beyond'!$F$33)</f>
        <v>116.81005999999995</v>
      </c>
      <c r="Z6" s="87">
        <f>('H.H. Gregg'!$D$33+'H.H. Gregg'!$E$33+'H.H. Gregg'!$F$33)</f>
        <v>101.78308</v>
      </c>
      <c r="AA6" s="87">
        <f>('Pottery Barn'!$D$33+'Pottery Barn'!$E$33+'Pottery Barn'!$F$33)</f>
        <v>99.198720000000009</v>
      </c>
      <c r="AB6" s="87">
        <f>('Williams-Sonoma'!$D$33+'Williams-Sonoma'!$E$33+'Williams-Sonoma'!$F$33)</f>
        <v>91.199989999999985</v>
      </c>
      <c r="AC6" s="87">
        <f>(HomeGoods!$D$33+HomeGoods!$E$33+HomeGoods!$F$33)</f>
        <v>108.57621000000002</v>
      </c>
      <c r="AD6" s="87">
        <f>('Pier 1'!$D$33+'Pier 1'!$E$33+'Pier 1'!$F$33)</f>
        <v>93.428490000000011</v>
      </c>
      <c r="AE6" s="87">
        <f>('Restoration Hardware'!$D$33+'Restoration Hardware'!$E$33+'Restoration Hardware'!$F$33)</f>
        <v>100.24900000000001</v>
      </c>
      <c r="AF6" s="87">
        <f>('Michael_s Stores'!$D$33+'Michael_s Stores'!$E$33+'Michael_s Stores'!$F$33)</f>
        <v>120.48092000000001</v>
      </c>
      <c r="AG6" s="87">
        <f>(Wayfair!$D$33+Wayfair!$E$33+Wayfair!$F$33)</f>
        <v>90.053930000000008</v>
      </c>
      <c r="AH6" s="87">
        <f>('BJ_s Wholesale Club'!$D$33+'BJ_s Wholesale Club'!$E$33+'BJ_s Wholesale Club'!$F$33)</f>
        <v>93.756640000000033</v>
      </c>
      <c r="AI6" s="88"/>
      <c r="AJ6" s="87">
        <f>('Advance Auto Parts'!$D$33+'Advance Auto Parts'!$E$33+'Advance Auto Parts'!$F$33)</f>
        <v>93.324720000000013</v>
      </c>
      <c r="AK6" s="87">
        <f>('Auto Zone'!$D$33+'Auto Zone'!$E$33+'Auto Zone'!$F$33)</f>
        <v>96.527110000000022</v>
      </c>
      <c r="AL6" s="87">
        <f>('O_Reilly Automotive'!$D$33+'O_Reilly Automotive'!$E$33+'O_Reilly Automotive'!$F$33)</f>
        <v>99.253710000000012</v>
      </c>
      <c r="AM6" s="88"/>
      <c r="AN6" s="87">
        <f>('Dick_s Sporting'!$D$33+'Dick_s Sporting'!$E$33+'Dick_s Sporting'!$F$33)</f>
        <v>99.043090000000021</v>
      </c>
      <c r="AO6" s="87">
        <f>('Finish Line'!$D$33+'Finish Line'!$E$33+'Finish Line'!$F$33)</f>
        <v>92.492279999999994</v>
      </c>
      <c r="AP6" s="87">
        <f>('Foot Locker'!$D$33+'Foot Locker'!$E$33+'Foot Locker'!$F$33)</f>
        <v>97.432979999999986</v>
      </c>
      <c r="AQ6" s="88"/>
      <c r="AR6" s="87">
        <f>('Office Max'!$D$33+'Office Max'!$E$33+'Office Max'!$F$33)</f>
        <v>92.813950000000006</v>
      </c>
      <c r="AS6" s="87">
        <f>(Staples!$D$33+Staples!$E$33+Staples!$F$33)</f>
        <v>101.89203000000001</v>
      </c>
      <c r="AT6" s="87">
        <f>('Office Depot'!$D$33+'Office Depot'!$E$33+'Office Depot'!$F$33)</f>
        <v>99.497260000000011</v>
      </c>
      <c r="AU6" s="88"/>
      <c r="AV6" s="87">
        <f>(Petco!$D$33+Petco!$E$33+Petco!$F$33)</f>
        <v>136.95775999999998</v>
      </c>
      <c r="AW6" s="89">
        <f>(Petsmart!$D$33+Petsmart!$E$33+Petsmart!$F$33)</f>
        <v>165.08015</v>
      </c>
      <c r="AX6" s="88"/>
      <c r="AY6" s="87">
        <f>(JCPenney!$D$33+JCPenney!$E$33+JCPenney!$F$33)</f>
        <v>105.64069000000001</v>
      </c>
      <c r="AZ6" s="87">
        <f>(Kohls!$D$33+Kohls!$E$33+Kohls!$F$33)</f>
        <v>189.72203999999996</v>
      </c>
      <c r="BA6" s="87">
        <f>(Macys!$D$33+Macys!$E$33+Macys!$F$33)</f>
        <v>107.01752000000002</v>
      </c>
      <c r="BB6" s="87">
        <f>(Nordstrom!$D$33+Nordstrom!$E$33+Nordstrom!$F$33)</f>
        <v>88.953339999999997</v>
      </c>
      <c r="BC6" s="87">
        <f>(AbercrombieFitch!$D$33+AbercrombieFitch!$E$33+AbercrombieFitch!$F$33)</f>
        <v>95.536230000000018</v>
      </c>
      <c r="BD6" s="87">
        <f>(Aeropostale!$D$33+Aeropostale!$E$33+Aeropostale!$F$33)</f>
        <v>102.11293999999998</v>
      </c>
      <c r="BE6" s="87">
        <f>('American Eagle Outfitters'!$D$33+'American Eagle Outfitters'!$E$33+'American Eagle Outfitters'!$F$33)</f>
        <v>96.616950000000003</v>
      </c>
      <c r="BF6" s="87">
        <f>('Ann Taylor'!$D$33+'Ann Taylor'!$E$33+'Ann Taylor'!$F$33)</f>
        <v>89.01142999999999</v>
      </c>
      <c r="BG6" s="87">
        <f>(Coach!$D$33+Coach!$E$33+Coach!$F$33)</f>
        <v>94.039580000000015</v>
      </c>
      <c r="BH6" s="87">
        <f>(Hollister!$D$33+Hollister!$E$33+Hollister!$F$33)</f>
        <v>95.717700000000008</v>
      </c>
      <c r="BI6" s="87">
        <f>('Kate Spade'!$D$33+'Kate Spade'!$E$33+'Kate Spade'!$F$33)</f>
        <v>100.52587000000001</v>
      </c>
      <c r="BJ6" s="87">
        <f>(Gap!$D$33+Gap!$E$33+Gap!$F$33)</f>
        <v>88.832610000000003</v>
      </c>
      <c r="BK6" s="87">
        <f>(OldNavy!$D$33+OldNavy!$E$33+OldNavy!$F$33)</f>
        <v>106.83982999999999</v>
      </c>
      <c r="BL6" s="87">
        <f>('Lululemon Athletica'!$D$33+'Lululemon Athletica'!$E$33+'Lululemon Athletica'!$F$33)</f>
        <v>98.363250000000022</v>
      </c>
      <c r="BM6" s="87">
        <f>('Michael Kors'!$D$33+'Michael Kors'!$E$33+'Michael Kors'!$F$33)</f>
        <v>96.192679999999996</v>
      </c>
      <c r="BN6" s="87">
        <f>(Anthropologie!$D$33+Anthropologie!$E$33+Anthropologie!$F$33)</f>
        <v>92.129580000000018</v>
      </c>
      <c r="BO6" s="87">
        <f>(Chico_s!$D$33+Chico_s!$E$33+Chico_s!$F$33)</f>
        <v>92.759710000000013</v>
      </c>
      <c r="BP6" s="87">
        <f>(Express!$D$33+Express!$E$33+Express!$F$33)</f>
        <v>93.099440000000016</v>
      </c>
      <c r="BQ6" s="87">
        <f>('H&amp;M'!$D$33+'H&amp;M'!$E$33+'H&amp;M'!$F$33)</f>
        <v>96.555200000000013</v>
      </c>
      <c r="BR6" s="87">
        <f>(Loft!$D$33+Loft!$E$33+Loft!$F$33)</f>
        <v>95.365489999999994</v>
      </c>
      <c r="BS6" s="87">
        <f>(Marshall_s!$D$33+Marshall_s!$E$33+Marshall_s!$F$33)</f>
        <v>112.53478</v>
      </c>
      <c r="BT6" s="87">
        <f>('Ross Stores'!$D$33+'Ross Stores'!$E$33+'Ross Stores'!$F$33)</f>
        <v>98.028319999999994</v>
      </c>
      <c r="BU6" s="87">
        <f>('Tj Maxx'!$D$33+'Tj Maxx'!$E$33+'Tj Maxx'!$F$33)</f>
        <v>125.92546</v>
      </c>
      <c r="BV6" s="87">
        <f>(Uniqlo!$D$33+Uniqlo!$E$33+Uniqlo!$F$33)</f>
        <v>94.632159999999999</v>
      </c>
      <c r="BW6" s="87">
        <f>('Urban Outfitters'!$D$33+'Urban Outfitters'!$E$33+'Urban Outfitters'!$F$33)</f>
        <v>97.631440000000012</v>
      </c>
      <c r="BX6" s="87">
        <f>('Victoria_s Secret'!$D$33+'Victoria_s Secret'!$E$33+'Victoria_s Secret'!$F$33)</f>
        <v>100.79460999999999</v>
      </c>
      <c r="BY6" s="87">
        <f>(Zara!$D$33+Zara!$E$33+Zara!$F$33)</f>
        <v>95.352130000000017</v>
      </c>
      <c r="BZ6" s="87">
        <f>('Banana Republic'!$D$33+'Banana Republic'!$E$33+'Banana Republic'!$F$33)</f>
        <v>94.138080000000002</v>
      </c>
      <c r="CA6" s="87">
        <f>('White House Black Market'!$D$33+'White House Black Market'!$E$33+'White House Black Market'!$F$33)</f>
        <v>89.612130000000008</v>
      </c>
      <c r="CB6" s="87">
        <f>('Forever 21'!$D$33+'Forever 21'!$E$33+'Forever 21'!$F$33)</f>
        <v>95.289179999999988</v>
      </c>
      <c r="CC6" s="87">
        <f>(Nordstormrack.com!$D$33+Nordstormrack.com!$E$33+Nordstormrack.com!$F$33)</f>
        <v>89.58068999999999</v>
      </c>
      <c r="CD6" s="87">
        <f>('Tory Burch'!$D$33+'Tory Burch'!$E$33+'Tory Burch'!$F$33)</f>
        <v>99.007329999999996</v>
      </c>
      <c r="CE6" s="87">
        <f>(Hautelook.com!$D$33+Hautelook.com!$E$33+Hautelook.com!$F$33)</f>
        <v>92.608729999999966</v>
      </c>
      <c r="CF6" s="87">
        <f>(Gilt.com!$D$33+Gilt.com!$E$33+Gilt.com!$F$33)</f>
        <v>96.467389999999995</v>
      </c>
      <c r="CG6" s="87">
        <f>(Ruelala.com!$D$33+Ruelala.com!$E$33+Ruelala.com!$F$33)</f>
        <v>101.89605000000005</v>
      </c>
      <c r="CH6" s="87">
        <f>(Ulta!$D$33+Ulta!$E$33+Ulta!$F$33)</f>
        <v>104.15227000000002</v>
      </c>
      <c r="CI6" s="87">
        <f>(HSN!$D$33+HSN!$E$33+HSN!$F$33)</f>
        <v>94.025200000000012</v>
      </c>
      <c r="CJ6" s="87">
        <f>(QVC!$D$33+QVC!$E$33+QVC!$F$33)</f>
        <v>89.089399999999998</v>
      </c>
      <c r="CK6" s="87">
        <f>(Zulily.com!$D$33+Zulily.com!$E$33+Zulily.com!$F$33)</f>
        <v>94.019500000000022</v>
      </c>
      <c r="CL6" s="87">
        <f>(Sephora!$D$33+Sephora!$E$33+Sephora!$F$33)</f>
        <v>103.48592000000004</v>
      </c>
      <c r="CM6" s="87">
        <f>('Sally Beauty'!$D$33+'Sally Beauty'!$E$33+'Sally Beauty'!$F$33)</f>
        <v>82.556850000000011</v>
      </c>
      <c r="CN6" s="87">
        <f>('Party City'!$D$33+'Party City'!$E$33+'Party City'!$F$33)</f>
        <v>97.027910000000006</v>
      </c>
      <c r="CO6" s="88"/>
      <c r="CP6" s="87">
        <f>('Mattress Firm'!$D$33+'Mattress Firm'!$E$33+'Mattress Firm'!$F$33)</f>
        <v>98.483890000000002</v>
      </c>
      <c r="CQ6" s="87">
        <f>(Sleepys!$D$33+Sleepys!$E$33+Sleepys!$F$33)</f>
        <v>95.054930000000013</v>
      </c>
      <c r="CR6" s="87">
        <f>('Select Comfort'!$D$33+'Select Comfort'!$E$33+'Select Comfort'!$F$33)</f>
        <v>91.023230000000012</v>
      </c>
      <c r="CS6" s="87">
        <f>('America_s Mattress'!$D$33+'America_s Mattress'!$E$33+'America_s Mattress'!$F$33)</f>
        <v>90.285060000000001</v>
      </c>
      <c r="CT6" s="87">
        <f>('Bath And Body Works'!$D$33+'Bath And Body Works'!$E$33+'Bath And Body Works'!$F$33)</f>
        <v>120.71193000000002</v>
      </c>
      <c r="CU6" s="87">
        <f>(Casper!$D$33+Casper!$E$33+Casper!$F$33)</f>
        <v>97.947569999999985</v>
      </c>
      <c r="CV6" s="87">
        <f>(Purple!$D$33+Purple!$E$33+Purple!$F$33)</f>
        <v>94.967780000000005</v>
      </c>
      <c r="CW6" s="87"/>
      <c r="CX6" s="87">
        <f>(Walgreens!$D$33+Walgreens!$E$33+Walgreens!$F$33)</f>
        <v>318.84161000000012</v>
      </c>
      <c r="CY6" s="89">
        <f>(CVS!$D$33+CVS!$E$33+CVS!$F$33)</f>
        <v>309.97449000000006</v>
      </c>
      <c r="CZ6" s="86"/>
      <c r="DA6" s="86"/>
    </row>
    <row r="7" spans="1:105" ht="15" customHeight="1" x14ac:dyDescent="0.2">
      <c r="A7" s="233"/>
      <c r="B7" s="145"/>
      <c r="C7" s="146"/>
      <c r="D7" s="146"/>
      <c r="E7" s="189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46"/>
      <c r="AJ7" s="146"/>
      <c r="AK7" s="146"/>
      <c r="AL7" s="146"/>
      <c r="AM7" s="146"/>
      <c r="AN7" s="146"/>
      <c r="AO7" s="146"/>
      <c r="AP7" s="146"/>
      <c r="AQ7" s="146"/>
      <c r="AR7" s="146"/>
      <c r="AS7" s="146"/>
      <c r="AT7" s="146"/>
      <c r="AU7" s="146"/>
      <c r="AV7" s="146"/>
      <c r="AW7" s="146"/>
      <c r="AX7" s="146"/>
      <c r="AY7" s="146"/>
      <c r="AZ7" s="146"/>
      <c r="BA7" s="146"/>
      <c r="BB7" s="146"/>
      <c r="BC7" s="146"/>
      <c r="BD7" s="146"/>
      <c r="BE7" s="146"/>
      <c r="BF7" s="146"/>
      <c r="BG7" s="146"/>
      <c r="BH7" s="146"/>
      <c r="BI7" s="146"/>
      <c r="BJ7" s="146"/>
      <c r="BK7" s="146"/>
      <c r="BL7" s="146"/>
      <c r="BM7" s="146"/>
      <c r="BN7" s="146"/>
      <c r="BO7" s="146"/>
      <c r="BP7" s="146"/>
      <c r="BQ7" s="146"/>
      <c r="BR7" s="146"/>
      <c r="BS7" s="146"/>
      <c r="BT7" s="146"/>
      <c r="BU7" s="146"/>
      <c r="BV7" s="146"/>
      <c r="BW7" s="146"/>
      <c r="BX7" s="146"/>
      <c r="BY7" s="146"/>
      <c r="BZ7" s="146"/>
      <c r="CA7" s="146"/>
      <c r="CB7" s="146"/>
      <c r="CC7" s="146"/>
      <c r="CD7" s="146"/>
      <c r="CE7" s="146"/>
      <c r="CF7" s="146"/>
      <c r="CG7" s="146"/>
      <c r="CH7" s="146"/>
      <c r="CI7" s="146"/>
      <c r="CJ7" s="146"/>
      <c r="CK7" s="146"/>
      <c r="CL7" s="146"/>
      <c r="CM7" s="146"/>
      <c r="CN7" s="146"/>
      <c r="CO7" s="146"/>
      <c r="CP7" s="146"/>
      <c r="CQ7" s="146"/>
      <c r="CR7" s="146"/>
      <c r="CS7" s="146"/>
      <c r="CT7" s="146"/>
      <c r="CU7" s="146"/>
      <c r="CV7" s="146"/>
      <c r="CW7" s="146"/>
      <c r="CX7" s="146"/>
      <c r="CY7" s="190"/>
    </row>
    <row r="8" spans="1:105" ht="15" customHeight="1" x14ac:dyDescent="0.2">
      <c r="A8" s="233"/>
      <c r="B8" s="284" t="s">
        <v>106</v>
      </c>
      <c r="C8" s="285"/>
      <c r="D8" s="285"/>
      <c r="E8" s="272"/>
      <c r="F8" s="273"/>
      <c r="G8" s="273"/>
      <c r="H8" s="273"/>
      <c r="I8" s="273"/>
      <c r="J8" s="273"/>
      <c r="K8" s="273"/>
      <c r="L8" s="273"/>
      <c r="M8" s="273"/>
      <c r="N8" s="273"/>
      <c r="O8" s="273"/>
      <c r="P8" s="273"/>
      <c r="Q8" s="273"/>
      <c r="R8" s="273"/>
      <c r="S8" s="273"/>
      <c r="T8" s="273"/>
      <c r="U8" s="273"/>
      <c r="V8" s="273"/>
      <c r="W8" s="273"/>
      <c r="X8" s="273"/>
      <c r="Y8" s="273"/>
      <c r="Z8" s="273"/>
      <c r="AA8" s="273"/>
      <c r="AB8" s="273"/>
      <c r="AC8" s="273"/>
      <c r="AD8" s="273"/>
      <c r="AE8" s="273"/>
      <c r="AF8" s="273"/>
      <c r="AG8" s="273"/>
      <c r="AH8" s="273"/>
      <c r="AI8" s="273"/>
      <c r="AJ8" s="273"/>
      <c r="AK8" s="273"/>
      <c r="AL8" s="273"/>
      <c r="AM8" s="273"/>
      <c r="AN8" s="273"/>
      <c r="AO8" s="273"/>
      <c r="AP8" s="273"/>
      <c r="AQ8" s="273"/>
      <c r="AR8" s="273"/>
      <c r="AS8" s="273"/>
      <c r="AT8" s="273"/>
      <c r="AU8" s="273"/>
      <c r="AV8" s="273"/>
      <c r="AW8" s="273"/>
      <c r="AX8" s="273"/>
      <c r="AY8" s="273"/>
      <c r="AZ8" s="273"/>
      <c r="BA8" s="273"/>
      <c r="BB8" s="273"/>
      <c r="BC8" s="273"/>
      <c r="BD8" s="273"/>
      <c r="BE8" s="273"/>
      <c r="BF8" s="273"/>
      <c r="BG8" s="273"/>
      <c r="BH8" s="273"/>
      <c r="BI8" s="273"/>
      <c r="BJ8" s="273"/>
      <c r="BK8" s="273"/>
      <c r="BL8" s="273"/>
      <c r="BM8" s="273"/>
      <c r="BN8" s="273"/>
      <c r="BO8" s="273"/>
      <c r="BP8" s="273"/>
      <c r="BQ8" s="273"/>
      <c r="BR8" s="273"/>
      <c r="BS8" s="273"/>
      <c r="BT8" s="273"/>
      <c r="BU8" s="273"/>
      <c r="BV8" s="273"/>
      <c r="BW8" s="273"/>
      <c r="BX8" s="273"/>
      <c r="BY8" s="273"/>
      <c r="BZ8" s="273"/>
      <c r="CA8" s="273"/>
      <c r="CB8" s="273"/>
      <c r="CC8" s="273"/>
      <c r="CD8" s="273"/>
      <c r="CE8" s="273"/>
      <c r="CF8" s="273"/>
      <c r="CG8" s="273"/>
      <c r="CH8" s="273"/>
      <c r="CI8" s="273"/>
      <c r="CJ8" s="273"/>
      <c r="CK8" s="273"/>
      <c r="CL8" s="273"/>
      <c r="CM8" s="273"/>
      <c r="CN8" s="273"/>
      <c r="CO8" s="273"/>
      <c r="CP8" s="273"/>
      <c r="CQ8" s="273"/>
      <c r="CR8" s="273"/>
      <c r="CS8" s="273"/>
      <c r="CT8" s="273"/>
      <c r="CU8" s="273"/>
      <c r="CV8" s="273"/>
      <c r="CW8" s="273"/>
      <c r="CX8" s="273"/>
      <c r="CY8" s="274"/>
    </row>
    <row r="9" spans="1:105" ht="15" customHeight="1" x14ac:dyDescent="0.25">
      <c r="A9" s="233"/>
      <c r="B9" s="269"/>
      <c r="C9" s="265" t="s">
        <v>93</v>
      </c>
      <c r="D9" s="266"/>
      <c r="E9" s="191">
        <f>Walmart!$D$33/(Walmart!$D$33+Walmart!$E$33+Walmart!$F$33)</f>
        <v>0.51076960532889182</v>
      </c>
      <c r="F9" s="60">
        <f>Target!$D$33/(Target!$D$33+Target!$E$33+Target!$F$33)</f>
        <v>0.51079760821213538</v>
      </c>
      <c r="G9" s="60">
        <f>Costco!$D$33/(Costco!$D$33+Costco!$E$33+Costco!$F$33)</f>
        <v>0.64140822107311846</v>
      </c>
      <c r="H9" s="60">
        <f>Kmart!$D$33/(Kmart!$D$33+Kmart!$E$33+Kmart!$F$33)</f>
        <v>0.45052906063730658</v>
      </c>
      <c r="I9" s="60">
        <f>'Sam_s Club'!$D$33/('Sam_s Club'!$D$33+'Sam_s Club'!$E$33+'Sam_s Club'!$F$33)</f>
        <v>0.69449423092170603</v>
      </c>
      <c r="J9" s="60">
        <f>'Dollar Tree'!$D$33/('Dollar Tree'!$D$33+'Dollar Tree'!$E$33+'Dollar Tree'!$F$33)</f>
        <v>0.9119740457264397</v>
      </c>
      <c r="K9" s="60">
        <f>'Dollar General'!$D$33/('Dollar General'!$D$33+'Dollar General'!$E$33+'Dollar General'!$F$33)</f>
        <v>0.87453955631018798</v>
      </c>
      <c r="L9" s="60">
        <f>'Family Dollar'!$D$33/('Family Dollar'!$D$33+'Family Dollar'!$E$33+'Family Dollar'!$F$33)</f>
        <v>0.89171218151172194</v>
      </c>
      <c r="M9" s="60">
        <f>Kroeger!$D$33/(Kroeger!$D$33+Kroeger!$E$33+Kroeger!$F$33)</f>
        <v>0.72421534509625529</v>
      </c>
      <c r="N9" s="60">
        <f>'Whole Foods'!$D$33/('Whole Foods'!$D$33+'Whole Foods'!$E$33+'Whole Foods'!$F$33)</f>
        <v>0.63739826595091631</v>
      </c>
      <c r="O9" s="60">
        <f>Safeway!$D$33/(Safeway!$D$33+Safeway!$E$33+Safeway!$F$33)</f>
        <v>0.78060408922610003</v>
      </c>
      <c r="P9" s="60">
        <f>Albertsons!$D$33/(Albertsons!$D$33+Albertsons!$E$33+Albertsons!$F$33)</f>
        <v>0.80409163847992771</v>
      </c>
      <c r="Q9" s="60">
        <f>'Ollie_s Bargain Outlet'!$D$33/('Ollie_s Bargain Outlet'!$D$33+'Ollie_s Bargain Outlet'!$E$33+'Ollie_s Bargain Outlet'!$F$33)</f>
        <v>0.84835359330470106</v>
      </c>
      <c r="R9" s="60">
        <f>'Grocery Outlet'!$D$33/('Grocery Outlet'!$D$33+'Grocery Outlet'!$E$33+'Grocery Outlet'!$F$33)</f>
        <v>0.77059331466491532</v>
      </c>
      <c r="S9" s="47"/>
      <c r="T9" s="60">
        <f>Bestbuy!$D$33/(Bestbuy!$D$33+Bestbuy!$E$33+Bestbuy!$F$33)</f>
        <v>0.32497653402880794</v>
      </c>
      <c r="U9" s="60">
        <f>Homedepot!$D$33/(Homedepot!$D$33+Homedepot!$E$33+Homedepot!$F$33)</f>
        <v>0.65212980606741577</v>
      </c>
      <c r="V9" s="60">
        <f>Lowes!$D$33/(Lowes!$D$33+Lowes!$E$33+Lowes!$F$33)</f>
        <v>0.60590747364141806</v>
      </c>
      <c r="W9" s="60">
        <f>'Tractor Supply'!$D$33/('Tractor Supply'!$D$33+'Tractor Supply'!$E$33+'Tractor Supply'!$F$33)</f>
        <v>0.60072691992563132</v>
      </c>
      <c r="X9" s="60">
        <f>Sears!$D$33/(Sears!$D$33+Sears!$E$33+Sears!$F$33)</f>
        <v>0.37390519327704974</v>
      </c>
      <c r="Y9" s="60">
        <f>'Bed Bath &amp; Beyond'!$D$33/('Bed Bath &amp; Beyond'!$D$33+'Bed Bath &amp; Beyond'!$E$33+'Bed Bath &amp; Beyond'!$F$33)</f>
        <v>0.60673549863770282</v>
      </c>
      <c r="Z9" s="60">
        <f>'H.H. Gregg'!$D$33/('H.H. Gregg'!$D$33+'H.H. Gregg'!$E$33+'H.H. Gregg'!$F$33)</f>
        <v>0.27048837586758034</v>
      </c>
      <c r="AA9" s="60">
        <f>'Pottery Barn'!$D$33/('Pottery Barn'!$D$33+'Pottery Barn'!$E$33+'Pottery Barn'!$F$33)</f>
        <v>0.35238247025768077</v>
      </c>
      <c r="AB9" s="60">
        <f>'Williams-Sonoma'!$D$33/('Williams-Sonoma'!$D$33+'Williams-Sonoma'!$E$33+'Williams-Sonoma'!$F$33)</f>
        <v>0.28775924207886427</v>
      </c>
      <c r="AC9" s="60">
        <f>HomeGoods!$D$33/(HomeGoods!$D$33+HomeGoods!$E$33+HomeGoods!$F$33)</f>
        <v>0.74726277515120487</v>
      </c>
      <c r="AD9" s="60">
        <f>'Pier 1'!$D$33/('Pier 1'!$D$33+'Pier 1'!$E$33+'Pier 1'!$F$33)</f>
        <v>0.31612733974401175</v>
      </c>
      <c r="AE9" s="60">
        <f>'Restoration Hardware'!$D$33/('Restoration Hardware'!$D$33+'Restoration Hardware'!$E$33+'Restoration Hardware'!$F$33)</f>
        <v>0.24856626998773057</v>
      </c>
      <c r="AF9" s="60">
        <f>'Michael_s Stores'!$D$33/('Michael_s Stores'!$D$33+'Michael_s Stores'!$E$33+'Michael_s Stores'!$F$33)</f>
        <v>0.57559155424775976</v>
      </c>
      <c r="AG9" s="60">
        <f>Wayfair!$D$33/(Wayfair!$D$33+Wayfair!$E$33+Wayfair!$F$33)</f>
        <v>0.14378961584463887</v>
      </c>
      <c r="AH9" s="60">
        <f>'BJ_s Wholesale Club'!$D$33/('BJ_s Wholesale Club'!$D$33+'BJ_s Wholesale Club'!$E$33+'BJ_s Wholesale Club'!$F$33)</f>
        <v>0.7498577167441155</v>
      </c>
      <c r="AI9" s="65"/>
      <c r="AJ9" s="60">
        <f>'Advance Auto Parts'!$D$33/('Advance Auto Parts'!$D$33+'Advance Auto Parts'!$E$33+'Advance Auto Parts'!$F$33)</f>
        <v>0.533638675797795</v>
      </c>
      <c r="AK9" s="60">
        <f>'Auto Zone'!$D$33/('Auto Zone'!$D$33+'Auto Zone'!$E$33+'Auto Zone'!$F$33)</f>
        <v>0.67252868132071919</v>
      </c>
      <c r="AL9" s="60">
        <f>'O_Reilly Automotive'!$D$33/('O_Reilly Automotive'!$D$33+'O_Reilly Automotive'!$E$33+'O_Reilly Automotive'!$F$33)</f>
        <v>0.59912188672846589</v>
      </c>
      <c r="AM9" s="65"/>
      <c r="AN9" s="60">
        <f>'Dick_s Sporting'!$D$33/('Dick_s Sporting'!$D$33+'Dick_s Sporting'!$E$33+'Dick_s Sporting'!$F$33)</f>
        <v>0.48580229069993669</v>
      </c>
      <c r="AO9" s="60">
        <f>'Finish Line'!$D$33/('Finish Line'!$D$33+'Finish Line'!$E$33+'Finish Line'!$F$33)</f>
        <v>0.19025177020179421</v>
      </c>
      <c r="AP9" s="60">
        <f>'Foot Locker'!$D$33/('Foot Locker'!$D$33+'Foot Locker'!$E$33+'Foot Locker'!$F$33)</f>
        <v>0.21838036771532601</v>
      </c>
      <c r="AQ9" s="65"/>
      <c r="AR9" s="63">
        <f>'Office Max'!$D$33/('Office Max'!$D$33+'Office Max'!$E$33+'Office Max'!$F$33)</f>
        <v>0.46418108484769799</v>
      </c>
      <c r="AS9" s="63">
        <f>Staples!$D$33/(Staples!$D$33+Staples!$E$33+Staples!$F$33)</f>
        <v>0.59378608905917374</v>
      </c>
      <c r="AT9" s="63">
        <f>'Office Depot'!D33/('Office Depot'!D33+'Office Depot'!E33+'Office Depot'!F33)</f>
        <v>0.63676798737975293</v>
      </c>
      <c r="AU9" s="64"/>
      <c r="AV9" s="63">
        <f>Petco!$D$33/(Petco!$D$33+Petco!$E$33+Petco!$F$33)</f>
        <v>0.54368923673985325</v>
      </c>
      <c r="AW9" s="62">
        <f>Petsmart!$D$33/(Petsmart!$D$33+Petsmart!$E$33+Petsmart!$F$33)</f>
        <v>0.64755544503685014</v>
      </c>
      <c r="AX9" s="47"/>
      <c r="AY9" s="60">
        <f>JCPenney!$D$33/(JCPenney!$D$33+JCPenney!$E$33+JCPenney!$F$33)</f>
        <v>0.44567401064873763</v>
      </c>
      <c r="AZ9" s="60">
        <f>Kohls!$D$33/(Kohls!$D$33+Kohls!$E$33+Kohls!$F$33)</f>
        <v>0.44319911381935378</v>
      </c>
      <c r="BA9" s="60">
        <f>Macys!$D$33/(Macys!$D$33+Macys!$E$33+Macys!$F$33)</f>
        <v>0.28028943298256204</v>
      </c>
      <c r="BB9" s="60">
        <f>Nordstrom!$D$33/(Nordstrom!$D$33+Nordstrom!$E$33+Nordstrom!$F$33)</f>
        <v>0.29566635721604168</v>
      </c>
      <c r="BC9" s="60">
        <f>AbercrombieFitch!$D$33/(AbercrombieFitch!$D$33+AbercrombieFitch!$E$33+AbercrombieFitch!$F$33)</f>
        <v>0.34542989607188812</v>
      </c>
      <c r="BD9" s="60">
        <f>Aeropostale!$D$33/(Aeropostale!$D$33+Aeropostale!$E$33+Aeropostale!$F$33)</f>
        <v>0.27774002002096904</v>
      </c>
      <c r="BE9" s="60">
        <f>'American Eagle Outfitters'!$D$33/('American Eagle Outfitters'!$D$33+'American Eagle Outfitters'!$E$33+'American Eagle Outfitters'!$F$33)</f>
        <v>0.25184721728433779</v>
      </c>
      <c r="BF9" s="60">
        <f>'Ann Taylor'!$D$33/('Ann Taylor'!$D$33+'Ann Taylor'!$E$33+'Ann Taylor'!$F$33)</f>
        <v>0.31918597420578465</v>
      </c>
      <c r="BG9" s="60">
        <f>Coach!$D$33/(Coach!$D$33+Coach!$E$33+Coach!$F$33)</f>
        <v>0.32438064908414105</v>
      </c>
      <c r="BH9" s="60">
        <f>Hollister!$D$33/(Hollister!$D$33+Hollister!$E$33+Hollister!$F$33)</f>
        <v>0.26801302162504947</v>
      </c>
      <c r="BI9" s="60">
        <f>'Kate Spade'!$D$33/('Kate Spade'!$D$33+'Kate Spade'!$E$33+'Kate Spade'!$F$33)</f>
        <v>0.31732756951021662</v>
      </c>
      <c r="BJ9" s="60">
        <f>Gap!$D$33/(Gap!$D$33+Gap!$E$33+Gap!$F$33)</f>
        <v>0.29478814142689264</v>
      </c>
      <c r="BK9" s="60">
        <f>OldNavy!$D$33/(OldNavy!$D$33+OldNavy!$E$33+OldNavy!$F$33)</f>
        <v>0.25499591304104474</v>
      </c>
      <c r="BL9" s="60">
        <f>'Lululemon Athletica'!$D$33/('Lululemon Athletica'!$D$33+'Lululemon Athletica'!$E$33+'Lululemon Athletica'!$F$33)</f>
        <v>0.34435055775403922</v>
      </c>
      <c r="BM9" s="60">
        <f>'Michael Kors'!$D$33/('Michael Kors'!$D$33+'Michael Kors'!$E$33+'Michael Kors'!$F$33)</f>
        <v>0.36394058258902862</v>
      </c>
      <c r="BN9" s="60">
        <f>Anthropologie!$D$33/(Anthropologie!$D$33+Anthropologie!$E$33+Anthropologie!$F$33)</f>
        <v>0.27340165883747647</v>
      </c>
      <c r="BO9" s="60">
        <f>Chico_s!$D$33/(Chico_s!$D$33+Chico_s!$E$33+Chico_s!$F$33)</f>
        <v>0.30985295232164917</v>
      </c>
      <c r="BP9" s="60">
        <f>Express!$D$33/(Express!$D$33+Express!$E$33+Express!$F$33)</f>
        <v>0.29482196670570732</v>
      </c>
      <c r="BQ9" s="60">
        <f>'H&amp;M'!$D$33/('H&amp;M'!$D$33+'H&amp;M'!$E$33+'H&amp;M'!$F$33)</f>
        <v>0.28331731486237921</v>
      </c>
      <c r="BR9" s="60">
        <f>Loft!$D$33/(Loft!$D$33+Loft!$E$33+Loft!$F$33)</f>
        <v>0.18027338820363636</v>
      </c>
      <c r="BS9" s="60">
        <f>Marshall_s!$D$33/(Marshall_s!$D$33+Marshall_s!$E$33+Marshall_s!$F$33)</f>
        <v>0.88369355678306738</v>
      </c>
      <c r="BT9" s="60">
        <f>'Ross Stores'!$D$33/('Ross Stores'!$D$33+'Ross Stores'!$E$33+'Ross Stores'!$F$33)</f>
        <v>0.9032455110931209</v>
      </c>
      <c r="BU9" s="60">
        <f>'Tj Maxx'!$D$33/('Tj Maxx'!$D$33+'Tj Maxx'!$E$33+'Tj Maxx'!$F$33)</f>
        <v>0.74593525407808714</v>
      </c>
      <c r="BV9" s="60">
        <f>Uniqlo!$D$33/(Uniqlo!$D$33+Uniqlo!$E$33+Uniqlo!$F$33)</f>
        <v>0.32251192406471552</v>
      </c>
      <c r="BW9" s="60">
        <f>'Urban Outfitters'!$D$33/('Urban Outfitters'!$D$33+'Urban Outfitters'!$E$33+'Urban Outfitters'!$F$33)</f>
        <v>0.31923200149460051</v>
      </c>
      <c r="BX9" s="60">
        <f>'Victoria_s Secret'!$D$33/('Victoria_s Secret'!$D$33+'Victoria_s Secret'!$E$33+'Victoria_s Secret'!$F$33)</f>
        <v>0.29111427684476382</v>
      </c>
      <c r="BY9" s="60">
        <f>Zara!$D$33/(Zara!$D$33+Zara!$E$33+Zara!$F$33)</f>
        <v>0.30393322099883868</v>
      </c>
      <c r="BZ9" s="60">
        <f>'Banana Republic'!$D$33/('Banana Republic'!$D$33+'Banana Republic'!$E$33+'Banana Republic'!$F$33)</f>
        <v>0.32016724794047213</v>
      </c>
      <c r="CA9" s="60">
        <f>'White House Black Market'!$D$33/('White House Black Market'!$D$33+'White House Black Market'!$E$33+'White House Black Market'!$F$33)</f>
        <v>0.40942258598250042</v>
      </c>
      <c r="CB9" s="60">
        <f>'Forever 21'!$D$33/('Forever 21'!$D$33+'Forever 21'!$E$33+'Forever 21'!$F$33)</f>
        <v>0.32171302135247687</v>
      </c>
      <c r="CC9" s="60">
        <f>Nordstormrack.com!$D$33/(Nordstormrack.com!$D$33+Nordstormrack.com!$E$33+Nordstormrack.com!$F$33)</f>
        <v>0</v>
      </c>
      <c r="CD9" s="60">
        <f>'Tory Burch'!$D$33/('Tory Burch'!$D$33+'Tory Burch'!$E$33+'Tory Burch'!$F$33)</f>
        <v>0.27154706626266967</v>
      </c>
      <c r="CE9" s="60">
        <f>Hautelook.com!$D$33/(Hautelook.com!$D$33+Hautelook.com!$E$33+Hautelook.com!$F$33)</f>
        <v>0</v>
      </c>
      <c r="CF9" s="60">
        <f>Gilt.com!$D$33/(Gilt.com!$D$33+Gilt.com!$E$33+Gilt.com!$F$33)</f>
        <v>0</v>
      </c>
      <c r="CG9" s="60">
        <f>Ruelala.com!$D$33/(Ruelala.com!$D$33+Ruelala.com!$E$33+Ruelala.com!$F$33)</f>
        <v>0</v>
      </c>
      <c r="CH9" s="60">
        <f>Ulta!$D$33/(Ulta!$D$33+Ulta!$E$33+Ulta!$F$33)</f>
        <v>0.42858806629946711</v>
      </c>
      <c r="CI9" s="60">
        <f>HSN!$D$33/(HSN!$D$33+HSN!$E$33+HSN!$F$33)</f>
        <v>0.215331847206919</v>
      </c>
      <c r="CJ9" s="60">
        <f>QVC!$D$33/(QVC!$D$33+QVC!$E$33+QVC!$F$33)</f>
        <v>0.1652342478454227</v>
      </c>
      <c r="CK9" s="60">
        <f>Zulily.com!$D$33/(Zulily.com!$D$33+Zulily.com!$E$33+Zulily.com!$F$33)</f>
        <v>0</v>
      </c>
      <c r="CL9" s="60">
        <f>Sephora!$D$33/(Sephora!$D$33+Sephora!$E$33+Sephora!$F$33)</f>
        <v>0.18925405504439635</v>
      </c>
      <c r="CM9" s="60">
        <f>'Sally Beauty'!$D$33/('Sally Beauty'!$D$33+'Sally Beauty'!$E$33+'Sally Beauty'!$F$33)</f>
        <v>0.57943913800005686</v>
      </c>
      <c r="CN9" s="60">
        <f>'Party City'!$D$33/('Party City'!$D$33+'Party City'!$E$33+'Party City'!$F$33)</f>
        <v>0.39430953423607701</v>
      </c>
      <c r="CO9" s="47"/>
      <c r="CP9" s="60">
        <f>'Mattress Firm'!$D$33/('Mattress Firm'!$D$33+'Mattress Firm'!$E$33+'Mattress Firm'!$F$33)</f>
        <v>0.29283550842680972</v>
      </c>
      <c r="CQ9" s="60">
        <f>Sleepys!$D$33/(Sleepys!$D$33+Sleepys!$E$33+Sleepys!$F$33)</f>
        <v>0.21733517661840371</v>
      </c>
      <c r="CR9" s="60">
        <f>'Select Comfort'!$D$33/('Select Comfort'!$D$33+'Select Comfort'!$E$33+'Select Comfort'!$F$33)</f>
        <v>0.30563758284560982</v>
      </c>
      <c r="CS9" s="60">
        <f>'America_s Mattress'!$D$33/('America_s Mattress'!$D$33+'America_s Mattress'!$E$33+'America_s Mattress'!$F$33)</f>
        <v>0.22321157010916318</v>
      </c>
      <c r="CT9" s="60">
        <f>'Bath And Body Works'!$D$33/('Bath And Body Works'!$D$33+'Bath And Body Works'!$E$33+'Bath And Body Works'!$F$33)</f>
        <v>0.43431001393151447</v>
      </c>
      <c r="CU9" s="60">
        <f>Casper!$D$33/(Casper!$D$33+Casper!$E$33+Casper!$F$33)</f>
        <v>0.30635440981333179</v>
      </c>
      <c r="CV9" s="60">
        <f>Purple!$D$33/(Purple!$D$33+Purple!$E$33+Purple!$F$33)</f>
        <v>0.23497000772261917</v>
      </c>
      <c r="CW9" s="60"/>
      <c r="CX9" s="60">
        <f>Walgreens!$D$33/(Walgreens!$D$33+Walgreens!$E$33+Walgreens!$F$33)</f>
        <v>0.77458353067530938</v>
      </c>
      <c r="CY9" s="192">
        <f>CVS!$D$33/(CVS!$D$33+CVS!$E$33+CVS!$F$33)</f>
        <v>0.81075010398436342</v>
      </c>
      <c r="CZ9" s="59"/>
      <c r="DA9" s="59"/>
    </row>
    <row r="10" spans="1:105" ht="15" customHeight="1" x14ac:dyDescent="0.25">
      <c r="A10" s="233"/>
      <c r="B10" s="270"/>
      <c r="C10" s="265" t="s">
        <v>92</v>
      </c>
      <c r="D10" s="266"/>
      <c r="E10" s="191">
        <f>Walmart!$E$33/(Walmart!$D$33+Walmart!$E$33+Walmart!$F$33)</f>
        <v>0.11312268339337914</v>
      </c>
      <c r="F10" s="60">
        <f>Target!$E$33/(Target!$D$33+Target!$E$33+Target!$F$33)</f>
        <v>0.14118198527513195</v>
      </c>
      <c r="G10" s="60">
        <f>Costco!$E$33/(Costco!$D$33+Costco!$E$33+Costco!$F$33)</f>
        <v>9.9557649633543688E-2</v>
      </c>
      <c r="H10" s="60">
        <f>Kmart!$E$33/(Kmart!$D$33+Kmart!$E$33+Kmart!$F$33)</f>
        <v>0.30157707830569536</v>
      </c>
      <c r="I10" s="60">
        <f>'Sam_s Club'!$E$33/('Sam_s Club'!$D$33+'Sam_s Club'!$E$33+'Sam_s Club'!$F$33)</f>
        <v>0.10948447780626895</v>
      </c>
      <c r="J10" s="60">
        <f>'Dollar Tree'!$E$33/('Dollar Tree'!$D$33+'Dollar Tree'!$E$33+'Dollar Tree'!$F$33)</f>
        <v>2.548781657226927E-2</v>
      </c>
      <c r="K10" s="60">
        <f>'Dollar General'!$E$33/('Dollar General'!$D$33+'Dollar General'!$E$33+'Dollar General'!$F$33)</f>
        <v>2.2250916170389171E-2</v>
      </c>
      <c r="L10" s="60">
        <f>'Family Dollar'!$E$33/('Family Dollar'!$D$33+'Family Dollar'!$E$33+'Family Dollar'!$F$33)</f>
        <v>4.1391033575524101E-2</v>
      </c>
      <c r="M10" s="60">
        <f>Kroeger!$E$33/(Kroeger!$D$33+Kroeger!$E$33+Kroeger!$F$33)</f>
        <v>4.7179483692912548E-2</v>
      </c>
      <c r="N10" s="60">
        <f>'Whole Foods'!$E$33/('Whole Foods'!$D$33+'Whole Foods'!$E$33+'Whole Foods'!$F$33)</f>
        <v>0.17312052846603934</v>
      </c>
      <c r="O10" s="60">
        <f>Safeway!$E$33/(Safeway!$D$33+Safeway!$E$33+Safeway!$F$33)</f>
        <v>3.8101338131936377E-2</v>
      </c>
      <c r="P10" s="60">
        <f>Albertsons!$E$33/(Albertsons!$D$33+Albertsons!$E$33+Albertsons!$F$33)</f>
        <v>0.11575131806038605</v>
      </c>
      <c r="Q10" s="60">
        <f>'Ollie_s Bargain Outlet'!$E$33/('Ollie_s Bargain Outlet'!$D$33+'Ollie_s Bargain Outlet'!$E$33+'Ollie_s Bargain Outlet'!$F$33)</f>
        <v>4.0084611684123306E-2</v>
      </c>
      <c r="R10" s="60">
        <f>'Grocery Outlet'!$E$33/('Grocery Outlet'!$D$33+'Grocery Outlet'!$E$33+'Grocery Outlet'!$F$33)</f>
        <v>0.10491564662305619</v>
      </c>
      <c r="S10" s="47"/>
      <c r="T10" s="60">
        <f>Bestbuy!$E$33/(Bestbuy!$D$33+Bestbuy!$E$33+Bestbuy!$F$33)</f>
        <v>0.27829909506395656</v>
      </c>
      <c r="U10" s="60">
        <f>Homedepot!$E$33/(Homedepot!$D$33+Homedepot!$E$33+Homedepot!$F$33)</f>
        <v>6.4236019693756224E-2</v>
      </c>
      <c r="V10" s="60">
        <f>Lowes!$E$33/(Lowes!$D$33+Lowes!$E$33+Lowes!$F$33)</f>
        <v>8.685855488870009E-2</v>
      </c>
      <c r="W10" s="60">
        <f>'Tractor Supply'!$E$33/('Tractor Supply'!$D$33+'Tractor Supply'!$E$33+'Tractor Supply'!$F$33)</f>
        <v>0.15156165336947933</v>
      </c>
      <c r="X10" s="60">
        <f>Sears!$E$33/(Sears!$D$33+Sears!$E$33+Sears!$F$33)</f>
        <v>0.32004431528081123</v>
      </c>
      <c r="Y10" s="60">
        <f>'Bed Bath &amp; Beyond'!$E$33/('Bed Bath &amp; Beyond'!$D$33+'Bed Bath &amp; Beyond'!$E$33+'Bed Bath &amp; Beyond'!$F$33)</f>
        <v>0.16938575324762273</v>
      </c>
      <c r="Z10" s="60">
        <f>'H.H. Gregg'!$E$33/('H.H. Gregg'!$D$33+'H.H. Gregg'!$E$33+'H.H. Gregg'!$F$33)</f>
        <v>0.43126195434447451</v>
      </c>
      <c r="AA10" s="60">
        <f>'Pottery Barn'!$E$33/('Pottery Barn'!$D$33+'Pottery Barn'!$E$33+'Pottery Barn'!$F$33)</f>
        <v>0.39417050945818655</v>
      </c>
      <c r="AB10" s="60">
        <f>'Williams-Sonoma'!$E$33/('Williams-Sonoma'!$D$33+'Williams-Sonoma'!$E$33+'Williams-Sonoma'!$F$33)</f>
        <v>0.48059391234582366</v>
      </c>
      <c r="AC10" s="60">
        <f>HomeGoods!$E$33/(HomeGoods!$D$33+HomeGoods!$E$33+HomeGoods!$F$33)</f>
        <v>0.15090147279961236</v>
      </c>
      <c r="AD10" s="60">
        <f>'Pier 1'!$E$33/('Pier 1'!$D$33+'Pier 1'!$E$33+'Pier 1'!$F$33)</f>
        <v>0.38417585470984278</v>
      </c>
      <c r="AE10" s="60">
        <f>'Restoration Hardware'!$E$33/('Restoration Hardware'!$D$33+'Restoration Hardware'!$E$33+'Restoration Hardware'!$F$33)</f>
        <v>0.47803140180949433</v>
      </c>
      <c r="AF10" s="60">
        <f>'Michael_s Stores'!$E$33/('Michael_s Stores'!$D$33+'Michael_s Stores'!$E$33+'Michael_s Stores'!$F$33)</f>
        <v>0.1799078227490295</v>
      </c>
      <c r="AG10" s="60">
        <f>Wayfair!$E$33/(Wayfair!$D$33+Wayfair!$E$33+Wayfair!$F$33)</f>
        <v>0.70486529571779932</v>
      </c>
      <c r="AH10" s="60">
        <f>'BJ_s Wholesale Club'!$E$33/('BJ_s Wholesale Club'!$D$33+'BJ_s Wholesale Club'!$E$33+'BJ_s Wholesale Club'!$F$33)</f>
        <v>8.4735545130456863E-2</v>
      </c>
      <c r="AI10" s="65"/>
      <c r="AJ10" s="60">
        <f>'Advance Auto Parts'!$E$33/('Advance Auto Parts'!$D$33+'Advance Auto Parts'!$E$33+'Advance Auto Parts'!$F$33)</f>
        <v>0.1593891736294521</v>
      </c>
      <c r="AK10" s="60">
        <f>'Auto Zone'!$E$33/('Auto Zone'!$D$33+'Auto Zone'!$E$33+'Auto Zone'!$F$33)</f>
        <v>6.5190804945885139E-2</v>
      </c>
      <c r="AL10" s="60">
        <f>'O_Reilly Automotive'!$E$33/('O_Reilly Automotive'!$D$33+'O_Reilly Automotive'!$E$33+'O_Reilly Automotive'!$F$33)</f>
        <v>8.8800207065307682E-2</v>
      </c>
      <c r="AM10" s="65"/>
      <c r="AN10" s="60">
        <f>'Dick_s Sporting'!$E$33/('Dick_s Sporting'!$D$33+'Dick_s Sporting'!$E$33+'Dick_s Sporting'!$F$33)</f>
        <v>0.28765005211368105</v>
      </c>
      <c r="AO10" s="60">
        <f>'Finish Line'!$E$33/('Finish Line'!$D$33+'Finish Line'!$E$33+'Finish Line'!$F$33)</f>
        <v>0.45104467097145839</v>
      </c>
      <c r="AP10" s="60">
        <f>'Foot Locker'!$E$33/('Foot Locker'!$D$33+'Foot Locker'!$E$33+'Foot Locker'!$F$33)</f>
        <v>0.42095202261082426</v>
      </c>
      <c r="AQ10" s="65"/>
      <c r="AR10" s="63">
        <f>'Office Max'!$E$33/('Office Max'!$D$33+'Office Max'!$E$33+'Office Max'!$F$33)</f>
        <v>0.20191846161056609</v>
      </c>
      <c r="AS10" s="63">
        <f>Staples!$E$33/(Staples!$D$33+Staples!$E$33+Staples!$F$33)</f>
        <v>0.22634851813237994</v>
      </c>
      <c r="AT10" s="63">
        <f>'Office Depot'!$E$33/('Office Depot'!$D$33+'Office Depot'!$E$33+'Office Depot'!$F$33)</f>
        <v>0.20300237413572994</v>
      </c>
      <c r="AU10" s="64"/>
      <c r="AV10" s="63">
        <f>Petco!$E$33/(Petco!$D$33+Petco!$E$33+Petco!$F$33)</f>
        <v>0.20559455703714785</v>
      </c>
      <c r="AW10" s="62">
        <f>Petsmart!$E$33/(Petsmart!$D$33+Petsmart!$E$33+Petsmart!$F$33)</f>
        <v>0.10930351105205564</v>
      </c>
      <c r="AX10" s="47"/>
      <c r="AY10" s="60">
        <f>JCPenney!$E$33/(JCPenney!$D$33+JCPenney!$E$33+JCPenney!$F$33)</f>
        <v>0.28989246473115615</v>
      </c>
      <c r="AZ10" s="60">
        <f>Kohls!$E$33/(Kohls!$D$33+Kohls!$E$33+Kohls!$F$33)</f>
        <v>0.25578925885469078</v>
      </c>
      <c r="BA10" s="60">
        <f>Macys!$E$33/(Macys!$D$33+Macys!$E$33+Macys!$F$33)</f>
        <v>0.4390394208350184</v>
      </c>
      <c r="BB10" s="60">
        <f>Nordstrom!$E$33/(Nordstrom!$D$33+Nordstrom!$E$33+Nordstrom!$F$33)</f>
        <v>0.47070621519102035</v>
      </c>
      <c r="BC10" s="60">
        <f>AbercrombieFitch!$E$33/(AbercrombieFitch!$D$33+AbercrombieFitch!$E$33+AbercrombieFitch!$F$33)</f>
        <v>0.39733114861241642</v>
      </c>
      <c r="BD10" s="60">
        <f>Aeropostale!$E$33/(Aeropostale!$D$33+Aeropostale!$E$33+Aeropostale!$F$33)</f>
        <v>0.42736415188907489</v>
      </c>
      <c r="BE10" s="60">
        <f>'American Eagle Outfitters'!$E$33/('American Eagle Outfitters'!$D$33+'American Eagle Outfitters'!$E$33+'American Eagle Outfitters'!$F$33)</f>
        <v>0.46268237612551416</v>
      </c>
      <c r="BF10" s="60">
        <f>'Ann Taylor'!$E$33/('Ann Taylor'!$D$33+'Ann Taylor'!$E$33+'Ann Taylor'!$F$33)</f>
        <v>0.4354353143186217</v>
      </c>
      <c r="BG10" s="60">
        <f>Coach!$E$33/(Coach!$D$33+Coach!$E$33+Coach!$F$33)</f>
        <v>0.43265027342742274</v>
      </c>
      <c r="BH10" s="60">
        <f>Hollister!$E$33/(Hollister!$D$33+Hollister!$E$33+Hollister!$F$33)</f>
        <v>0.34676094390065787</v>
      </c>
      <c r="BI10" s="60">
        <f>'Kate Spade'!$E$33/('Kate Spade'!$D$33+'Kate Spade'!$E$33+'Kate Spade'!$F$33)</f>
        <v>0.36096230751347885</v>
      </c>
      <c r="BJ10" s="60">
        <f>Gap!$E$33/(Gap!$D$33+Gap!$E$33+Gap!$F$33)</f>
        <v>0.40322838651256554</v>
      </c>
      <c r="BK10" s="60">
        <f>OldNavy!$E$33/(OldNavy!$D$33+OldNavy!$E$33+OldNavy!$F$33)</f>
        <v>0.45251157737708864</v>
      </c>
      <c r="BL10" s="60">
        <f>'Lululemon Athletica'!$E$33/('Lululemon Athletica'!$D$33+'Lululemon Athletica'!$E$33+'Lululemon Athletica'!$F$33)</f>
        <v>0.41112854648458647</v>
      </c>
      <c r="BM10" s="60">
        <f>'Michael Kors'!$E$33/('Michael Kors'!$D$33+'Michael Kors'!$E$33+'Michael Kors'!$F$33)</f>
        <v>0.42554994829128362</v>
      </c>
      <c r="BN10" s="60">
        <f>Anthropologie!$E$33/(Anthropologie!$D$33+Anthropologie!$E$33+Anthropologie!$F$33)</f>
        <v>0.39139329626814745</v>
      </c>
      <c r="BO10" s="60">
        <f>Chico_s!$E$33/(Chico_s!$D$33+Chico_s!$E$33+Chico_s!$F$33)</f>
        <v>0.3128833628306944</v>
      </c>
      <c r="BP10" s="60">
        <f>Express!$E$33/(Express!$D$33+Express!$E$33+Express!$F$33)</f>
        <v>0.47685818518349848</v>
      </c>
      <c r="BQ10" s="60">
        <f>'H&amp;M'!$E$33/('H&amp;M'!$D$33+'H&amp;M'!$E$33+'H&amp;M'!$F$33)</f>
        <v>0.43321633635474832</v>
      </c>
      <c r="BR10" s="60">
        <f>Loft!$E$33/(Loft!$D$33+Loft!$E$33+Loft!$F$33)</f>
        <v>0.46576680935629849</v>
      </c>
      <c r="BS10" s="60">
        <f>Marshall_s!$E$33/(Marshall_s!$D$33+Marshall_s!$E$33+Marshall_s!$F$33)</f>
        <v>5.0062123016546528E-2</v>
      </c>
      <c r="BT10" s="60">
        <f>'Ross Stores'!$E$33/('Ross Stores'!$D$33+'Ross Stores'!$E$33+'Ross Stores'!$F$33)</f>
        <v>5.5274434979605894E-2</v>
      </c>
      <c r="BU10" s="60">
        <f>'Tj Maxx'!$E$33/('Tj Maxx'!$D$33+'Tj Maxx'!$E$33+'Tj Maxx'!$F$33)</f>
        <v>0.13280872668640639</v>
      </c>
      <c r="BV10" s="60">
        <f>Uniqlo!$E$33/(Uniqlo!$D$33+Uniqlo!$E$33+Uniqlo!$F$33)</f>
        <v>0.46907721434235461</v>
      </c>
      <c r="BW10" s="60">
        <f>'Urban Outfitters'!$E$33/('Urban Outfitters'!$D$33+'Urban Outfitters'!$E$33+'Urban Outfitters'!$F$33)</f>
        <v>0.41679463090987895</v>
      </c>
      <c r="BX10" s="60">
        <f>'Victoria_s Secret'!$E$33/('Victoria_s Secret'!$D$33+'Victoria_s Secret'!$E$33+'Victoria_s Secret'!$F$33)</f>
        <v>0.40367366866144916</v>
      </c>
      <c r="BY10" s="60">
        <f>Zara!$E$33/(Zara!$D$33+Zara!$E$33+Zara!$F$33)</f>
        <v>0.40330436247202855</v>
      </c>
      <c r="BZ10" s="60">
        <f>'Banana Republic'!$E$33/('Banana Republic'!$D$33+'Banana Republic'!$E$33+'Banana Republic'!$F$33)</f>
        <v>0.36551265970157881</v>
      </c>
      <c r="CA10" s="60">
        <f>'White House Black Market'!$E$33/('White House Black Market'!$D$33+'White House Black Market'!$E$33+'White House Black Market'!$F$33)</f>
        <v>0.25062365998888758</v>
      </c>
      <c r="CB10" s="60">
        <f>'Forever 21'!$E$33/('Forever 21'!$D$33+'Forever 21'!$E$33+'Forever 21'!$F$33)</f>
        <v>0.33222869584983311</v>
      </c>
      <c r="CC10" s="60">
        <f>Nordstormrack.com!$E$33/(Nordstormrack.com!$D$33+Nordstormrack.com!$E$33+Nordstormrack.com!$F$33)</f>
        <v>1</v>
      </c>
      <c r="CD10" s="60">
        <f>'Tory Burch'!$E$33/('Tory Burch'!$D$33+'Tory Burch'!$E$33+'Tory Burch'!$F$33)</f>
        <v>0.51072390296758841</v>
      </c>
      <c r="CE10" s="60">
        <f>Hautelook.com!$E$33/(Hautelook.com!$D$33+Hautelook.com!$E$33+Hautelook.com!$F$33)</f>
        <v>1</v>
      </c>
      <c r="CF10" s="60">
        <f>Gilt.com!$E$33/(Gilt.com!$D$33+Gilt.com!$E$33+Gilt.com!$F$33)</f>
        <v>1</v>
      </c>
      <c r="CG10" s="60">
        <f>Ruelala.com!$E$33/(Ruelala.com!$D$33+Ruelala.com!$E$33+Ruelala.com!$F$33)</f>
        <v>1</v>
      </c>
      <c r="CH10" s="60">
        <f>Ulta!$E$33/(Ulta!$D$33+Ulta!$E$33+Ulta!$F$33)</f>
        <v>0.24107117396481129</v>
      </c>
      <c r="CI10" s="60">
        <f>HSN!$E$33/(HSN!$D$33+HSN!$E$33+HSN!$F$33)</f>
        <v>0.56244230270182882</v>
      </c>
      <c r="CJ10" s="60">
        <f>QVC!$E$33/(QVC!$D$33+QVC!$E$33+QVC!$F$33)</f>
        <v>0.65106510987839172</v>
      </c>
      <c r="CK10" s="60">
        <f>Zulily.com!$E$33/(Zulily.com!$D$33+Zulily.com!$E$33+Zulily.com!$F$33)</f>
        <v>1</v>
      </c>
      <c r="CL10" s="60">
        <f>Sephora!$E$33/(Sephora!$D$33+Sephora!$E$33+Sephora!$F$33)</f>
        <v>0.55753149800475277</v>
      </c>
      <c r="CM10" s="60">
        <f>'Sally Beauty'!$E$33/('Sally Beauty'!$D$33+'Sally Beauty'!$E$33+'Sally Beauty'!$F$33)</f>
        <v>0.18675155362637985</v>
      </c>
      <c r="CN10" s="60">
        <f>'Party City'!$E$33/('Party City'!$D$33+'Party City'!$E$33+'Party City'!$F$33)</f>
        <v>0.31231755893742325</v>
      </c>
      <c r="CO10" s="47"/>
      <c r="CP10" s="60">
        <f>'Mattress Firm'!$E$33/('Mattress Firm'!$D$33+'Mattress Firm'!$E$33+'Mattress Firm'!$F$33)</f>
        <v>0.38626185460383422</v>
      </c>
      <c r="CQ10" s="60">
        <f>Sleepys!$E$33/(Sleepys!$D$33+Sleepys!$E$33+Sleepys!$F$33)</f>
        <v>0.48611513363904418</v>
      </c>
      <c r="CR10" s="60">
        <f>'Select Comfort'!$E$33/('Select Comfort'!$D$33+'Select Comfort'!$E$33+'Select Comfort'!$F$33)</f>
        <v>0.41698311518938624</v>
      </c>
      <c r="CS10" s="60">
        <f>'America_s Mattress'!$E$33/('America_s Mattress'!$D$33+'America_s Mattress'!$E$33+'America_s Mattress'!$F$33)</f>
        <v>0.50370703635795333</v>
      </c>
      <c r="CT10" s="60">
        <f>'Bath And Body Works'!$E$33/('Bath And Body Works'!$D$33+'Bath And Body Works'!$E$33+'Bath And Body Works'!$F$33)</f>
        <v>0.36902740267676937</v>
      </c>
      <c r="CU10" s="60">
        <f>Casper!$E$33/(Casper!$D$33+Casper!$E$33+Casper!$F$33)</f>
        <v>0.43532442918185721</v>
      </c>
      <c r="CV10" s="60">
        <f>Purple!$E$33/(Purple!$D$33+Purple!$E$33+Purple!$F$33)</f>
        <v>0.53759822541918956</v>
      </c>
      <c r="CW10" s="60"/>
      <c r="CX10" s="60">
        <f>Walgreens!$E$33/(Walgreens!$D$33+Walgreens!$E$33+Walgreens!$F$33)</f>
        <v>6.1182792296149792E-2</v>
      </c>
      <c r="CY10" s="192">
        <f>CVS!$E$33/(CVS!$D$33+CVS!$E$33+CVS!$F$33)</f>
        <v>4.7317442154675371E-2</v>
      </c>
      <c r="CZ10" s="59"/>
      <c r="DA10" s="59"/>
    </row>
    <row r="11" spans="1:105" ht="15" customHeight="1" thickBot="1" x14ac:dyDescent="0.3">
      <c r="A11" s="234"/>
      <c r="B11" s="271"/>
      <c r="C11" s="267" t="s">
        <v>91</v>
      </c>
      <c r="D11" s="268"/>
      <c r="E11" s="193">
        <f>Walmart!$F$33/(Walmart!$D$33+Walmart!$E$33+Walmart!$F$33)</f>
        <v>0.37610771127772902</v>
      </c>
      <c r="F11" s="82">
        <f>Target!$F$33/(Target!$D$33+Target!$E$33+Target!$F$33)</f>
        <v>0.34802040651273269</v>
      </c>
      <c r="G11" s="82">
        <f>Costco!$F$33/(Costco!$D$33+Costco!$E$33+Costco!$F$33)</f>
        <v>0.2590341292933378</v>
      </c>
      <c r="H11" s="82">
        <f>Kmart!$F$33/(Kmart!$D$33+Kmart!$E$33+Kmart!$F$33)</f>
        <v>0.24789386105699798</v>
      </c>
      <c r="I11" s="82">
        <f>'Sam_s Club'!$F$33/('Sam_s Club'!$D$33+'Sam_s Club'!$E$33+'Sam_s Club'!$F$33)</f>
        <v>0.19602129127202494</v>
      </c>
      <c r="J11" s="60">
        <f>'Dollar Tree'!$F$33/('Dollar Tree'!$D$33+'Dollar Tree'!$E$33+'Dollar Tree'!$F$33)</f>
        <v>6.2538137701291005E-2</v>
      </c>
      <c r="K11" s="60">
        <f>'Dollar General'!$F$33/('Dollar General'!$D$33+'Dollar General'!$E$33+'Dollar General'!$F$33)</f>
        <v>0.10320952751942282</v>
      </c>
      <c r="L11" s="60">
        <f>'Family Dollar'!$F$33/('Family Dollar'!$D$33+'Family Dollar'!$E$33+'Family Dollar'!$F$33)</f>
        <v>6.6896784912753929E-2</v>
      </c>
      <c r="M11" s="60">
        <f>Kroeger!$F$33/(Kroeger!$D$33+Kroeger!$E$33+Kroeger!$F$33)</f>
        <v>0.22860517121083213</v>
      </c>
      <c r="N11" s="60">
        <f>'Whole Foods'!$F$33/('Whole Foods'!$D$33+'Whole Foods'!$E$33+'Whole Foods'!$F$33)</f>
        <v>0.1894812055830444</v>
      </c>
      <c r="O11" s="60">
        <f>Safeway!$F$33/(Safeway!$D$33+Safeway!$E$33+Safeway!$F$33)</f>
        <v>0.18129457264196353</v>
      </c>
      <c r="P11" s="60">
        <f>Albertsons!$F$33/(Albertsons!$D$33+Albertsons!$E$33+Albertsons!$F$33)</f>
        <v>8.0157043459686161E-2</v>
      </c>
      <c r="Q11" s="60">
        <f>'Ollie_s Bargain Outlet'!$F$33/('Ollie_s Bargain Outlet'!$D$33+'Ollie_s Bargain Outlet'!$E$33+'Ollie_s Bargain Outlet'!$F$33)</f>
        <v>0.11156179501117554</v>
      </c>
      <c r="R11" s="60">
        <f>'Grocery Outlet'!$F$33/('Grocery Outlet'!$D$33+'Grocery Outlet'!$E$33+'Grocery Outlet'!$F$33)</f>
        <v>0.12449103871202832</v>
      </c>
      <c r="S11" s="47"/>
      <c r="T11" s="82">
        <f>Bestbuy!$F$33/(Bestbuy!$D$33+Bestbuy!$E$33+Bestbuy!$F$33)</f>
        <v>0.39672437090723539</v>
      </c>
      <c r="U11" s="82">
        <f>Homedepot!$F$33/(Homedepot!$D$33+Homedepot!$E$33+Homedepot!$F$33)</f>
        <v>0.28363417423882797</v>
      </c>
      <c r="V11" s="82">
        <f>Lowes!$F$33/(Lowes!$D$33+Lowes!$E$33+Lowes!$F$33)</f>
        <v>0.30723397146988179</v>
      </c>
      <c r="W11" s="82">
        <f>'Tractor Supply'!$F$33/('Tractor Supply'!$D$33+'Tractor Supply'!$E$33+'Tractor Supply'!$F$33)</f>
        <v>0.24771142670488944</v>
      </c>
      <c r="X11" s="82">
        <f>Sears!$F$33/(Sears!$D$33+Sears!$E$33+Sears!$F$33)</f>
        <v>0.30605049144213914</v>
      </c>
      <c r="Y11" s="82">
        <f>'Bed Bath &amp; Beyond'!$F$33/('Bed Bath &amp; Beyond'!$D$33+'Bed Bath &amp; Beyond'!$E$33+'Bed Bath &amp; Beyond'!$F$33)</f>
        <v>0.22387874811467445</v>
      </c>
      <c r="Z11" s="82">
        <f>'H.H. Gregg'!$F$33/('H.H. Gregg'!$D$33+'H.H. Gregg'!$E$33+'H.H. Gregg'!$F$33)</f>
        <v>0.29824966978794515</v>
      </c>
      <c r="AA11" s="82">
        <f>'Pottery Barn'!$F$33/('Pottery Barn'!$D$33+'Pottery Barn'!$E$33+'Pottery Barn'!$F$33)</f>
        <v>0.25344702028413274</v>
      </c>
      <c r="AB11" s="82">
        <f>'Williams-Sonoma'!$F$33/('Williams-Sonoma'!$D$33+'Williams-Sonoma'!$E$33+'Williams-Sonoma'!$F$33)</f>
        <v>0.23164684557531207</v>
      </c>
      <c r="AC11" s="82">
        <f>HomeGoods!$F$33/(HomeGoods!$D$33+HomeGoods!$E$33+HomeGoods!$F$33)</f>
        <v>0.10183575204918277</v>
      </c>
      <c r="AD11" s="82">
        <f>'Pier 1'!$F$33/('Pier 1'!$D$33+'Pier 1'!$E$33+'Pier 1'!$F$33)</f>
        <v>0.29969680554614553</v>
      </c>
      <c r="AE11" s="82">
        <f>'Restoration Hardware'!$F$33/('Restoration Hardware'!$D$33+'Restoration Hardware'!$E$33+'Restoration Hardware'!$F$33)</f>
        <v>0.27340232820277505</v>
      </c>
      <c r="AF11" s="82">
        <f>'Michael_s Stores'!$F$33/('Michael_s Stores'!$D$33+'Michael_s Stores'!$E$33+'Michael_s Stores'!$F$33)</f>
        <v>0.24450062300321079</v>
      </c>
      <c r="AG11" s="82">
        <f>Wayfair!$F$33/(Wayfair!$D$33+Wayfair!$E$33+Wayfair!$F$33)</f>
        <v>0.15134508843756184</v>
      </c>
      <c r="AH11" s="82">
        <f>'BJ_s Wholesale Club'!$F$33/('BJ_s Wholesale Club'!$D$33+'BJ_s Wholesale Club'!$E$33+'BJ_s Wholesale Club'!$F$33)</f>
        <v>0.16540673812542764</v>
      </c>
      <c r="AI11" s="65"/>
      <c r="AJ11" s="82">
        <f>'Advance Auto Parts'!$F$33/('Advance Auto Parts'!$D$33+'Advance Auto Parts'!$E$33+'Advance Auto Parts'!$F$33)</f>
        <v>0.30697215057275284</v>
      </c>
      <c r="AK11" s="82">
        <f>'Auto Zone'!$F$33/('Auto Zone'!$D$33+'Auto Zone'!$E$33+'Auto Zone'!$F$33)</f>
        <v>0.26228051373339561</v>
      </c>
      <c r="AL11" s="82">
        <f>'O_Reilly Automotive'!$F$33/('O_Reilly Automotive'!$D$33+'O_Reilly Automotive'!$E$33+'O_Reilly Automotive'!$F$33)</f>
        <v>0.31207790620622644</v>
      </c>
      <c r="AM11" s="65"/>
      <c r="AN11" s="82">
        <f>'Dick_s Sporting'!$F$33/('Dick_s Sporting'!$D$33+'Dick_s Sporting'!$E$33+'Dick_s Sporting'!$F$33)</f>
        <v>0.22654765718638223</v>
      </c>
      <c r="AO11" s="82">
        <f>'Finish Line'!$F$33/('Finish Line'!$D$33+'Finish Line'!$E$33+'Finish Line'!$F$33)</f>
        <v>0.35870355882674748</v>
      </c>
      <c r="AP11" s="82">
        <f>'Foot Locker'!$F$33/('Foot Locker'!$D$33+'Foot Locker'!$E$33+'Foot Locker'!$F$33)</f>
        <v>0.3606676096738497</v>
      </c>
      <c r="AQ11" s="65"/>
      <c r="AR11" s="84">
        <f>'Office Max'!$F$33/('Office Max'!$D$33+'Office Max'!$E$33+'Office Max'!$F$33)</f>
        <v>0.33390045354173586</v>
      </c>
      <c r="AS11" s="84">
        <f>Staples!$F$33/(Staples!$D$33+Staples!$E$33+Staples!$F$33)</f>
        <v>0.17986539280844635</v>
      </c>
      <c r="AT11" s="63">
        <f>'Office Depot'!$F$33/('Office Depot'!$D$33+'Office Depot'!$E$33+'Office Depot'!$F$33)</f>
        <v>0.16022963848451707</v>
      </c>
      <c r="AU11" s="64"/>
      <c r="AV11" s="84">
        <f>Petco!$F$33/(Petco!$D$33+Petco!$E$33+Petco!$F$33)</f>
        <v>0.25071620622299895</v>
      </c>
      <c r="AW11" s="83">
        <f>Petsmart!$F$33/(Petsmart!$D$33+Petsmart!$E$33+Petsmart!$F$33)</f>
        <v>0.24314104391109415</v>
      </c>
      <c r="AX11" s="47"/>
      <c r="AY11" s="82">
        <f>JCPenney!$F$33/(JCPenney!$D$33+JCPenney!$E$33+JCPenney!$F$33)</f>
        <v>0.26443352462010622</v>
      </c>
      <c r="AZ11" s="82">
        <f>Kohls!$F$33/(Kohls!$D$33+Kohls!$E$33+Kohls!$F$33)</f>
        <v>0.30101162732595549</v>
      </c>
      <c r="BA11" s="82">
        <f>Macys!$F$33/(Macys!$D$33+Macys!$E$33+Macys!$F$33)</f>
        <v>0.2806711461824194</v>
      </c>
      <c r="BB11" s="82">
        <f>Nordstrom!$F$33/(Nordstrom!$D$33+Nordstrom!$E$33+Nordstrom!$F$33)</f>
        <v>0.233627427592938</v>
      </c>
      <c r="BC11" s="82">
        <f>AbercrombieFitch!$F$33/(AbercrombieFitch!$D$33+AbercrombieFitch!$E$33+AbercrombieFitch!$F$33)</f>
        <v>0.25723895531569541</v>
      </c>
      <c r="BD11" s="82">
        <f>Aeropostale!$F$33/(Aeropostale!$D$33+Aeropostale!$E$33+Aeropostale!$F$33)</f>
        <v>0.29489582808995612</v>
      </c>
      <c r="BE11" s="82">
        <f>'American Eagle Outfitters'!$F$33/('American Eagle Outfitters'!$D$33+'American Eagle Outfitters'!$E$33+'American Eagle Outfitters'!$F$33)</f>
        <v>0.28547040659014805</v>
      </c>
      <c r="BF11" s="82">
        <f>'Ann Taylor'!$F$33/('Ann Taylor'!$D$33+'Ann Taylor'!$E$33+'Ann Taylor'!$F$33)</f>
        <v>0.24537871147559367</v>
      </c>
      <c r="BG11" s="82">
        <f>Coach!$F$33/(Coach!$D$33+Coach!$E$33+Coach!$F$33)</f>
        <v>0.24296907748843621</v>
      </c>
      <c r="BH11" s="82">
        <f>Hollister!$F$33/(Hollister!$D$33+Hollister!$E$33+Hollister!$F$33)</f>
        <v>0.38522603447429271</v>
      </c>
      <c r="BI11" s="82">
        <f>'Kate Spade'!$F$33/('Kate Spade'!$D$33+'Kate Spade'!$E$33+'Kate Spade'!$F$33)</f>
        <v>0.32171012297630452</v>
      </c>
      <c r="BJ11" s="82">
        <f>Gap!$F$33/(Gap!$D$33+Gap!$E$33+Gap!$F$33)</f>
        <v>0.30198347206054177</v>
      </c>
      <c r="BK11" s="82">
        <f>OldNavy!$F$33/(OldNavy!$D$33+OldNavy!$E$33+OldNavy!$F$33)</f>
        <v>0.29249250958186662</v>
      </c>
      <c r="BL11" s="82">
        <f>'Lululemon Athletica'!$F$33/('Lululemon Athletica'!$D$33+'Lululemon Athletica'!$E$33+'Lululemon Athletica'!$F$33)</f>
        <v>0.24452089576137431</v>
      </c>
      <c r="BM11" s="82">
        <f>'Michael Kors'!$F$33/('Michael Kors'!$D$33+'Michael Kors'!$E$33+'Michael Kors'!$F$33)</f>
        <v>0.21050946911968765</v>
      </c>
      <c r="BN11" s="82">
        <f>Anthropologie!$F$33/(Anthropologie!$D$33+Anthropologie!$E$33+Anthropologie!$F$33)</f>
        <v>0.33520504489437603</v>
      </c>
      <c r="BO11" s="82">
        <f>Chico_s!$F$33/(Chico_s!$D$33+Chico_s!$E$33+Chico_s!$F$33)</f>
        <v>0.37726368484765632</v>
      </c>
      <c r="BP11" s="82">
        <f>Express!$F$33/(Express!$D$33+Express!$E$33+Express!$F$33)</f>
        <v>0.2283198481107942</v>
      </c>
      <c r="BQ11" s="82">
        <f>'H&amp;M'!$F$33/('H&amp;M'!$D$33+'H&amp;M'!$E$33+'H&amp;M'!$F$33)</f>
        <v>0.28346634878287236</v>
      </c>
      <c r="BR11" s="82">
        <f>Loft!$F$33/(Loft!$D$33+Loft!$E$33+Loft!$F$33)</f>
        <v>0.35395980244006514</v>
      </c>
      <c r="BS11" s="82">
        <f>Marshall_s!$F$33/(Marshall_s!$D$33+Marshall_s!$E$33+Marshall_s!$F$33)</f>
        <v>6.6244320200386064E-2</v>
      </c>
      <c r="BT11" s="82">
        <f>'Ross Stores'!$F$33/('Ross Stores'!$D$33+'Ross Stores'!$E$33+'Ross Stores'!$F$33)</f>
        <v>4.1480053927273261E-2</v>
      </c>
      <c r="BU11" s="82">
        <f>'Tj Maxx'!$F$33/('Tj Maxx'!$D$33+'Tj Maxx'!$E$33+'Tj Maxx'!$F$33)</f>
        <v>0.12125601923550645</v>
      </c>
      <c r="BV11" s="82">
        <f>Uniqlo!$F$33/(Uniqlo!$D$33+Uniqlo!$E$33+Uniqlo!$F$33)</f>
        <v>0.20841086159292996</v>
      </c>
      <c r="BW11" s="82">
        <f>'Urban Outfitters'!$F$33/('Urban Outfitters'!$D$33+'Urban Outfitters'!$E$33+'Urban Outfitters'!$F$33)</f>
        <v>0.26397336759552048</v>
      </c>
      <c r="BX11" s="82">
        <f>'Victoria_s Secret'!$F$33/('Victoria_s Secret'!$D$33+'Victoria_s Secret'!$E$33+'Victoria_s Secret'!$F$33)</f>
        <v>0.30521205449378702</v>
      </c>
      <c r="BY11" s="82">
        <f>Zara!$F$33/(Zara!$D$33+Zara!$E$33+Zara!$F$33)</f>
        <v>0.29276241652913265</v>
      </c>
      <c r="BZ11" s="60">
        <f>'Banana Republic'!$F$33/('Banana Republic'!$D$33+'Banana Republic'!$E$33+'Banana Republic'!$F$33)</f>
        <v>0.314320092357949</v>
      </c>
      <c r="CA11" s="60">
        <f>'White House Black Market'!$F$33/('White House Black Market'!$D$33+'White House Black Market'!$E$33+'White House Black Market'!$F$33)</f>
        <v>0.339953754028612</v>
      </c>
      <c r="CB11" s="82">
        <f>'Forever 21'!$F$33/('Forever 21'!$D$33+'Forever 21'!$E$33+'Forever 21'!$F$33)</f>
        <v>0.34605828279769013</v>
      </c>
      <c r="CC11" s="82">
        <f>Nordstormrack.com!$F$33/(Nordstormrack.com!$D$33+Nordstormrack.com!$E$33+Nordstormrack.com!$F$33)</f>
        <v>0</v>
      </c>
      <c r="CD11" s="82">
        <f>'Tory Burch'!$F$33/('Tory Burch'!$D$33+'Tory Burch'!$E$33+'Tory Burch'!$F$33)</f>
        <v>0.21772903076974204</v>
      </c>
      <c r="CE11" s="82">
        <f>Hautelook.com!$F$33/(Hautelook.com!$D$33+Hautelook.com!$E$33+Hautelook.com!$F$33)</f>
        <v>0</v>
      </c>
      <c r="CF11" s="82">
        <f>Gilt.com!$F$33/(Gilt.com!$D$33+Gilt.com!$E$33+Gilt.com!$F$33)</f>
        <v>0</v>
      </c>
      <c r="CG11" s="82">
        <f>Ruelala.com!$F$33/(Ruelala.com!$D$33+Ruelala.com!$E$33+Ruelala.com!$F$33)</f>
        <v>0</v>
      </c>
      <c r="CH11" s="82">
        <f>Ulta!$F$33/(Ulta!$D$33+Ulta!$E$33+Ulta!$F$33)</f>
        <v>0.33034075973572152</v>
      </c>
      <c r="CI11" s="82">
        <f>HSN!$F$33/(HSN!$D$33+HSN!$E$33+HSN!$F$33)</f>
        <v>0.22222585009125209</v>
      </c>
      <c r="CJ11" s="82">
        <f>QVC!$F$33/(QVC!$D$33+QVC!$E$33+QVC!$F$33)</f>
        <v>0.18370064227618546</v>
      </c>
      <c r="CK11" s="82">
        <f>Zulily.com!$F$33/(Zulily.com!$D$33+Zulily.com!$E$33+Zulily.com!$F$33)</f>
        <v>0</v>
      </c>
      <c r="CL11" s="82">
        <f>Sephora!$F$33/(Sephora!$D$33+Sephora!$E$33+Sephora!$F$33)</f>
        <v>0.25321444695085082</v>
      </c>
      <c r="CM11" s="82">
        <f>'Sally Beauty'!$F$33/('Sally Beauty'!$D$33+'Sally Beauty'!$E$33+'Sally Beauty'!$F$33)</f>
        <v>0.2338093083735632</v>
      </c>
      <c r="CN11" s="82">
        <f>'Party City'!$F$33/('Party City'!$D$33+'Party City'!$E$33+'Party City'!$F$33)</f>
        <v>0.29337290682649975</v>
      </c>
      <c r="CO11" s="47"/>
      <c r="CP11" s="82">
        <f>'Mattress Firm'!$F$33/('Mattress Firm'!$D$33+'Mattress Firm'!$E$33+'Mattress Firm'!$F$33)</f>
        <v>0.32090263696935606</v>
      </c>
      <c r="CQ11" s="82">
        <f>Sleepys!$F$33/(Sleepys!$D$33+Sleepys!$E$33+Sleepys!$F$33)</f>
        <v>0.29654968974255197</v>
      </c>
      <c r="CR11" s="82">
        <f>'Select Comfort'!$F$33/('Select Comfort'!$D$33+'Select Comfort'!$E$33+'Select Comfort'!$F$33)</f>
        <v>0.27737930196500388</v>
      </c>
      <c r="CS11" s="82">
        <f>'America_s Mattress'!$F$33/('America_s Mattress'!$D$33+'America_s Mattress'!$E$33+'America_s Mattress'!$F$33)</f>
        <v>0.27308139353288352</v>
      </c>
      <c r="CT11" s="82">
        <f>'Bath And Body Works'!$F$33/('Bath And Body Works'!$D$33+'Bath And Body Works'!$E$33+'Bath And Body Works'!$F$33)</f>
        <v>0.19666258339171613</v>
      </c>
      <c r="CU11" s="82">
        <f>Casper!$F$33/(Casper!$D$33+Casper!$E$33+Casper!$F$33)</f>
        <v>0.25832116100481112</v>
      </c>
      <c r="CV11" s="82">
        <f>Purple!$F$33/(Purple!$D$33+Purple!$E$33+Purple!$F$33)</f>
        <v>0.22743176685819125</v>
      </c>
      <c r="CW11" s="82"/>
      <c r="CX11" s="82">
        <f>Walgreens!$F$33/(Walgreens!$D$33+Walgreens!$E$33+Walgreens!$F$33)</f>
        <v>0.16423367702854089</v>
      </c>
      <c r="CY11" s="194">
        <f>CVS!$F$33/(CVS!$D$33+CVS!$E$33+CVS!$F$33)</f>
        <v>0.14193245386096118</v>
      </c>
      <c r="CZ11" s="59"/>
      <c r="DA11" s="59"/>
    </row>
    <row r="12" spans="1:105" s="58" customFormat="1" ht="24" customHeight="1" thickBot="1" x14ac:dyDescent="0.3">
      <c r="A12" s="141" t="s">
        <v>105</v>
      </c>
      <c r="B12" s="142"/>
      <c r="C12" s="142"/>
      <c r="D12" s="142"/>
      <c r="E12" s="141"/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  <c r="AM12" s="142"/>
      <c r="AN12" s="142"/>
      <c r="AO12" s="142"/>
      <c r="AP12" s="142"/>
      <c r="AQ12" s="142"/>
      <c r="AR12" s="142"/>
      <c r="AS12" s="142"/>
      <c r="AT12" s="142"/>
      <c r="AU12" s="142"/>
      <c r="AV12" s="142"/>
      <c r="AW12" s="142"/>
      <c r="AX12" s="142"/>
      <c r="AY12" s="142"/>
      <c r="AZ12" s="142"/>
      <c r="BA12" s="142"/>
      <c r="BB12" s="142"/>
      <c r="BC12" s="142"/>
      <c r="BD12" s="142"/>
      <c r="BE12" s="142"/>
      <c r="BF12" s="142"/>
      <c r="BG12" s="142"/>
      <c r="BH12" s="142"/>
      <c r="BI12" s="142"/>
      <c r="BJ12" s="142"/>
      <c r="BK12" s="142"/>
      <c r="BL12" s="142"/>
      <c r="BM12" s="142"/>
      <c r="BN12" s="142"/>
      <c r="BO12" s="142"/>
      <c r="BP12" s="142"/>
      <c r="BQ12" s="142"/>
      <c r="BR12" s="142"/>
      <c r="BS12" s="142"/>
      <c r="BT12" s="142"/>
      <c r="BU12" s="142"/>
      <c r="BV12" s="142"/>
      <c r="BW12" s="142"/>
      <c r="BX12" s="142"/>
      <c r="BY12" s="142"/>
      <c r="BZ12" s="142"/>
      <c r="CA12" s="142"/>
      <c r="CB12" s="142"/>
      <c r="CC12" s="142"/>
      <c r="CD12" s="142"/>
      <c r="CE12" s="142"/>
      <c r="CF12" s="142"/>
      <c r="CG12" s="142"/>
      <c r="CH12" s="142"/>
      <c r="CI12" s="142"/>
      <c r="CJ12" s="142"/>
      <c r="CK12" s="142"/>
      <c r="CL12" s="142"/>
      <c r="CM12" s="142"/>
      <c r="CN12" s="142"/>
      <c r="CO12" s="142"/>
      <c r="CP12" s="142"/>
      <c r="CQ12" s="142"/>
      <c r="CR12" s="142"/>
      <c r="CS12" s="142"/>
      <c r="CT12" s="142"/>
      <c r="CU12" s="142"/>
      <c r="CV12" s="142"/>
      <c r="CW12" s="142"/>
      <c r="CX12" s="142"/>
      <c r="CY12" s="195"/>
    </row>
    <row r="13" spans="1:105" s="76" customFormat="1" ht="15" customHeight="1" x14ac:dyDescent="0.2">
      <c r="A13" s="275"/>
      <c r="B13" s="280" t="s">
        <v>104</v>
      </c>
      <c r="C13" s="281"/>
      <c r="D13" s="281"/>
      <c r="E13" s="196">
        <f>Walmart!$B37+Walmart!$B39+Walmart!$B41</f>
        <v>0.96330206691426212</v>
      </c>
      <c r="F13" s="78">
        <f>Target!$B37+Target!$B39+Target!$B41</f>
        <v>0.88984754375676345</v>
      </c>
      <c r="G13" s="78">
        <f>Costco!$B37+Costco!$B39+Costco!$B41</f>
        <v>0.90502244192503367</v>
      </c>
      <c r="H13" s="78">
        <f>Kmart!$B37+Kmart!$B39+Kmart!$B41</f>
        <v>0.62465967737241934</v>
      </c>
      <c r="I13" s="78">
        <f>'Sam_s Club'!$B37+'Sam_s Club'!$B39+'Sam_s Club'!$B41</f>
        <v>0.95101850961007672</v>
      </c>
      <c r="J13" s="78">
        <f>'Dollar Tree'!$B$37+'Dollar Tree'!$B$39+'Dollar Tree'!$B$41</f>
        <v>0.90674196707868349</v>
      </c>
      <c r="K13" s="78">
        <f>'Dollar General'!$B$37+'Dollar General'!$B$39+'Dollar General'!$B$41</f>
        <v>0.90315892648922591</v>
      </c>
      <c r="L13" s="78">
        <f>'Family Dollar'!$B$37+'Family Dollar'!$B$39+'Family Dollar'!$B$41</f>
        <v>0.82725131965297694</v>
      </c>
      <c r="M13" s="78">
        <f>Kroeger!$B$37+Kroeger!$B$39+Kroeger!$B$41</f>
        <v>0.93689851684661629</v>
      </c>
      <c r="N13" s="78">
        <f>'Whole Foods'!$B$37+'Whole Foods'!$B$39+'Whole Foods'!$B$41</f>
        <v>0.83133199842930583</v>
      </c>
      <c r="O13" s="78">
        <f>Safeway!$B$37+Safeway!$B$39+Safeway!$B$41</f>
        <v>0.94866136151400215</v>
      </c>
      <c r="P13" s="78">
        <f>Albertsons!$B$37+Albertsons!$B$39+Albertsons!$B$41</f>
        <v>0.85293584531997624</v>
      </c>
      <c r="Q13" s="78">
        <f>'Ollie_s Bargain Outlet'!$B$37+'Ollie_s Bargain Outlet'!$B$39+'Ollie_s Bargain Outlet'!$B$41</f>
        <v>0.83916442488542164</v>
      </c>
      <c r="R13" s="78">
        <f>'Grocery Outlet'!$B$37+'Grocery Outlet'!$B$39+'Grocery Outlet'!$B$41</f>
        <v>0.81759308648799955</v>
      </c>
      <c r="S13" s="79"/>
      <c r="T13" s="78">
        <f>Bestbuy!$B37+Bestbuy!$B39+Bestbuy!$B41</f>
        <v>0.66326047857982051</v>
      </c>
      <c r="U13" s="78">
        <f>Homedepot!$B37+Homedepot!$B39+Homedepot!$B41</f>
        <v>0.85043646741829337</v>
      </c>
      <c r="V13" s="78">
        <f>Lowes!$B37+Lowes!$B39+Lowes!$B41</f>
        <v>0.83239240150126492</v>
      </c>
      <c r="W13" s="78">
        <f>'Tractor Supply'!$B37+'Tractor Supply'!$B39+'Tractor Supply'!$B41</f>
        <v>0.75814891824335928</v>
      </c>
      <c r="X13" s="78">
        <f>Sears!$B37+Sears!$B39+Sears!$B41</f>
        <v>0.61760458032391474</v>
      </c>
      <c r="Y13" s="78">
        <f>'Bed Bath &amp; Beyond'!$B37+'Bed Bath &amp; Beyond'!$B39+'Bed Bath &amp; Beyond'!$B41</f>
        <v>0.66962665715607061</v>
      </c>
      <c r="Z13" s="78">
        <f>'H.H. Gregg'!$B37+'H.H. Gregg'!$B39+'H.H. Gregg'!$B41</f>
        <v>0.67745071184719474</v>
      </c>
      <c r="AA13" s="78">
        <f>'Pottery Barn'!$B37+'Pottery Barn'!$B39+'Pottery Barn'!$B41</f>
        <v>0.69175267584097888</v>
      </c>
      <c r="AB13" s="78">
        <f>'Williams-Sonoma'!$B37+'Williams-Sonoma'!$B39+'Williams-Sonoma'!$B41</f>
        <v>0.68985577739646675</v>
      </c>
      <c r="AC13" s="78">
        <f>HomeGoods!$B37+HomeGoods!$B39+HomeGoods!$B41</f>
        <v>0.70462562655299921</v>
      </c>
      <c r="AD13" s="78">
        <f>'Pier 1'!$B37+'Pier 1'!$B39+'Pier 1'!$B41</f>
        <v>0.62549624852119523</v>
      </c>
      <c r="AE13" s="78">
        <f>'Restoration Hardware'!$B37+'Restoration Hardware'!$B39+'Restoration Hardware'!$B41</f>
        <v>0.59147592494688184</v>
      </c>
      <c r="AF13" s="78">
        <f>'Michael_s Stores'!$B37+'Michael_s Stores'!$B39+'Michael_s Stores'!$B41</f>
        <v>0.71640073797577297</v>
      </c>
      <c r="AG13" s="78">
        <f>Wayfair!$B37+Wayfair!$B39+Wayfair!$B41</f>
        <v>0.64193700374875384</v>
      </c>
      <c r="AH13" s="78">
        <f>'BJ_s Wholesale Club'!$B37+'BJ_s Wholesale Club'!$B39+'BJ_s Wholesale Club'!$B41</f>
        <v>0.88253023999153568</v>
      </c>
      <c r="AI13" s="81"/>
      <c r="AJ13" s="78">
        <f>'Advance Auto Parts'!$B37+'Advance Auto Parts'!$B39+'Advance Auto Parts'!$B41</f>
        <v>0.7633660192069156</v>
      </c>
      <c r="AK13" s="78">
        <f>'Auto Zone'!$B37+'Auto Zone'!$B39+'Auto Zone'!$B41</f>
        <v>0.72043615518997783</v>
      </c>
      <c r="AL13" s="78">
        <f>'O_Reilly Automotive'!$B37+'O_Reilly Automotive'!$B39+'O_Reilly Automotive'!$B41</f>
        <v>0.77595426911497856</v>
      </c>
      <c r="AM13" s="81"/>
      <c r="AN13" s="78">
        <f>'Dick_s Sporting'!$B37+'Dick_s Sporting'!$B39+'Dick_s Sporting'!$B41</f>
        <v>0.61640716177171007</v>
      </c>
      <c r="AO13" s="78">
        <f>'Finish Line'!$B37+'Finish Line'!$B39+'Finish Line'!$B41</f>
        <v>0.74296806176688468</v>
      </c>
      <c r="AP13" s="78">
        <f>'Foot Locker'!$B37+'Foot Locker'!$B39+'Foot Locker'!$B41</f>
        <v>0.66993373291056058</v>
      </c>
      <c r="AQ13" s="81"/>
      <c r="AR13" s="78">
        <f>'Office Max'!$B37+'Office Max'!$B39+'Office Max'!$B41</f>
        <v>0.73903761234167942</v>
      </c>
      <c r="AS13" s="78">
        <f>Staples!$B37+Staples!$B39+Staples!$B41</f>
        <v>0.6923996901425955</v>
      </c>
      <c r="AT13" s="78">
        <f>'Office Depot'!$B37+'Office Depot'!$B39+'Office Depot'!$B41</f>
        <v>0.6384029067735133</v>
      </c>
      <c r="AU13" s="81"/>
      <c r="AV13" s="78">
        <f>Petco!$B37+Petco!$B39+Petco!$B41</f>
        <v>0.79749004364557408</v>
      </c>
      <c r="AW13" s="80">
        <f>Petsmart!$B37+Petsmart!$B39+Petsmart!$B41</f>
        <v>0.79221432740399145</v>
      </c>
      <c r="AX13" s="79"/>
      <c r="AY13" s="78">
        <f>JCPenney!$B37+JCPenney!$B39+JCPenney!$B41</f>
        <v>0.66845000728412562</v>
      </c>
      <c r="AZ13" s="78">
        <f>Kohls!$B37+Kohls!$B39+Kohls!$B41</f>
        <v>0.72013989518560917</v>
      </c>
      <c r="BA13" s="78">
        <f>Macys!$B37+Macys!$B39+Macys!$B41</f>
        <v>0.6453395668298052</v>
      </c>
      <c r="BB13" s="78">
        <f>Nordstrom!$B37+Nordstrom!$B39+Nordstrom!$B41</f>
        <v>0.62434597734048003</v>
      </c>
      <c r="BC13" s="78">
        <f>AbercrombieFitch!$B37+AbercrombieFitch!$B39+AbercrombieFitch!$B41</f>
        <v>0.71887199233212351</v>
      </c>
      <c r="BD13" s="78">
        <f>Aeropostale!$B37+Aeropostale!$B39+Aeropostale!$B41</f>
        <v>0.76624852834518298</v>
      </c>
      <c r="BE13" s="78">
        <f>'American Eagle Outfitters'!$B37+'American Eagle Outfitters'!$B39+'American Eagle Outfitters'!$B41</f>
        <v>0.60418073640287751</v>
      </c>
      <c r="BF13" s="78">
        <f>'Ann Taylor'!$B37+'Ann Taylor'!$B39+'Ann Taylor'!$B41</f>
        <v>0.68280758999153246</v>
      </c>
      <c r="BG13" s="78">
        <f>Coach!$B37+Coach!$B39+Coach!$B41</f>
        <v>0.71478711410663476</v>
      </c>
      <c r="BH13" s="78">
        <f>Hollister!$B37+Hollister!$B39+Hollister!$B41</f>
        <v>0.76611796982167324</v>
      </c>
      <c r="BI13" s="78">
        <f>'Kate Spade'!$B37+'Kate Spade'!$B39+'Kate Spade'!$B41</f>
        <v>0.66533699235828525</v>
      </c>
      <c r="BJ13" s="78">
        <f>Gap!$B37+Gap!$B39+Gap!$B41</f>
        <v>0.69029199975099265</v>
      </c>
      <c r="BK13" s="78">
        <f>OldNavy!$B37+OldNavy!$B39+OldNavy!$B41</f>
        <v>0.622119765634221</v>
      </c>
      <c r="BL13" s="78">
        <f>'Lululemon Athletica'!$B37+'Lululemon Athletica'!$B39+'Lululemon Athletica'!$B41</f>
        <v>0.75077318002404358</v>
      </c>
      <c r="BM13" s="78">
        <f>'Michael Kors'!$B37+'Michael Kors'!$B39+'Michael Kors'!$B41</f>
        <v>0.69061689517331248</v>
      </c>
      <c r="BN13" s="78">
        <f>Anthropologie!$B37+Anthropologie!$B39+Anthropologie!$B41</f>
        <v>0.65475637683358578</v>
      </c>
      <c r="BO13" s="78">
        <f>Chico_s!$B37+Chico_s!$B39+Chico_s!$B41</f>
        <v>0.6402676334369739</v>
      </c>
      <c r="BP13" s="78">
        <f>Express!$B37+Express!$B39+Express!$B41</f>
        <v>0.63540339232974974</v>
      </c>
      <c r="BQ13" s="78">
        <f>'H&amp;M'!$B37+'H&amp;M'!$B39+'H&amp;M'!$B41</f>
        <v>0.72044964952690238</v>
      </c>
      <c r="BR13" s="78">
        <f>Loft!$B37+Loft!$B39+Loft!$B41</f>
        <v>0.63332679358119992</v>
      </c>
      <c r="BS13" s="78">
        <f>Marshall_s!$B37+Marshall_s!$B39+Marshall_s!$B41</f>
        <v>0.67760811368716412</v>
      </c>
      <c r="BT13" s="78">
        <f>'Ross Stores'!$B37+'Ross Stores'!$B39+'Ross Stores'!$B41</f>
        <v>0.65324571511579477</v>
      </c>
      <c r="BU13" s="78">
        <f>'Tj Maxx'!$B37+'Tj Maxx'!$B39+'Tj Maxx'!$B41</f>
        <v>0.58454493634567606</v>
      </c>
      <c r="BV13" s="78">
        <f>Uniqlo!$B37+Uniqlo!$B39+Uniqlo!$B41</f>
        <v>0.71846188441646042</v>
      </c>
      <c r="BW13" s="78">
        <f>'Urban Outfitters'!$B37+'Urban Outfitters'!$B39+'Urban Outfitters'!$B41</f>
        <v>0.68223371487709294</v>
      </c>
      <c r="BX13" s="78">
        <f>'Victoria_s Secret'!$B37+'Victoria_s Secret'!$B39+'Victoria_s Secret'!$B41</f>
        <v>0.67735129884425382</v>
      </c>
      <c r="BY13" s="78">
        <f>Zara!$B37+Zara!$B39+Zara!$B41</f>
        <v>0.63562733207952449</v>
      </c>
      <c r="BZ13" s="78">
        <f>'Banana Republic'!$B37+'Banana Republic'!$B39+'Banana Republic'!$B40</f>
        <v>0.54558229783314038</v>
      </c>
      <c r="CA13" s="78">
        <f>'White House Black Market'!$B37+'White House Black Market'!$B39+'White House Black Market'!$B41</f>
        <v>0.63165857122244495</v>
      </c>
      <c r="CB13" s="78">
        <f>'Forever 21'!$B37+'Forever 21'!$B39+'Forever 21'!$B41</f>
        <v>0.70317889187418747</v>
      </c>
      <c r="CC13" s="78">
        <f>Nordstormrack.com!$B37+Nordstormrack.com!$B39+Nordstormrack.com!$B41</f>
        <v>0.49805767292035841</v>
      </c>
      <c r="CD13" s="78">
        <f>'Tory Burch'!$B37+'Tory Burch'!$B39+'Tory Burch'!$B41</f>
        <v>0.60873866611694283</v>
      </c>
      <c r="CE13" s="78">
        <f>Hautelook.com!$B37+Hautelook.com!$B39+Hautelook.com!$B41</f>
        <v>0.54937023755751768</v>
      </c>
      <c r="CF13" s="78">
        <f>Gilt.com!$B37+Gilt.com!$B39+Gilt.com!$B41</f>
        <v>0.53408732215103971</v>
      </c>
      <c r="CG13" s="78">
        <f>Ruelala.com!$B37+Ruelala.com!$B39+Ruelala.com!$B41</f>
        <v>0.62309019829522305</v>
      </c>
      <c r="CH13" s="78">
        <f>Ulta!$B37+Ulta!$B39+Ulta!$B41</f>
        <v>0.75344637231622502</v>
      </c>
      <c r="CI13" s="78">
        <f>HSN!$B37+HSN!$B39+HSN!$B41</f>
        <v>0.67633028166916942</v>
      </c>
      <c r="CJ13" s="78">
        <f>QVC!$B37+QVC!$B39+QVC!$B41</f>
        <v>0.74238753431945925</v>
      </c>
      <c r="CK13" s="78">
        <f>Zulily.com!$B37+Zulily.com!$B39+Zulily.com!$B41</f>
        <v>0.69518663681470305</v>
      </c>
      <c r="CL13" s="78">
        <f>Sephora!$B37+Sephora!$B39+Sephora!$B41</f>
        <v>0.79448933729342153</v>
      </c>
      <c r="CM13" s="78">
        <f>'Sally Beauty'!$B37+'Sally Beauty'!$B39+'Sally Beauty'!$B41</f>
        <v>0.76755532702616391</v>
      </c>
      <c r="CN13" s="78">
        <f>'Party City'!$B37+'Party City'!$B39+'Party City'!$B41</f>
        <v>0.76163106058864927</v>
      </c>
      <c r="CO13" s="79"/>
      <c r="CP13" s="78">
        <f>'Mattress Firm'!$B37+'Mattress Firm'!$B39+'Mattress Firm'!$B41</f>
        <v>0.70279697522102325</v>
      </c>
      <c r="CQ13" s="78">
        <f>Sleepys!$B37+Sleepys!$B39+Sleepys!$B41</f>
        <v>0.67494742250612361</v>
      </c>
      <c r="CR13" s="78">
        <f>'Select Comfort'!$B37+'Select Comfort'!$B39+'Select Comfort'!$B41</f>
        <v>0.65846432828191215</v>
      </c>
      <c r="CS13" s="78">
        <f>'America_s Mattress'!$B37+'America_s Mattress'!$B39+'America_s Mattress'!$B41</f>
        <v>0.73962857199186638</v>
      </c>
      <c r="CT13" s="78">
        <f>'Bath And Body Works'!$B37+'Bath And Body Works'!$B39+'Bath And Body Works'!$B41</f>
        <v>0.73321153924057081</v>
      </c>
      <c r="CU13" s="78">
        <f>Casper!$B37+Casper!$B39+Casper!$B41</f>
        <v>0.54375529683891111</v>
      </c>
      <c r="CV13" s="78">
        <f>Purple!$B37+Purple!$B39+Purple!$B41</f>
        <v>0.70589741067970624</v>
      </c>
      <c r="CW13" s="78"/>
      <c r="CX13" s="78">
        <f>Walgreens!$B37+Walgreens!$B39+Walgreens!$B41</f>
        <v>0.90457776198031337</v>
      </c>
      <c r="CY13" s="80">
        <f>CVS!$B37+CVS!$B39+CVS!$B41</f>
        <v>0.90404597488006189</v>
      </c>
      <c r="CZ13" s="77"/>
      <c r="DA13" s="77"/>
    </row>
    <row r="14" spans="1:105" ht="15" customHeight="1" x14ac:dyDescent="0.2">
      <c r="A14" s="276"/>
      <c r="B14" s="143"/>
      <c r="C14" s="144"/>
      <c r="D14" s="144"/>
      <c r="E14" s="197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  <c r="BA14" s="144"/>
      <c r="BB14" s="144"/>
      <c r="BC14" s="144"/>
      <c r="BD14" s="144"/>
      <c r="BE14" s="144"/>
      <c r="BF14" s="144"/>
      <c r="BG14" s="144"/>
      <c r="BH14" s="144"/>
      <c r="BI14" s="144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  <c r="CT14" s="144"/>
      <c r="CU14" s="144"/>
      <c r="CV14" s="144"/>
      <c r="CW14" s="144"/>
      <c r="CX14" s="144"/>
      <c r="CY14" s="198"/>
    </row>
    <row r="15" spans="1:105" ht="15" customHeight="1" x14ac:dyDescent="0.2">
      <c r="A15" s="276"/>
      <c r="B15" s="269"/>
      <c r="C15" s="278" t="s">
        <v>103</v>
      </c>
      <c r="D15" s="279"/>
      <c r="E15" s="199">
        <f>Walmart!$D37</f>
        <v>0.96703556996113416</v>
      </c>
      <c r="F15" s="45">
        <f>Target!$D37</f>
        <v>0.89600369480409914</v>
      </c>
      <c r="G15" s="45">
        <f>Costco!$D37</f>
        <v>0.92047527245171912</v>
      </c>
      <c r="H15" s="45">
        <f>Kmart!$D37</f>
        <v>0.5013202712450523</v>
      </c>
      <c r="I15" s="45">
        <f>'Sam_s Club'!$D37</f>
        <v>0.94308733927928101</v>
      </c>
      <c r="J15" s="45">
        <f>'Dollar Tree'!$D$37</f>
        <v>0.91771524865834209</v>
      </c>
      <c r="K15" s="45">
        <f>'Dollar General'!$D$37</f>
        <v>0.90474786464585677</v>
      </c>
      <c r="L15" s="45">
        <f>'Family Dollar'!$D$37</f>
        <v>0.84242459012405235</v>
      </c>
      <c r="M15" s="45">
        <f>Kroeger!$D$37</f>
        <v>0.93390720064979293</v>
      </c>
      <c r="N15" s="45">
        <f>'Whole Foods'!$D$37</f>
        <v>0.8316794677869781</v>
      </c>
      <c r="O15" s="45">
        <f>Safeway!$D$37</f>
        <v>0.94307376702227463</v>
      </c>
      <c r="P15" s="45">
        <f>Albertsons!$D$37</f>
        <v>0.89404867582817449</v>
      </c>
      <c r="Q15" s="45">
        <f>'Ollie_s Bargain Outlet'!$D$37</f>
        <v>0.85398001767443832</v>
      </c>
      <c r="R15" s="45">
        <f>'Grocery Outlet'!$D$37</f>
        <v>0.82217890810227212</v>
      </c>
      <c r="S15" s="61"/>
      <c r="T15" s="45">
        <f>Bestbuy!$D37</f>
        <v>0.64134355717472091</v>
      </c>
      <c r="U15" s="45">
        <f>Homedepot!$D37</f>
        <v>0.84274388410241019</v>
      </c>
      <c r="V15" s="45">
        <f>Lowes!$D37</f>
        <v>0.84058067718084362</v>
      </c>
      <c r="W15" s="45">
        <f>'Tractor Supply'!$D37</f>
        <v>0.7314969506673531</v>
      </c>
      <c r="X15" s="45">
        <f>Sears!$D37</f>
        <v>0.42409079163202468</v>
      </c>
      <c r="Y15" s="45">
        <f>'Bed Bath &amp; Beyond'!$D37</f>
        <v>0.6791675114899498</v>
      </c>
      <c r="Z15" s="45">
        <f>'H.H. Gregg'!$D37</f>
        <v>0.59910305203489578</v>
      </c>
      <c r="AA15" s="45">
        <f>'Pottery Barn'!$D37</f>
        <v>0.69129008015530435</v>
      </c>
      <c r="AB15" s="45">
        <f>'Williams-Sonoma'!$D37</f>
        <v>0.61500500692739279</v>
      </c>
      <c r="AC15" s="45">
        <f>HomeGoods!$D37</f>
        <v>0.70266627357676614</v>
      </c>
      <c r="AD15" s="45">
        <f>'Pier 1'!$D37</f>
        <v>0.54130582726432419</v>
      </c>
      <c r="AE15" s="45">
        <f>'Restoration Hardware'!$D37</f>
        <v>0.31763242760806015</v>
      </c>
      <c r="AF15" s="45">
        <f>'Michael_s Stores'!$D37</f>
        <v>0.74038686158753408</v>
      </c>
      <c r="AG15" s="45">
        <f>Wayfair!$D37</f>
        <v>0.65160532002143834</v>
      </c>
      <c r="AH15" s="45">
        <f>'BJ_s Wholesale Club'!$D37</f>
        <v>0.89288070375371886</v>
      </c>
      <c r="AI15" s="51"/>
      <c r="AJ15" s="45">
        <f>'Advance Auto Parts'!$D37</f>
        <v>0.81920168154969852</v>
      </c>
      <c r="AK15" s="45">
        <f>'Auto Zone'!$D37</f>
        <v>0.72206401226176409</v>
      </c>
      <c r="AL15" s="45">
        <f>'O_Reilly Automotive'!$D37</f>
        <v>0.77947339505360025</v>
      </c>
      <c r="AM15" s="51"/>
      <c r="AN15" s="45">
        <f>'Dick_s Sporting'!$D37</f>
        <v>0.62417573099317969</v>
      </c>
      <c r="AO15" s="45">
        <f>'Finish Line'!$D37</f>
        <v>0.56035920126477379</v>
      </c>
      <c r="AP15" s="45">
        <f>'Foot Locker'!$D37</f>
        <v>0.53268977250563387</v>
      </c>
      <c r="AQ15" s="51"/>
      <c r="AR15" s="49">
        <f>'Office Max'!$D37</f>
        <v>0.78689597256239663</v>
      </c>
      <c r="AS15" s="49">
        <f>Staples!$D37</f>
        <v>0.66112018977201936</v>
      </c>
      <c r="AT15" s="49">
        <f>'Office Depot'!D$37</f>
        <v>0.59628954615196794</v>
      </c>
      <c r="AU15" s="50"/>
      <c r="AV15" s="49">
        <f>Petco!$D37</f>
        <v>0.7723052663046589</v>
      </c>
      <c r="AW15" s="48">
        <f>Petsmart!$D37</f>
        <v>0.77696198872669486</v>
      </c>
      <c r="AX15" s="61"/>
      <c r="AY15" s="45">
        <f>JCPenney!$D37</f>
        <v>0.62501935481404414</v>
      </c>
      <c r="AZ15" s="45">
        <f>Kohls!$D37</f>
        <v>0.73283634204772696</v>
      </c>
      <c r="BA15" s="45">
        <f>Macys!$D37</f>
        <v>0.61895633667023608</v>
      </c>
      <c r="BB15" s="45">
        <f>Nordstrom!$D37</f>
        <v>0.49586110687587415</v>
      </c>
      <c r="BC15" s="45">
        <f>AbercrombieFitch!$D37</f>
        <v>0.74592217767484503</v>
      </c>
      <c r="BD15" s="45">
        <f>Aeropostale!$D37</f>
        <v>0.55482928050463931</v>
      </c>
      <c r="BE15" s="45">
        <f>'American Eagle Outfitters'!$D37</f>
        <v>0.57109421844093811</v>
      </c>
      <c r="BF15" s="45">
        <f>'Ann Taylor'!$D37</f>
        <v>0.79190037731598795</v>
      </c>
      <c r="BG15" s="45">
        <f>Coach!$D37</f>
        <v>0.77138348223973918</v>
      </c>
      <c r="BH15" s="45">
        <f>Hollister!$D37</f>
        <v>0.55600210340930845</v>
      </c>
      <c r="BI15" s="45">
        <f>'Kate Spade'!$D37</f>
        <v>0.6085559613073882</v>
      </c>
      <c r="BJ15" s="45">
        <f>Gap!$D37</f>
        <v>0.60692295354911652</v>
      </c>
      <c r="BK15" s="45">
        <f>OldNavy!$D37</f>
        <v>0.5457833952191552</v>
      </c>
      <c r="BL15" s="45">
        <f>'Lululemon Athletica'!$D37</f>
        <v>0.72244345088369433</v>
      </c>
      <c r="BM15" s="45">
        <f>'Michael Kors'!$D37</f>
        <v>0.63386122538520728</v>
      </c>
      <c r="BN15" s="45">
        <f>Anthropologie!$D37</f>
        <v>0.38488461743073588</v>
      </c>
      <c r="BO15" s="45">
        <f>Chico_s!$D37</f>
        <v>0.5749632852698866</v>
      </c>
      <c r="BP15" s="45">
        <f>Express!$D37</f>
        <v>0.61301177218104497</v>
      </c>
      <c r="BQ15" s="45">
        <f>'H&amp;M'!$D37</f>
        <v>0.78487638435196105</v>
      </c>
      <c r="BR15" s="45">
        <f>Loft!$D37</f>
        <v>0.43338242633432328</v>
      </c>
      <c r="BS15" s="45">
        <f>Marshall_s!$D37</f>
        <v>0.69899873559850323</v>
      </c>
      <c r="BT15" s="45">
        <f>'Ross Stores'!$D37</f>
        <v>0.69663038474587191</v>
      </c>
      <c r="BU15" s="45">
        <f>'Tj Maxx'!$D37</f>
        <v>0.64732279353712829</v>
      </c>
      <c r="BV15" s="45">
        <f>Uniqlo!$D37</f>
        <v>0.62069266055045869</v>
      </c>
      <c r="BW15" s="45">
        <f>'Urban Outfitters'!$D37</f>
        <v>0.699652004615126</v>
      </c>
      <c r="BX15" s="45">
        <f>'Victoria_s Secret'!$D37</f>
        <v>0.64760153700658618</v>
      </c>
      <c r="BY15" s="45">
        <f>Zara!$D37</f>
        <v>0.58986504112394877</v>
      </c>
      <c r="BZ15" s="45">
        <f>'Banana Republic'!$D37</f>
        <v>0.49178249584521266</v>
      </c>
      <c r="CA15" s="45">
        <f>'White House Black Market'!$D37</f>
        <v>0.51668759469740844</v>
      </c>
      <c r="CB15" s="45">
        <f>'Forever 21'!$D37</f>
        <v>0.74461349364246909</v>
      </c>
      <c r="CC15" s="45">
        <f>Nordstormrack.com!$D37</f>
        <v>0</v>
      </c>
      <c r="CD15" s="45">
        <f>'Tory Burch'!$D37</f>
        <v>0.4964495269693493</v>
      </c>
      <c r="CE15" s="45">
        <f>Hautelook.com!$D37</f>
        <v>0</v>
      </c>
      <c r="CF15" s="45">
        <f>Gilt.com!$D37</f>
        <v>0</v>
      </c>
      <c r="CG15" s="45">
        <f>Ruelala.com!$D37</f>
        <v>0</v>
      </c>
      <c r="CH15" s="45">
        <f>Ulta!$D37</f>
        <v>0.71309580401815287</v>
      </c>
      <c r="CI15" s="45">
        <f>HSN!$D37</f>
        <v>0.73782093011080363</v>
      </c>
      <c r="CJ15" s="45">
        <f>QVC!$D37</f>
        <v>0.52076882631302213</v>
      </c>
      <c r="CK15" s="45">
        <f>Zulily.com!$D37</f>
        <v>0</v>
      </c>
      <c r="CL15" s="45">
        <f>Sephora!$D37</f>
        <v>0.55894344331643442</v>
      </c>
      <c r="CM15" s="45">
        <f>'Sally Beauty'!$D37</f>
        <v>0.73271759928105351</v>
      </c>
      <c r="CN15" s="45">
        <f>'Party City'!$D37</f>
        <v>0.75545276500737213</v>
      </c>
      <c r="CO15" s="61"/>
      <c r="CP15" s="45">
        <f>'Mattress Firm'!$D37</f>
        <v>0.65167211172978223</v>
      </c>
      <c r="CQ15" s="45">
        <f>Sleepys!$D37</f>
        <v>0.45667169116472517</v>
      </c>
      <c r="CR15" s="45">
        <f>'Select Comfort'!$D37</f>
        <v>0.60493412681181824</v>
      </c>
      <c r="CS15" s="45">
        <f>'America_s Mattress'!$D37</f>
        <v>0.55985981013930153</v>
      </c>
      <c r="CT15" s="45">
        <f>'Bath And Body Works'!$D37</f>
        <v>0.77150157172722122</v>
      </c>
      <c r="CU15" s="45">
        <f>Casper!$D37</f>
        <v>0.313903875371709</v>
      </c>
      <c r="CV15" s="45">
        <f>Purple!$D37</f>
        <v>0.50670727389894865</v>
      </c>
      <c r="CW15" s="45"/>
      <c r="CX15" s="45">
        <f>Walgreens!$D37</f>
        <v>0.92393132333042316</v>
      </c>
      <c r="CY15" s="200">
        <f>CVS!$D37</f>
        <v>0.90242159293324209</v>
      </c>
      <c r="CZ15" s="68"/>
      <c r="DA15" s="68"/>
    </row>
    <row r="16" spans="1:105" s="69" customFormat="1" ht="27" customHeight="1" x14ac:dyDescent="0.25">
      <c r="A16" s="276"/>
      <c r="B16" s="270"/>
      <c r="C16" s="282" t="s">
        <v>102</v>
      </c>
      <c r="D16" s="283"/>
      <c r="E16" s="201">
        <f>IF(Walmart!$E33&gt;29,Walmart!$E39,"Small sample")</f>
        <v>0.86894103782540166</v>
      </c>
      <c r="F16" s="100">
        <f>IF(Target!$E33&gt;29,Target!$E39,"Small sample")</f>
        <v>0.68423153453240093</v>
      </c>
      <c r="G16" s="100" t="str">
        <f>IF(Costco!$E33&gt;29,Costco!$E39,"Small sample")</f>
        <v>Small sample</v>
      </c>
      <c r="H16" s="100">
        <f>IF(Kmart!$E33&gt;29,Kmart!$E39,"Small sample")</f>
        <v>0.53917539825206362</v>
      </c>
      <c r="I16" s="100" t="str">
        <f>IF('Sam_s Club'!$E33&gt;29,'Sam_s Club'!$E39,"Small sample")</f>
        <v>Small sample</v>
      </c>
      <c r="J16" s="100" t="str">
        <f>IF('Dollar Tree'!$E33&gt;29,'Dollar Tree'!$E39,"Small sample")</f>
        <v>Small sample</v>
      </c>
      <c r="K16" s="100" t="str">
        <f>IF('Dollar General'!$E33&gt;29,'Dollar General'!$E39,"Small sample")</f>
        <v>Small sample</v>
      </c>
      <c r="L16" s="100" t="str">
        <f>IF('Family Dollar'!$E33&gt;29,'Family Dollar'!$E39,"Small sample")</f>
        <v>Small sample</v>
      </c>
      <c r="M16" s="100" t="str">
        <f>IF(Kroeger!$E33&gt;29,Kroeger!$E39,"Small sample")</f>
        <v>Small sample</v>
      </c>
      <c r="N16" s="100" t="str">
        <f>IF('Whole Foods'!$E33&gt;29,'Whole Foods'!$E39,"Small sample")</f>
        <v>Small sample</v>
      </c>
      <c r="O16" s="100" t="str">
        <f>IF(Safeway!$E33&gt;29,Safeway!$E39,"Small sample")</f>
        <v>Small sample</v>
      </c>
      <c r="P16" s="100" t="str">
        <f>IF(Albertsons!$E33&gt;29,Albertsons!$E39,"Small sample")</f>
        <v>Small sample</v>
      </c>
      <c r="Q16" s="100" t="str">
        <f>IF('Ollie_s Bargain Outlet'!$E33&gt;29,'Ollie_s Bargain Outlet'!$E39,"Small sample")</f>
        <v>Small sample</v>
      </c>
      <c r="R16" s="100" t="str">
        <f>IF('Grocery Outlet'!$E33&gt;29,'Grocery Outlet'!$E39,"Small sample")</f>
        <v>Small sample</v>
      </c>
      <c r="S16" s="75"/>
      <c r="T16" s="100">
        <f>IF(Bestbuy!$E33&gt;29,Bestbuy!$E39,"Small sample")</f>
        <v>0.48029716593943667</v>
      </c>
      <c r="U16" s="100" t="str">
        <f>IF(Homedepot!$E33&gt;29,Homedepot!$E39,"Small sample")</f>
        <v>Small sample</v>
      </c>
      <c r="V16" s="100" t="str">
        <f>IF(Lowes!$E33&gt;29,Lowes!$E39,"Small sample")</f>
        <v>Small sample</v>
      </c>
      <c r="W16" s="100" t="str">
        <f>IF('Tractor Supply'!$E33&gt;29,'Tractor Supply'!$E39,"Small sample")</f>
        <v>Small sample</v>
      </c>
      <c r="X16" s="100">
        <f>IF(Sears!$E33&gt;29,Sears!$E39,"Small sample")</f>
        <v>0.5893871770226905</v>
      </c>
      <c r="Y16" s="100" t="str">
        <f>IF('Bed Bath &amp; Beyond'!$E33&gt;29,'Bed Bath &amp; Beyond'!$E39,"Small sample")</f>
        <v>Small sample</v>
      </c>
      <c r="Z16" s="100">
        <f>IF('H.H. Gregg'!$E33&gt;29,'H.H. Gregg'!$E39,"Small sample")</f>
        <v>0.54525953538851801</v>
      </c>
      <c r="AA16" s="100">
        <f>IF('Pottery Barn'!$E33&gt;29,'Pottery Barn'!$E39,"Small sample")</f>
        <v>0.53801301801146317</v>
      </c>
      <c r="AB16" s="100">
        <f>IF('Williams-Sonoma'!$E33&gt;29,'Williams-Sonoma'!$E39,"Small sample")</f>
        <v>0.62878985611734062</v>
      </c>
      <c r="AC16" s="100" t="str">
        <f>IF(HomeGoods!$E33&gt;29,HomeGoods!$E39,"Small sample")</f>
        <v>Small sample</v>
      </c>
      <c r="AD16" s="100">
        <f>IF('Pier 1'!$E33&gt;29,'Pier 1'!$E39,"Small sample")</f>
        <v>0.48829339004267397</v>
      </c>
      <c r="AE16" s="100">
        <f>IF('Restoration Hardware'!$E33&gt;29,'Restoration Hardware'!$E39,"Small sample")</f>
        <v>0.59104356084042109</v>
      </c>
      <c r="AF16" s="100" t="str">
        <f>IF('Michael_s Stores'!$E33&gt;29,'Michael_s Stores'!$E39,"Small sample")</f>
        <v>Small sample</v>
      </c>
      <c r="AG16" s="100">
        <f>IF(Wayfair!$E33&gt;29,Wayfair!$E39,"Small sample")</f>
        <v>0.59868132609089852</v>
      </c>
      <c r="AH16" s="100" t="str">
        <f>IF('BJ_s Wholesale Club'!$E33&gt;29,'BJ_s Wholesale Club'!$E39,"Small sample")</f>
        <v>Small sample</v>
      </c>
      <c r="AI16" s="74"/>
      <c r="AJ16" s="100" t="str">
        <f>IF('Advance Auto Parts'!$E33&gt;29,'Advance Auto Parts'!$E39,"Small sample")</f>
        <v>Small sample</v>
      </c>
      <c r="AK16" s="100" t="str">
        <f>IF('Auto Zone'!$E33&gt;29,'Auto Zone'!$E39,"Small sample")</f>
        <v>Small sample</v>
      </c>
      <c r="AL16" s="100" t="str">
        <f>IF('O_Reilly Automotive'!$E33&gt;29,'O_Reilly Automotive'!$E39,"Small sample")</f>
        <v>Small sample</v>
      </c>
      <c r="AM16" s="74"/>
      <c r="AN16" s="100" t="str">
        <f>IF('Dick_s Sporting'!$E33&gt;29,'Dick_s Sporting'!$E39,"Small sample")</f>
        <v>Small sample</v>
      </c>
      <c r="AO16" s="100">
        <f>IF('Finish Line'!$E33&gt;29,'Finish Line'!$E39,"Small sample")</f>
        <v>0.75273304305200484</v>
      </c>
      <c r="AP16" s="100">
        <f>IF('Foot Locker'!$E33&gt;29,'Foot Locker'!$E39,"Small sample")</f>
        <v>0.52892518056370674</v>
      </c>
      <c r="AQ16" s="74"/>
      <c r="AR16" s="101" t="str">
        <f>IF('Office Max'!$E33&gt;29,'Office Max'!$E39,"Small sample")</f>
        <v>Small sample</v>
      </c>
      <c r="AS16" s="101" t="str">
        <f>IF(Staples!$E33&gt;29,Staples!$E39,"Small sample")</f>
        <v>Small sample</v>
      </c>
      <c r="AT16" s="101" t="str">
        <f>IF('Office Depot'!$E33&gt;29,'Office Depot'!$E39,"Small sample")</f>
        <v>Small sample</v>
      </c>
      <c r="AU16" s="73"/>
      <c r="AV16" s="101" t="str">
        <f>IF(Petco!$E33&gt;29,Petco!$E39,"Small sample")</f>
        <v>Small sample</v>
      </c>
      <c r="AW16" s="102" t="str">
        <f>IF(Petsmart!$E33&gt;29,Petsmart!$E39,"Small sample")</f>
        <v>Small sample</v>
      </c>
      <c r="AX16" s="72"/>
      <c r="AY16" s="100">
        <f>IF(JCPenney!$E33&gt;29,JCPenney!$E39,"Small sample")</f>
        <v>0.62619887906521721</v>
      </c>
      <c r="AZ16" s="100">
        <f>IF(Kohls!$E33&gt;29,Kohls!$E39,"Small sample")</f>
        <v>0.55931151071754015</v>
      </c>
      <c r="BA16" s="100">
        <f>IF(Macys!$E33&gt;29,Macys!$E39,"Small sample")</f>
        <v>0.62182113363630998</v>
      </c>
      <c r="BB16" s="100">
        <f>IF(Nordstrom!$E33&gt;29,Nordstrom!$E39,"Small sample")</f>
        <v>0.56885487745782337</v>
      </c>
      <c r="BC16" s="100">
        <f>IF(AbercrombieFitch!$E33&gt;29,AbercrombieFitch!$E39,"Small sample")</f>
        <v>0.63080249697572577</v>
      </c>
      <c r="BD16" s="100">
        <f>IF(Aeropostale!$E33&gt;29,Aeropostale!$E39,"Small sample")</f>
        <v>0.76608460105212273</v>
      </c>
      <c r="BE16" s="100">
        <f>IF('American Eagle Outfitters'!$E33&gt;29,'American Eagle Outfitters'!$E39,"Small sample")</f>
        <v>0.52802029216857227</v>
      </c>
      <c r="BF16" s="100">
        <f>IF('Ann Taylor'!$E33&gt;29,'Ann Taylor'!$E39,"Small sample")</f>
        <v>0.5536761791927084</v>
      </c>
      <c r="BG16" s="100">
        <f>IF(Coach!$E33&gt;29,Coach!$E39,"Small sample")</f>
        <v>0.55806396509877421</v>
      </c>
      <c r="BH16" s="100">
        <f>IF(Hollister!$E33&gt;29,Hollister!$E39,"Small sample")</f>
        <v>0.76021235774826768</v>
      </c>
      <c r="BI16" s="100">
        <f>IF('Kate Spade'!$E33&gt;29,'Kate Spade'!$E39,"Small sample")</f>
        <v>0.56747703318492915</v>
      </c>
      <c r="BJ16" s="100">
        <f>IF(Gap!$E33&gt;29,Gap!$E39,"Small sample")</f>
        <v>0.65997381897122354</v>
      </c>
      <c r="BK16" s="100">
        <f>IF(OldNavy!$E33&gt;29,OldNavy!$E39,"Small sample")</f>
        <v>0.57216318283978962</v>
      </c>
      <c r="BL16" s="100">
        <f>IF('Lululemon Athletica'!$E33&gt;29,'Lululemon Athletica'!$E39,"Small sample")</f>
        <v>0.67203091794893854</v>
      </c>
      <c r="BM16" s="100">
        <f>IF('Michael Kors'!$E33&gt;29,'Michael Kors'!$E39,"Small sample")</f>
        <v>0.60628306631107676</v>
      </c>
      <c r="BN16" s="100">
        <f>IF(Anthropologie!$E33&gt;29,Anthropologie!$E39,"Small sample")</f>
        <v>0.65077220880281983</v>
      </c>
      <c r="BO16" s="100">
        <f>IF(Chico_s!$E33&gt;29,Chico_s!$E39,"Small sample")</f>
        <v>0.47539862391753851</v>
      </c>
      <c r="BP16" s="100">
        <f>IF(Express!$E33&gt;29,Express!$E39,"Small sample")</f>
        <v>0.53951449288583486</v>
      </c>
      <c r="BQ16" s="100">
        <f>IF('H&amp;M'!$E33&gt;29,'H&amp;M'!$E39,"Small sample")</f>
        <v>0.57947887712174873</v>
      </c>
      <c r="BR16" s="100">
        <f>IF(Loft!$E33&gt;29,Loft!$E39,"Small sample")</f>
        <v>0.56612802714570276</v>
      </c>
      <c r="BS16" s="100" t="str">
        <f>IF(Marshall_s!$E33&gt;29,Marshall_s!$E39,"Small sample")</f>
        <v>Small sample</v>
      </c>
      <c r="BT16" s="100" t="str">
        <f>IF('Ross Stores'!$E33&gt;29,'Ross Stores'!$E39,"Small sample")</f>
        <v>Small sample</v>
      </c>
      <c r="BU16" s="100" t="str">
        <f>IF('Tj Maxx'!$E33&gt;29,'Tj Maxx'!$E39,"Small sample")</f>
        <v>Small sample</v>
      </c>
      <c r="BV16" s="100">
        <f>IF(Uniqlo!$E33&gt;29,Uniqlo!$E39,"Small sample")</f>
        <v>0.7225708884858435</v>
      </c>
      <c r="BW16" s="100">
        <f>IF('Urban Outfitters'!$E33&gt;29,'Urban Outfitters'!$E39,"Small sample")</f>
        <v>0.51995514626123007</v>
      </c>
      <c r="BX16" s="100">
        <f>IF('Victoria_s Secret'!$E33&gt;29,'Victoria_s Secret'!$E39,"Small sample")</f>
        <v>0.54544605515171163</v>
      </c>
      <c r="BY16" s="100">
        <f>IF(Zara!$E33&gt;29,Zara!$E39,"Small sample")</f>
        <v>0.51688205174078483</v>
      </c>
      <c r="BZ16" s="100">
        <f>IF('Banana Republic'!$E33&gt;29,'Banana Republic'!$E39,"Small sample")</f>
        <v>0.538186026424743</v>
      </c>
      <c r="CA16" s="100" t="str">
        <f>IF('White House Black Market'!$E33&gt;29,'White House Black Market'!$E39,"Small sample")</f>
        <v>Small sample</v>
      </c>
      <c r="CB16" s="100">
        <f>IF('Forever 21'!$E33&gt;29,'Forever 21'!$E39,"Small sample")</f>
        <v>0.4832531003417801</v>
      </c>
      <c r="CC16" s="103">
        <f>IF(Nordstormrack.com!$E33&gt;29,Nordstormrack.com!$E39,"Small sample")</f>
        <v>0.49805767292035841</v>
      </c>
      <c r="CD16" s="100">
        <f>IF('Tory Burch'!$E33&gt;29,'Tory Burch'!$E39,"Small sample")</f>
        <v>0.60177599667440662</v>
      </c>
      <c r="CE16" s="103">
        <f>IF(Hautelook.com!$E33&gt;29,Hautelook.com!$E39,"Small sample")</f>
        <v>0.54937023755751768</v>
      </c>
      <c r="CF16" s="103">
        <f>IF(Gilt.com!$E33&gt;29,Gilt.com!$E39,"Small sample")</f>
        <v>0.53408732215103971</v>
      </c>
      <c r="CG16" s="103">
        <f>IF(Ruelala.com!$E33&gt;29,Ruelala.com!$E39,"Small sample")</f>
        <v>0.62309019829522305</v>
      </c>
      <c r="CH16" s="100" t="str">
        <f>IF(Ulta!$E33&gt;29,Ulta!$E39,"Small sample")</f>
        <v>Small sample</v>
      </c>
      <c r="CI16" s="103">
        <f>IF(HSN!$E33&gt;29,HSN!$E39,"Small sample")</f>
        <v>0.57926376249793177</v>
      </c>
      <c r="CJ16" s="103">
        <f>IF(QVC!$E33&gt;29,QVC!$E39,"Small sample")</f>
        <v>0.75778614899229357</v>
      </c>
      <c r="CK16" s="103">
        <f>IF(Zulily.com!$E33&gt;29,Zulily.com!$E39,"Small sample")</f>
        <v>0.69518663681470305</v>
      </c>
      <c r="CL16" s="100">
        <f>IF(Sephora!$E33&gt;29,Sephora!$E39,"Small sample")</f>
        <v>0.80956280658187141</v>
      </c>
      <c r="CM16" s="100" t="str">
        <f>IF('Sally Beauty'!$E33&gt;29,'Sally Beauty'!$E39,"Small sample")</f>
        <v>Small sample</v>
      </c>
      <c r="CN16" s="100">
        <f>IF('Party City'!$E33&gt;29,'Party City'!$E39,"Small sample")</f>
        <v>0.63939535737102493</v>
      </c>
      <c r="CO16" s="72"/>
      <c r="CP16" s="103">
        <f>IF('Mattress Firm'!$E33&gt;29,'Mattress Firm'!$E39,"Small sample")</f>
        <v>0.57464990666543647</v>
      </c>
      <c r="CQ16" s="103">
        <f>IF(Sleepys!$E33&gt;29,Sleepys!$E39,"Small sample")</f>
        <v>0.59565907282864927</v>
      </c>
      <c r="CR16" s="103">
        <f>IF('Select Comfort'!$E33&gt;29,'Select Comfort'!$E39,"Small sample")</f>
        <v>0.5775888120584427</v>
      </c>
      <c r="CS16" s="103">
        <f>IF('America_s Mattress'!$E33&gt;29,'America_s Mattress'!$E39,"Small sample")</f>
        <v>0.73823268000990383</v>
      </c>
      <c r="CT16" s="100">
        <f>IF('Bath And Body Works'!$E33&gt;29,'Bath And Body Works'!$E39,"Small sample")</f>
        <v>0.62817006506306616</v>
      </c>
      <c r="CU16" s="100">
        <f>IF(Casper!$E33&gt;29,Casper!$E39,"Small sample")</f>
        <v>0.55227881911781662</v>
      </c>
      <c r="CV16" s="100">
        <f>IF(Purple!$E33&gt;29,Purple!$E39,"Small sample")</f>
        <v>0.7039135230168696</v>
      </c>
      <c r="CW16" s="71"/>
      <c r="CX16" s="100" t="str">
        <f>IF(Walgreens!$E33&gt;29,Walgreens!$E39,"Small sample")</f>
        <v>Small sample</v>
      </c>
      <c r="CY16" s="202" t="str">
        <f>IF(CVS!$E33&gt;29,CVS!$E39,"Small sample")</f>
        <v>Small sample</v>
      </c>
      <c r="CZ16" s="70"/>
      <c r="DA16" s="70"/>
    </row>
    <row r="17" spans="1:105" ht="15" customHeight="1" x14ac:dyDescent="0.2">
      <c r="A17" s="276"/>
      <c r="B17" s="270"/>
      <c r="C17" s="278" t="s">
        <v>101</v>
      </c>
      <c r="D17" s="279"/>
      <c r="E17" s="199">
        <f>Walmart!$F37+Walmart!$F39+Walmart!$F41</f>
        <v>0.98661297673518589</v>
      </c>
      <c r="F17" s="45">
        <f>Target!$F37+Target!$F39+Target!$F41</f>
        <v>0.96422458795151655</v>
      </c>
      <c r="G17" s="45">
        <f>Costco!$F37+Costco!$F39+Costco!$F41</f>
        <v>0.96573924356526897</v>
      </c>
      <c r="H17" s="45">
        <f>Kmart!$F37+Kmart!$F39+Kmart!$F41</f>
        <v>0.95281659732779933</v>
      </c>
      <c r="I17" s="45">
        <f>'Sam_s Club'!$F37+'Sam_s Club'!$F39+'Sam_s Club'!$F41</f>
        <v>0.97425994214034839</v>
      </c>
      <c r="J17" s="45">
        <f>'Dollar Tree'!$F37+'Dollar Tree'!$F39+'Dollar Tree'!$F41</f>
        <v>0.9094649047018496</v>
      </c>
      <c r="K17" s="45">
        <f>'Dollar General'!$F37+'Dollar General'!$F39+'Dollar General'!$F41</f>
        <v>0.97069056998905934</v>
      </c>
      <c r="L17" s="45">
        <f>'Family Dollar'!$F37+'Family Dollar'!$F39+'Family Dollar'!$F41</f>
        <v>0.9174306471229644</v>
      </c>
      <c r="M17" s="45">
        <f>Kroeger!$F37+Kroeger!$F39+Kroeger!$F41</f>
        <v>0.97808373321676179</v>
      </c>
      <c r="N17" s="45">
        <f>'Whole Foods'!$F37+'Whole Foods'!$F39+'Whole Foods'!$F41</f>
        <v>0.80290441272190227</v>
      </c>
      <c r="O17" s="45">
        <f>Safeway!$F37+Safeway!$F39+Safeway!$F41</f>
        <v>0.99999999999999956</v>
      </c>
      <c r="P17" s="45">
        <f>Albertsons!$F37+Albertsons!$F39+Albertsons!$F41</f>
        <v>0.89089134459802632</v>
      </c>
      <c r="Q17" s="45">
        <f>'Ollie_s Bargain Outlet'!$F37+'Ollie_s Bargain Outlet'!$F39+'Ollie_s Bargain Outlet'!$F41</f>
        <v>0.82209729628753969</v>
      </c>
      <c r="R17" s="45">
        <f>'Grocery Outlet'!$F37+'Grocery Outlet'!$F39+'Grocery Outlet'!$F41</f>
        <v>0.99999999999999989</v>
      </c>
      <c r="S17" s="61"/>
      <c r="T17" s="45">
        <f>Bestbuy!$F37+Bestbuy!$F39+Bestbuy!$F41</f>
        <v>0.80956106848258991</v>
      </c>
      <c r="U17" s="45">
        <f>Homedepot!$F37+Homedepot!$F39+Homedepot!$F41</f>
        <v>0.93430678075936768</v>
      </c>
      <c r="V17" s="45">
        <f>Lowes!$F37+Lowes!$F39+Lowes!$F41</f>
        <v>0.93827822608666855</v>
      </c>
      <c r="W17" s="45">
        <f>'Tractor Supply'!$F37+'Tractor Supply'!$F39+'Tractor Supply'!$F41</f>
        <v>0.93013814454018151</v>
      </c>
      <c r="X17" s="45">
        <f>Sears!$F37+Sears!$F39+Sears!$F41</f>
        <v>0.883530080713266</v>
      </c>
      <c r="Y17" s="45">
        <f>'Bed Bath &amp; Beyond'!$F37+'Bed Bath &amp; Beyond'!$F39+'Bed Bath &amp; Beyond'!$F41</f>
        <v>0.89937131208441345</v>
      </c>
      <c r="Z17" s="45">
        <f>'H.H. Gregg'!$F37+'H.H. Gregg'!$F39+'H.H. Gregg'!$F41</f>
        <v>0.93965102347845297</v>
      </c>
      <c r="AA17" s="45">
        <f>'Pottery Barn'!$F37+'Pottery Barn'!$F39+'Pottery Barn'!$F41</f>
        <v>0.9314976521003816</v>
      </c>
      <c r="AB17" s="45">
        <f>'Williams-Sonoma'!$F37+'Williams-Sonoma'!$F39+'Williams-Sonoma'!$F41</f>
        <v>0.90953030338172658</v>
      </c>
      <c r="AC17" s="45">
        <f>HomeGoods!$F37+HomeGoods!$F39+HomeGoods!$F41</f>
        <v>0.91305098879075031</v>
      </c>
      <c r="AD17" s="45">
        <f>'Pier 1'!$F37+'Pier 1'!$F39+'Pier 1'!$F41</f>
        <v>0.89018014858454675</v>
      </c>
      <c r="AE17" s="45">
        <f>'Restoration Hardware'!$F37+'Restoration Hardware'!$F39+'Restoration Hardware'!$F41</f>
        <v>0.8411992567217752</v>
      </c>
      <c r="AF17" s="45">
        <f>'Michael_s Stores'!$F37+'Michael_s Stores'!$F39+'Michael_s Stores'!$F41</f>
        <v>0.88410416849131934</v>
      </c>
      <c r="AG17" s="45">
        <f>Wayfair!$F37+Wayfair!$F39+Wayfair!$F41</f>
        <v>0.83420768026343384</v>
      </c>
      <c r="AH17" s="45">
        <f>'BJ_s Wholesale Club'!$F37+'BJ_s Wholesale Club'!$F39+'BJ_s Wholesale Club'!$F41</f>
        <v>1</v>
      </c>
      <c r="AI17" s="51"/>
      <c r="AJ17" s="45">
        <f>'Advance Auto Parts'!$F37+'Advance Auto Parts'!$F39+'Advance Auto Parts'!$F41</f>
        <v>0.86046818478998066</v>
      </c>
      <c r="AK17" s="45">
        <f>'Auto Zone'!$F37+'Auto Zone'!$F39+'Auto Zone'!$F41</f>
        <v>0.81173140136460731</v>
      </c>
      <c r="AL17" s="45">
        <f>'O_Reilly Automotive'!$F37+'O_Reilly Automotive'!$F39+'O_Reilly Automotive'!$F41</f>
        <v>0.80622013508361112</v>
      </c>
      <c r="AM17" s="51"/>
      <c r="AN17" s="45">
        <f>'Dick_s Sporting'!$F37+'Dick_s Sporting'!$F39+'Dick_s Sporting'!$F41</f>
        <v>0.87213777710827767</v>
      </c>
      <c r="AO17" s="45">
        <f>'Finish Line'!$F37+'Finish Line'!$F39+'Finish Line'!$F41</f>
        <v>0.8275426790176782</v>
      </c>
      <c r="AP17" s="45">
        <f>'Foot Locker'!$F37+'Foot Locker'!$F39+'Foot Locker'!$F41</f>
        <v>0.91761114962271928</v>
      </c>
      <c r="AQ17" s="51"/>
      <c r="AR17" s="49">
        <f>'Office Max'!$F37+'Office Max'!$F39+'Office Max'!$F41</f>
        <v>0.83426791719559024</v>
      </c>
      <c r="AS17" s="49">
        <f>Staples!$F37+Staples!$F39+Staples!$F41</f>
        <v>0.76577044063764377</v>
      </c>
      <c r="AT17" s="49">
        <f>'Office Depot'!$F37+'Office Depot'!$F39+'Office Depot'!$F41</f>
        <v>0.93691543499383079</v>
      </c>
      <c r="AU17" s="50"/>
      <c r="AV17" s="49">
        <f>Petco!$F37+Petco!$F39+Petco!$F41</f>
        <v>0.94943695717193433</v>
      </c>
      <c r="AW17" s="48">
        <f>Petsmart!$F37+Petsmart!$F39+Petsmart!$F41</f>
        <v>0.88307743132651129</v>
      </c>
      <c r="AX17" s="61"/>
      <c r="AY17" s="45">
        <f>JCPenney!$F37+JCPenney!$F39+JCPenney!$F41</f>
        <v>0.7879666109896778</v>
      </c>
      <c r="AZ17" s="45">
        <f>Kohls!$F37+Kohls!$F39+Kohls!$F41</f>
        <v>0.83811247844893244</v>
      </c>
      <c r="BA17" s="45">
        <f>Macys!$F37+Macys!$F39+Macys!$F41</f>
        <v>0.7084755897196533</v>
      </c>
      <c r="BB17" s="45">
        <f>Nordstrom!$F37+Nordstrom!$F39+Nordstrom!$F41</f>
        <v>0.89875151213024396</v>
      </c>
      <c r="BC17" s="45">
        <f>AbercrombieFitch!$F37+AbercrombieFitch!$F39+AbercrombieFitch!$F41</f>
        <v>0.81858010615389865</v>
      </c>
      <c r="BD17" s="45">
        <f>Aeropostale!$F37+Aeropostale!$F39+Aeropostale!$F41</f>
        <v>0.96560585108997266</v>
      </c>
      <c r="BE17" s="45">
        <f>'American Eagle Outfitters'!$F37+'American Eagle Outfitters'!$F39+'American Eagle Outfitters'!$F41</f>
        <v>0.75680896608134196</v>
      </c>
      <c r="BF17" s="45">
        <f>'Ann Taylor'!$F37+'Ann Taylor'!$F39+'Ann Taylor'!$F41</f>
        <v>0.77005023920049509</v>
      </c>
      <c r="BG17" s="45">
        <f>Coach!$F37+Coach!$F39+Coach!$F41</f>
        <v>0.91830085812284357</v>
      </c>
      <c r="BH17" s="45">
        <f>Hollister!$F37+Hollister!$F39+Hollister!$F41</f>
        <v>0.9176176573884105</v>
      </c>
      <c r="BI17" s="45">
        <f>'Kate Spade'!$F37+'Kate Spade'!$F39+'Kate Spade'!$F41</f>
        <v>0.83114446761135286</v>
      </c>
      <c r="BJ17" s="45">
        <f>Gap!$F37+Gap!$F39+Gap!$F41</f>
        <v>0.81215746824533519</v>
      </c>
      <c r="BK17" s="45">
        <f>OldNavy!$F37+OldNavy!$F39+OldNavy!$F41</f>
        <v>0.76595727659492774</v>
      </c>
      <c r="BL17" s="45">
        <f>'Lululemon Athletica'!$F37+'Lululemon Athletica'!$F39+'Lululemon Athletica'!$F41</f>
        <v>0.92306336264082545</v>
      </c>
      <c r="BM17" s="45">
        <f>'Michael Kors'!$F37+'Michael Kors'!$F39+'Michael Kors'!$F41</f>
        <v>0.95922214260422634</v>
      </c>
      <c r="BN17" s="45">
        <f>Anthropologie!$F37+Anthropologie!$F39+Anthropologie!$F41</f>
        <v>0.87952257441965109</v>
      </c>
      <c r="BO17" s="45">
        <f>Chico_s!$F37+Chico_s!$F39+Chico_s!$F41</f>
        <v>0.83063717624897593</v>
      </c>
      <c r="BP17" s="45">
        <f>Express!$F37+Express!$F39+Express!$F41</f>
        <v>0.86458604329509403</v>
      </c>
      <c r="BQ17" s="45">
        <f>'H&amp;M'!$F37+'H&amp;M'!$F39+'H&amp;M'!$F41</f>
        <v>0.87149979083052143</v>
      </c>
      <c r="BR17" s="45">
        <f>Loft!$F37+Loft!$F39+Loft!$F41</f>
        <v>0.82358456609357544</v>
      </c>
      <c r="BS17" s="45">
        <f>Marshall_s!$F37+Marshall_s!$F39+Marshall_s!$F41</f>
        <v>0.67694998786015426</v>
      </c>
      <c r="BT17" s="45">
        <f>'Ross Stores'!$F37+'Ross Stores'!$F39+'Ross Stores'!$F41</f>
        <v>0.5790119570510206</v>
      </c>
      <c r="BU17" s="45">
        <f>'Tj Maxx'!$F37+'Tj Maxx'!$F39+'Tj Maxx'!$F41</f>
        <v>0.46592622281950224</v>
      </c>
      <c r="BV17" s="45">
        <f>Uniqlo!$F37+Uniqlo!$F39+Uniqlo!$F41</f>
        <v>0.86050966491349679</v>
      </c>
      <c r="BW17" s="45">
        <f>'Urban Outfitters'!$F37+'Urban Outfitters'!$F39+'Urban Outfitters'!$F41</f>
        <v>0.91739516764252793</v>
      </c>
      <c r="BX17" s="45">
        <f>'Victoria_s Secret'!$F37+'Victoria_s Secret'!$F39+'Victoria_s Secret'!$F41</f>
        <v>0.88018488005193096</v>
      </c>
      <c r="BY17" s="45">
        <f>Zara!$F37+Zara!$F39+Zara!$F41</f>
        <v>0.84671716665138219</v>
      </c>
      <c r="BZ17" s="45">
        <f>'Banana Republic'!$F37+'Banana Republic'!$F39+'Banana Republic'!$F41</f>
        <v>0.90576417504999263</v>
      </c>
      <c r="CA17" s="45">
        <f>'White House Black Market'!$F37+'White House Black Market'!$F39+'White House Black Market'!$F41</f>
        <v>0.79381321810216532</v>
      </c>
      <c r="CB17" s="45">
        <f>'Forever 21'!$F37+'Forever 21'!$F39+'Forever 21'!$F41</f>
        <v>0.87579608080032512</v>
      </c>
      <c r="CC17" s="45">
        <f>Nordstormrack.com!$F37+Nordstormrack.com!$F39+Nordstormrack.com!$F41</f>
        <v>0</v>
      </c>
      <c r="CD17" s="45">
        <f>'Tory Burch'!$F37+'Tory Burch'!$F39+'Tory Burch'!$F41</f>
        <v>0.76511555302580092</v>
      </c>
      <c r="CE17" s="45">
        <f>Hautelook.com!$F37+Hautelook.com!$F39+Hautelook.com!$F41</f>
        <v>0</v>
      </c>
      <c r="CF17" s="45">
        <f>Gilt.com!$F37+Gilt.com!$F39+Gilt.com!$F41</f>
        <v>0</v>
      </c>
      <c r="CG17" s="45">
        <f>Ruelala.com!$F37+Ruelala.com!$F39+Ruelala.com!$F41</f>
        <v>0</v>
      </c>
      <c r="CH17" s="45">
        <f>Ulta!$F37+Ulta!$F39+Ulta!$F41</f>
        <v>0.94365504128090261</v>
      </c>
      <c r="CI17" s="45">
        <f>HSN!$F37+HSN!$F39+HSN!$F41</f>
        <v>0.86241764111026509</v>
      </c>
      <c r="CJ17" s="45">
        <f>QVC!$F37+QVC!$F39+QVC!$F41</f>
        <v>0.88715294963026525</v>
      </c>
      <c r="CK17" s="45">
        <f>Zulily.com!$F37+Zulily.com!$F39+Zulily.com!$F41</f>
        <v>0</v>
      </c>
      <c r="CL17" s="45">
        <f>Sephora!$F37+Sephora!$F39+Sephora!$F41</f>
        <v>0.93734880723000535</v>
      </c>
      <c r="CM17" s="45">
        <f>'Sally Beauty'!$F37+'Sally Beauty'!$F39+'Sally Beauty'!$F41</f>
        <v>0.95668191162208527</v>
      </c>
      <c r="CN17" s="45">
        <f>'Party City'!$F37+'Party City'!$F39+'Party City'!$F41</f>
        <v>0.90006414814356794</v>
      </c>
      <c r="CO17" s="61"/>
      <c r="CP17" s="45">
        <f>'Mattress Firm'!$F37+'Mattress Firm'!$F39+'Mattress Firm'!$F41</f>
        <v>0.90369747378000198</v>
      </c>
      <c r="CQ17" s="45">
        <f>Sleepys!$F37+Sleepys!$F39+Sleepys!$F41</f>
        <v>0.96488959508679228</v>
      </c>
      <c r="CR17" s="45">
        <f>'Select Comfort'!$F37+'Select Comfort'!$F39+'Select Comfort'!$F41</f>
        <v>0.83902778679940859</v>
      </c>
      <c r="CS17" s="45">
        <f>'America_s Mattress'!$F37+'America_s Mattress'!$F39+'America_s Mattress'!$F41</f>
        <v>0.88914292620979696</v>
      </c>
      <c r="CT17" s="45">
        <f>'Bath And Body Works'!$F37+'Bath And Body Works'!$F39+'Bath And Body Works'!$F41</f>
        <v>0.84575678025503431</v>
      </c>
      <c r="CU17" s="45">
        <f>Casper!$F37+Casper!$F39+Casper!$F41</f>
        <v>0.80198229937400012</v>
      </c>
      <c r="CV17" s="45">
        <f>Purple!$F37+Purple!$F39+Purple!$F41</f>
        <v>0.91637918781185346</v>
      </c>
      <c r="CW17" s="45"/>
      <c r="CX17" s="45">
        <f>Walgreens!$F37+Walgreens!$F39+Walgreens!$F41</f>
        <v>0.8940074512270042</v>
      </c>
      <c r="CY17" s="200">
        <f>CVS!$F37+CVS!$F39+CVS!$F41</f>
        <v>0.97777019618396865</v>
      </c>
      <c r="CZ17" s="68"/>
      <c r="DA17" s="68"/>
    </row>
    <row r="18" spans="1:105" ht="15" customHeight="1" x14ac:dyDescent="0.2">
      <c r="A18" s="276"/>
      <c r="B18" s="270"/>
      <c r="C18" s="278"/>
      <c r="D18" s="279"/>
      <c r="E18" s="203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61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61"/>
      <c r="AJ18" s="52"/>
      <c r="AK18" s="52"/>
      <c r="AL18" s="52"/>
      <c r="AM18" s="61"/>
      <c r="AN18" s="52"/>
      <c r="AO18" s="52"/>
      <c r="AP18" s="52"/>
      <c r="AQ18" s="61"/>
      <c r="AR18" s="53"/>
      <c r="AS18" s="53"/>
      <c r="AT18" s="53"/>
      <c r="AU18" s="67"/>
      <c r="AV18" s="53"/>
      <c r="AW18" s="66"/>
      <c r="AX18" s="61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52"/>
      <c r="CE18" s="52"/>
      <c r="CF18" s="52"/>
      <c r="CG18" s="52"/>
      <c r="CH18" s="52"/>
      <c r="CI18" s="52"/>
      <c r="CJ18" s="52"/>
      <c r="CK18" s="52"/>
      <c r="CL18" s="52"/>
      <c r="CM18" s="52"/>
      <c r="CN18" s="52"/>
      <c r="CO18" s="61"/>
      <c r="CP18" s="52"/>
      <c r="CQ18" s="52"/>
      <c r="CR18" s="52"/>
      <c r="CS18" s="52"/>
      <c r="CT18" s="52"/>
      <c r="CU18" s="52"/>
      <c r="CV18" s="52"/>
      <c r="CW18" s="52"/>
      <c r="CX18" s="52"/>
      <c r="CY18" s="204"/>
    </row>
    <row r="19" spans="1:105" ht="15" customHeight="1" x14ac:dyDescent="0.25">
      <c r="A19" s="276"/>
      <c r="B19" s="270"/>
      <c r="C19" s="278" t="s">
        <v>100</v>
      </c>
      <c r="D19" s="279"/>
      <c r="E19" s="191">
        <f>(Walmart!$D$37*Walmart!$D$33+Walmart!$F$41*Walmart!$F$33+Walmart!$F$37*Walmart!$F$33)/(Walmart!$D$33+Walmart!$F$33)</f>
        <v>0.9532772316187974</v>
      </c>
      <c r="F19" s="60">
        <f>(Target!$D$37*Target!$D$33+Target!$F$41*Target!$F$33+Target!$F$37*Target!$F$33)/(Target!$D$33+Target!$F$33)</f>
        <v>0.90365660729213293</v>
      </c>
      <c r="G19" s="60">
        <f>(Costco!$D$37*Costco!$D$33+Costco!$F$41*Costco!$F$33+Costco!$F$37*Costco!$F$33)/(Costco!$D$33+Costco!$F$33)</f>
        <v>0.92550725957986546</v>
      </c>
      <c r="H19" s="60">
        <f>(Kmart!$D$37*Kmart!$D$33+Kmart!$F$41*Kmart!$F$33+Kmart!$F$37*Kmart!$F$33)/(Kmart!$D$33+Kmart!$F$33)</f>
        <v>0.59195361105745115</v>
      </c>
      <c r="I19" s="60">
        <f>('Sam_s Club'!$D$37*'Sam_s Club'!$D$33+'Sam_s Club'!$F$41*'Sam_s Club'!$F$33+'Sam_s Club'!$F$37*'Sam_s Club'!$F$33)/('Sam_s Club'!$D$33+'Sam_s Club'!$F$33)</f>
        <v>0.92563977363397887</v>
      </c>
      <c r="J19" s="60">
        <f>('Dollar Tree'!$D$37*'Dollar Tree'!$D$33+'Dollar Tree'!$F$41*'Dollar Tree'!$F$33+'Dollar Tree'!$F$37*'Dollar Tree'!$F$33)/('Dollar Tree'!$D33+'Dollar Tree'!$F33)</f>
        <v>0.91718579283910406</v>
      </c>
      <c r="K19" s="60">
        <f>('Dollar General'!$D$37*'Dollar General'!$D$33+'Dollar General'!$F$41*'Dollar General'!$F$33+'Dollar General'!$F$37*'Dollar General'!$F$33)/('Dollar General'!$D33+'Dollar General'!$F33)</f>
        <v>0.90868674625940393</v>
      </c>
      <c r="L19" s="60">
        <f>('Family Dollar'!$D$37*'Family Dollar'!$D$33+'Family Dollar'!$F$41*'Family Dollar'!$F$33+'Family Dollar'!$F$37*'Family Dollar'!$F$33)/('Family Dollar'!$D33+'Family Dollar'!$F33)</f>
        <v>0.84765890801378119</v>
      </c>
      <c r="M19" s="60">
        <f>(Kroeger!$D$37*Kroeger!$D$33+Kroeger!$F$41*Kroeger!$F$33+Kroeger!$F$37*Kroeger!$F$33)/(Kroeger!$D33+Kroeger!$F33)</f>
        <v>0.9377430885414838</v>
      </c>
      <c r="N19" s="60">
        <f>('Whole Foods'!$D$37*'Whole Foods'!$D$33+'Whole Foods'!$F$41*'Whole Foods'!$F$33+'Whole Foods'!$F$37*'Whole Foods'!$F$33)/('Whole Foods'!$D33+'Whole Foods'!$F33)</f>
        <v>0.81583432360123453</v>
      </c>
      <c r="O19" s="60">
        <f>(Safeway!$D$37*Safeway!$D$33+Safeway!$F$41*Safeway!$F$33+Safeway!$F$37*Safeway!$F$33)/(Safeway!$D33+Safeway!$F33)</f>
        <v>0.94675667526688656</v>
      </c>
      <c r="P19" s="60">
        <f>(Albertsons!$D$37*Albertsons!$D$33+Albertsons!$F$41*Albertsons!$F$33+Albertsons!$F$37*Albertsons!$F$33)/(Albertsons!$D33+Albertsons!$F33)</f>
        <v>0.87439646590063291</v>
      </c>
      <c r="Q19" s="60">
        <f>('Ollie_s Bargain Outlet'!$D$37*'Ollie_s Bargain Outlet'!$D$33+'Ollie_s Bargain Outlet'!$F$41*'Ollie_s Bargain Outlet'!$F$33+'Ollie_s Bargain Outlet'!$F$37*'Ollie_s Bargain Outlet'!$F$33)/('Ollie_s Bargain Outlet'!$D33+'Ollie_s Bargain Outlet'!$F33)</f>
        <v>0.85027459355991919</v>
      </c>
      <c r="R19" s="60">
        <f>('Grocery Outlet'!$D$37*'Grocery Outlet'!$D$33+'Grocery Outlet'!$F$41*'Grocery Outlet'!$F$33+'Grocery Outlet'!$F$37*'Grocery Outlet'!$F$33)/('Grocery Outlet'!$D33+'Grocery Outlet'!$F33)</f>
        <v>0.79512282087296715</v>
      </c>
      <c r="S19" s="61"/>
      <c r="T19" s="60">
        <f>(Bestbuy!$D$37*Bestbuy!$D$33+Bestbuy!$F$41*Bestbuy!$F$33+Bestbuy!$F$37*Bestbuy!$F$33)/(Bestbuy!$D$33+Bestbuy!$F$33)</f>
        <v>0.61873095551111379</v>
      </c>
      <c r="U19" s="60">
        <f>(Homedepot!$D$37*Homedepot!$D$33+Homedepot!$F$41*Homedepot!$F$33+Homedepot!$F$37*Homedepot!$F$33)/(Homedepot!$D$33+Homedepot!$F$33)</f>
        <v>0.85426873355258115</v>
      </c>
      <c r="V19" s="60">
        <f>(Lowes!$D$37*Lowes!$D$33+Lowes!$F$41*Lowes!$F$33+Lowes!$F$37*Lowes!$F$33)/(Lowes!$D$33+Lowes!$F$33)</f>
        <v>0.87045218261213142</v>
      </c>
      <c r="W19" s="60">
        <f>('Tractor Supply'!$D$37*'Tractor Supply'!$D$33+'Tractor Supply'!$F$41*'Tractor Supply'!$F$33+'Tractor Supply'!$F$37*'Tractor Supply'!$F$33)/('Tractor Supply'!$D$33+'Tractor Supply'!$F$33)</f>
        <v>0.75847672933683152</v>
      </c>
      <c r="X19" s="60">
        <f>(Sears!$D$37*Sears!$D$33+Sears!$F$41*Sears!$F$33+Sears!$F$37*Sears!$F$33)/(Sears!$D$33+Sears!$F$33)</f>
        <v>0.60518739777983466</v>
      </c>
      <c r="Y19" s="60">
        <f>('Bed Bath &amp; Beyond'!$D$37*'Bed Bath &amp; Beyond'!$D$33+'Bed Bath &amp; Beyond'!$F$41*'Bed Bath &amp; Beyond'!$F$33+'Bed Bath &amp; Beyond'!$F$37*'Bed Bath &amp; Beyond'!$F$33)/('Bed Bath &amp; Beyond'!$D$33+'Bed Bath &amp; Beyond'!$F$33)</f>
        <v>0.66257517462156335</v>
      </c>
      <c r="Z19" s="60">
        <f>('H.H. Gregg'!$D$37*'H.H. Gregg'!$D$33+'H.H. Gregg'!$F$41*'H.H. Gregg'!$F$33+'H.H. Gregg'!$F$37*'H.H. Gregg'!$F$33)/('H.H. Gregg'!$D$33+'H.H. Gregg'!$F$33)</f>
        <v>0.61686991290582094</v>
      </c>
      <c r="AA19" s="60">
        <f>('Pottery Barn'!$D$37*'Pottery Barn'!$D$33+'Pottery Barn'!$F$41*'Pottery Barn'!$F$33+'Pottery Barn'!$F$37*'Pottery Barn'!$F$33)/('Pottery Barn'!$D$33+'Pottery Barn'!$F$33)</f>
        <v>0.6921255140188004</v>
      </c>
      <c r="AB19" s="60">
        <f>('Williams-Sonoma'!$D$37*'Williams-Sonoma'!$D$33+'Williams-Sonoma'!$F$41*'Williams-Sonoma'!$F$33+'Williams-Sonoma'!$F$37*'Williams-Sonoma'!$F$33)/('Williams-Sonoma'!$D$33+'Williams-Sonoma'!$F$33)</f>
        <v>0.70193855456099385</v>
      </c>
      <c r="AC19" s="60">
        <f>(HomeGoods!$D$37*HomeGoods!$D$33+HomeGoods!$F$41*HomeGoods!$F$33+HomeGoods!$F$37*HomeGoods!$F$33)/(HomeGoods!$D$33+HomeGoods!$F$33)</f>
        <v>0.72789854640158169</v>
      </c>
      <c r="AD19" s="60">
        <f>('Pier 1'!$D$37*'Pier 1'!$D$33+'Pier 1'!$F$41*'Pier 1'!$F$33+'Pier 1'!$F$37*'Pier 1'!$F$33)/('Pier 1'!$D$33+'Pier 1'!$F$33)</f>
        <v>0.63787100559793308</v>
      </c>
      <c r="AE19" s="60">
        <f>('Restoration Hardware'!$D$37*'Restoration Hardware'!$D$33+'Restoration Hardware'!$F$41*'Restoration Hardware'!$F$33+'Restoration Hardware'!$F$37*'Restoration Hardware'!$F$33)/('Restoration Hardware'!$D$33+'Restoration Hardware'!$F$33)</f>
        <v>0.39207878635109367</v>
      </c>
      <c r="AF19" s="60">
        <f>('Michael_s Stores'!$D$37*'Michael_s Stores'!$D$33+'Michael_s Stores'!$F$41*'Michael_s Stores'!$F$33+'Michael_s Stores'!$F$37*'Michael_s Stores'!$F$33)/('Michael_s Stores'!$D$33+'Michael_s Stores'!$F$33)</f>
        <v>0.76215039128404438</v>
      </c>
      <c r="AG19" s="60">
        <f>(Wayfair!$D$37*Wayfair!$D$33+Wayfair!$F$41*Wayfair!$F$33+Wayfair!$F$37*Wayfair!$F$33)/(Wayfair!$D$33+Wayfair!$F$33)</f>
        <v>0.60156091269333634</v>
      </c>
      <c r="AH19" s="60">
        <f>('BJ_s Wholesale Club'!$D$37*'BJ_s Wholesale Club'!$D$33+'BJ_s Wholesale Club'!$F$41*'BJ_s Wholesale Club'!$F$33+'BJ_s Wholesale Club'!$F$37*'BJ_s Wholesale Club'!$F$33)/('BJ_s Wholesale Club'!$D$33+'BJ_s Wholesale Club'!$F$33)</f>
        <v>0.90254791514298893</v>
      </c>
      <c r="AI19" s="65"/>
      <c r="AJ19" s="60">
        <f>('Advance Auto Parts'!$D$37*'Advance Auto Parts'!$D$33+'Advance Auto Parts'!$F$41*'Advance Auto Parts'!$F$33+'Advance Auto Parts'!$F$37*'Advance Auto Parts'!$F$33)/('Advance Auto Parts'!$D$33+'Advance Auto Parts'!$F$33)</f>
        <v>0.81013405138090266</v>
      </c>
      <c r="AK19" s="60">
        <f>('Auto Zone'!$D$37*'Auto Zone'!$D$33+'Auto Zone'!$F$41*'Auto Zone'!$F$33+'Auto Zone'!$F$37*'Auto Zone'!$F$33)/('Auto Zone'!$D$33+'Auto Zone'!$F$33)</f>
        <v>0.73839475685722178</v>
      </c>
      <c r="AL19" s="60">
        <f>('O_Reilly Automotive'!$D$37*'O_Reilly Automotive'!$D$33+'O_Reilly Automotive'!$F$41*'O_Reilly Automotive'!$F$33+'O_Reilly Automotive'!$F$37*'O_Reilly Automotive'!$F$33)/('O_Reilly Automotive'!$D$33+'O_Reilly Automotive'!$F$33)</f>
        <v>0.77950377244748881</v>
      </c>
      <c r="AM19" s="65"/>
      <c r="AN19" s="60">
        <f>('Dick_s Sporting'!$D$37*'Dick_s Sporting'!$D$33+'Dick_s Sporting'!$F$41*'Dick_s Sporting'!$F$33+'Dick_s Sporting'!$F$37*'Dick_s Sporting'!$F$33)/('Dick_s Sporting'!$D$33+'Dick_s Sporting'!$F$33)</f>
        <v>0.66452630024319181</v>
      </c>
      <c r="AO19" s="60">
        <f>('Finish Line'!$D$37*'Finish Line'!$D$33+'Finish Line'!$F$41*'Finish Line'!$F$33+'Finish Line'!$F$37*'Finish Line'!$F$33)/('Finish Line'!$D$33+'Finish Line'!$F$33)</f>
        <v>0.66356036036461874</v>
      </c>
      <c r="AP19" s="60">
        <f>('Foot Locker'!$D$37*'Foot Locker'!$D$33+'Foot Locker'!$F$41*'Foot Locker'!$F$33+'Foot Locker'!$F$37*'Foot Locker'!$F$33)/('Foot Locker'!$D$33+'Foot Locker'!$F$33)</f>
        <v>0.69252993306967225</v>
      </c>
      <c r="AQ19" s="65"/>
      <c r="AR19" s="63">
        <f>('Office Max'!$D$37*'Office Max'!$D$33+'Office Max'!$F$41*'Office Max'!$F$33+'Office Max'!$F$37*'Office Max'!$F$33)/('Office Max'!$D$33+'Office Max'!$F$33)</f>
        <v>0.73044438534366718</v>
      </c>
      <c r="AS19" s="63">
        <f>(Staples!$D$37*Staples!$D$33+Staples!$F$41*Staples!$F$33+Staples!$F$37*Staples!$F$33)/(Staples!$D$33+Staples!$F$33)</f>
        <v>0.65792440134914953</v>
      </c>
      <c r="AT19" s="63">
        <f>('Office Depot'!D$37*'Office Depot'!D$33+'Office Depot'!F$41*'Office Depot'!F$33+'Office Depot'!F$37*'Office Depot'!F$33)/('Office Depot'!D$33+'Office Depot'!F$33)</f>
        <v>0.64343155052996825</v>
      </c>
      <c r="AU19" s="64"/>
      <c r="AV19" s="63">
        <f>(Petco!$D$37*Petco!$D$33+Petco!$F$41*Petco!$F$33+Petco!$F$37*Petco!$F$33)/(Petco!$D$33+Petco!$F$33)</f>
        <v>0.75787093362784341</v>
      </c>
      <c r="AW19" s="62">
        <f>(Petsmart!$D$37*Petsmart!$D$33+Petsmart!$F$41*Petsmart!$F$33+Petsmart!$F$37*Petsmart!$F$33)/(Petsmart!$D$33+Petsmart!$F$33)</f>
        <v>0.76470090959165149</v>
      </c>
      <c r="AX19" s="61"/>
      <c r="AY19" s="60">
        <f>(JCPenney!$D$37*JCPenney!$D$33+JCPenney!$F$41*JCPenney!$F$33+JCPenney!$F$37*JCPenney!$F$33)/(JCPenney!$D$33+JCPenney!$F$33)</f>
        <v>0.60908136570409732</v>
      </c>
      <c r="AZ19" s="60">
        <f>(Kohls!$D$37*Kohls!$D$33+Kohls!$F$41*Kohls!$F$33+Kohls!$F$37*Kohls!$F$33)/(Kohls!$D$33+Kohls!$F$33)</f>
        <v>0.70561325979059319</v>
      </c>
      <c r="BA19" s="60">
        <f>(Macys!$D$37*Macys!$D$33+Macys!$F$41*Macys!$F$33+Macys!$F$37*Macys!$F$33)/(Macys!$D$33+Macys!$F$33)</f>
        <v>0.53704611543626035</v>
      </c>
      <c r="BB19" s="60">
        <f>(Nordstrom!$D$37*Nordstrom!$D$33+Nordstrom!$F$41*Nordstrom!$F$33+Nordstrom!$F$37*Nordstrom!$F$33)/(Nordstrom!$D$33+Nordstrom!$F$33)</f>
        <v>0.59320808496584176</v>
      </c>
      <c r="BC19" s="60">
        <f>(AbercrombieFitch!$D$37*AbercrombieFitch!$D$33+AbercrombieFitch!$F$41*AbercrombieFitch!$F$33+AbercrombieFitch!$F$37*AbercrombieFitch!$F$33)/(AbercrombieFitch!$D$33+AbercrombieFitch!$F$33)</f>
        <v>0.69705841129164892</v>
      </c>
      <c r="BD19" s="60">
        <f>(Aeropostale!$D$37*Aeropostale!$D$33+Aeropostale!$F$41*Aeropostale!$F$33+Aeropostale!$F$37*Aeropostale!$F$33)/(Aeropostale!$D$33+Aeropostale!$F$33)</f>
        <v>0.6780940025341381</v>
      </c>
      <c r="BE19" s="60">
        <f>('American Eagle Outfitters'!$D$37*'American Eagle Outfitters'!$D$33+'American Eagle Outfitters'!$F$41*'American Eagle Outfitters'!$F$33+'American Eagle Outfitters'!$F$37*'American Eagle Outfitters'!$F$33)/('American Eagle Outfitters'!$D$33+'American Eagle Outfitters'!$F$33)</f>
        <v>0.51029462385765367</v>
      </c>
      <c r="BF19" s="60">
        <f>('Ann Taylor'!$D$37*'Ann Taylor'!$D$33+'Ann Taylor'!$F$41*'Ann Taylor'!$F$33+'Ann Taylor'!$F$37*'Ann Taylor'!$F$33)/('Ann Taylor'!$D$33+'Ann Taylor'!$F$33)</f>
        <v>0.6556935934400353</v>
      </c>
      <c r="BG19" s="60">
        <f>(Coach!$D$37*Coach!$D$33+Coach!$F$41*Coach!$F$33+Coach!$F$37*Coach!$F$33)/(Coach!$D$33+Coach!$F$33)</f>
        <v>0.73042694804616681</v>
      </c>
      <c r="BH19" s="60">
        <f>(Hollister!$D$37*Hollister!$D$33+Hollister!$F$41*Hollister!$F$33+Hollister!$F$37*Hollister!$F$33)/(Hollister!$D$33+Hollister!$F$33)</f>
        <v>0.64165216882303078</v>
      </c>
      <c r="BI19" s="60">
        <f>('Kate Spade'!$D$37*'Kate Spade'!$D$33+'Kate Spade'!$F$41*'Kate Spade'!$F$33+'Kate Spade'!$F$37*'Kate Spade'!$F$33)/('Kate Spade'!$D$33+'Kate Spade'!$F$33)</f>
        <v>0.64932249187497715</v>
      </c>
      <c r="BJ19" s="60">
        <f>(Gap!$D$37*Gap!$D$33+Gap!$F$41*Gap!$F$33+Gap!$F$37*Gap!$F$33)/(Gap!$D$33+Gap!$F$33)</f>
        <v>0.56109866337890602</v>
      </c>
      <c r="BK19" s="60">
        <f>(OldNavy!$D$37*OldNavy!$D$33+OldNavy!$F$41*OldNavy!$F$33+OldNavy!$F$37*OldNavy!$F$33)/(OldNavy!$D$33+OldNavy!$F$33)</f>
        <v>0.57024267795588479</v>
      </c>
      <c r="BL19" s="60">
        <f>('Lululemon Athletica'!$D$37*'Lululemon Athletica'!$D$33+'Lululemon Athletica'!$F$41*'Lululemon Athletica'!$F$33+'Lululemon Athletica'!$F$37*'Lululemon Athletica'!$F$33)/('Lululemon Athletica'!$D$33+'Lululemon Athletica'!$F$33)</f>
        <v>0.76695047296157615</v>
      </c>
      <c r="BM19" s="60">
        <f>('Michael Kors'!$D$37*'Michael Kors'!$D$33+'Michael Kors'!$F$41*'Michael Kors'!$F$33+'Michael Kors'!$F$37*'Michael Kors'!$F$33)/('Michael Kors'!$D$33+'Michael Kors'!$F$33)</f>
        <v>0.60030956665192969</v>
      </c>
      <c r="BN19" s="60">
        <f>(Anthropologie!$D$37*Anthropologie!$D$33+Anthropologie!$F$41*Anthropologie!$F$33+Anthropologie!$F$37*Anthropologie!$F$33)/(Anthropologie!$D$33+Anthropologie!$F$33)</f>
        <v>0.54760634256620377</v>
      </c>
      <c r="BO19" s="60">
        <f>(Chico_s!$D$37*Chico_s!$D$33+Chico_s!$F$41*Chico_s!$F$33+Chico_s!$F$37*Chico_s!$F$33)/(Chico_s!$D$33+Chico_s!$F$33)</f>
        <v>0.62697919598649066</v>
      </c>
      <c r="BP19" s="60">
        <f>(Express!$D$37*Express!$D$33+Express!$F$41*Express!$F$33+Express!$F$37*Express!$F$33)/(Express!$D$33+Express!$F$33)</f>
        <v>0.64544851461506103</v>
      </c>
      <c r="BQ19" s="60">
        <f>('H&amp;M'!$D$37*'H&amp;M'!$D$33+'H&amp;M'!$F$41*'H&amp;M'!$F$33+'H&amp;M'!$F$37*'H&amp;M'!$F$33)/('H&amp;M'!$D$33+'H&amp;M'!$F$33)</f>
        <v>0.74128598318419914</v>
      </c>
      <c r="BR19" s="60">
        <f>(Loft!$D$37*Loft!$D$33+Loft!$F$41*Loft!$F$33+Loft!$F$37*Loft!$F$33)/(Loft!$D$33+Loft!$F$33)</f>
        <v>0.54403609525979824</v>
      </c>
      <c r="BS19" s="60">
        <f>(Marshall_s!$D$37*Marshall_s!$D$33+Marshall_s!$F$41*Marshall_s!$F$33+Marshall_s!$F$37*Marshall_s!$F$33)/(Marshall_s!$D$33+Marshall_s!$F$33)</f>
        <v>0.69746115683615839</v>
      </c>
      <c r="BT19" s="60">
        <f>('Ross Stores'!$D$37*'Ross Stores'!$D$33+'Ross Stores'!$F$41*'Ross Stores'!$F$33+'Ross Stores'!$F$37*'Ross Stores'!$F$33)/('Ross Stores'!$D$33+'Ross Stores'!$F$33)</f>
        <v>0.69146611386735679</v>
      </c>
      <c r="BU19" s="60">
        <f>('Tj Maxx'!$D$37*'Tj Maxx'!$D$33+'Tj Maxx'!$F$41*'Tj Maxx'!$F$33+'Tj Maxx'!$F$37*'Tj Maxx'!$F$33)/('Tj Maxx'!$D$33+'Tj Maxx'!$F$33)</f>
        <v>0.61402228505003487</v>
      </c>
      <c r="BV19" s="60">
        <f>(Uniqlo!$D$37*Uniqlo!$D$33+Uniqlo!$F$41*Uniqlo!$F$33+Uniqlo!$F$37*Uniqlo!$F$33)/(Uniqlo!$D$33+Uniqlo!$F$33)</f>
        <v>0.57585718985788292</v>
      </c>
      <c r="BW19" s="60">
        <f>('Urban Outfitters'!$D$37*'Urban Outfitters'!$D$33+'Urban Outfitters'!$F$41*'Urban Outfitters'!$F$33+'Urban Outfitters'!$F$37*'Urban Outfitters'!$F$33)/('Urban Outfitters'!$D$33+'Urban Outfitters'!$F$33)</f>
        <v>0.65156856842687227</v>
      </c>
      <c r="BX19" s="60">
        <f>('Victoria_s Secret'!$D$37*'Victoria_s Secret'!$D$33+'Victoria_s Secret'!$F$41*'Victoria_s Secret'!$F$33+'Victoria_s Secret'!$F$37*'Victoria_s Secret'!$F$33)/('Victoria_s Secret'!$D$33+'Victoria_s Secret'!$F$33)</f>
        <v>0.57223830109499008</v>
      </c>
      <c r="BY19" s="60">
        <f>(Zara!$D$37*Zara!$D$33+Zara!$F$41*Zara!$F$33+Zara!$F$37*Zara!$F$33)/(Zara!$D$33+Zara!$F$33)</f>
        <v>0.53241306097771024</v>
      </c>
      <c r="BZ19" s="60">
        <f>('Banana Republic'!$D$37*'Banana Republic'!$D$33+'Banana Republic'!$F$41*'Banana Republic'!$F$33+'Banana Republic'!$F$37*'Banana Republic'!$F$33)/('Banana Republic'!$D$33+'Banana Republic'!$F$33)</f>
        <v>0.64804982201400918</v>
      </c>
      <c r="CA19" s="60">
        <f>('White House Black Market'!$D$37*'White House Black Market'!$D$33+'White House Black Market'!$F$41*'White House Black Market'!$F$33+'White House Black Market'!$F$37*'White House Black Market'!$F$33)/('White House Black Market'!$D$33+'White House Black Market'!$F$33)</f>
        <v>0.58815907683340818</v>
      </c>
      <c r="CB19" s="60">
        <f>('Forever 21'!$D$37*'Forever 21'!$D$33+'Forever 21'!$F$41*'Forever 21'!$F$33+'Forever 21'!$F$37*'Forever 21'!$F$33)/('Forever 21'!$D$33+'Forever 21'!$F$33)</f>
        <v>0.75026928537460602</v>
      </c>
      <c r="CC19" s="60" t="s">
        <v>86</v>
      </c>
      <c r="CD19" s="60">
        <f>('Tory Burch'!$D$37*'Tory Burch'!$D$33+'Tory Burch'!$F$41*'Tory Burch'!$F$33+'Tory Burch'!$F$37*'Tory Burch'!$F$33)/('Tory Burch'!$D$33+'Tory Burch'!$F$33)</f>
        <v>0.46616442948586673</v>
      </c>
      <c r="CE19" s="60" t="s">
        <v>86</v>
      </c>
      <c r="CF19" s="60" t="s">
        <v>86</v>
      </c>
      <c r="CG19" s="60" t="s">
        <v>86</v>
      </c>
      <c r="CH19" s="60">
        <f>(Ulta!$D$37*Ulta!$D$33+Ulta!$F$41*Ulta!$F$33+Ulta!$F$37*Ulta!$F$33)/(Ulta!$D$33+Ulta!$F$33)</f>
        <v>0.61383307761129979</v>
      </c>
      <c r="CI19" s="60">
        <f>(HSN!$D$37*HSN!$D$33+HSN!$F$41*HSN!$F$33+HSN!$F$37*HSN!$F$33)/(HSN!$D$33+HSN!$F$33)</f>
        <v>0.64794677873531448</v>
      </c>
      <c r="CJ19" s="60">
        <f>(QVC!$D$37*QVC!$D$33+QVC!$F$41*QVC!$F$33+QVC!$F$37*QVC!$F$33)/(QVC!$D$33+QVC!$F$33)</f>
        <v>0.60843230480209998</v>
      </c>
      <c r="CK19" s="60" t="s">
        <v>86</v>
      </c>
      <c r="CL19" s="60">
        <f>(Sephora!$D$37*Sephora!$D$33+Sephora!$F$41*Sephora!$F$33+Sephora!$F$37*Sephora!$F$33)/(Sephora!$D$33+Sephora!$F$33)</f>
        <v>0.60361993183554397</v>
      </c>
      <c r="CM19" s="60">
        <f>('Sally Beauty'!$D$37*'Sally Beauty'!$D$33+'Sally Beauty'!$F$41*'Sally Beauty'!$F$33+'Sally Beauty'!$F$37*'Sally Beauty'!$F$33)/('Sally Beauty'!$D$33+'Sally Beauty'!$F$33)</f>
        <v>0.73361505635378887</v>
      </c>
      <c r="CN19" s="60">
        <f>('Party City'!$D$37*'Party City'!$D$33+'Party City'!$F$41*'Party City'!$F$33+'Party City'!$F$37*'Party City'!$F$33)/('Party City'!$D$33+'Party City'!$F$33)</f>
        <v>0.69124738345303738</v>
      </c>
      <c r="CO19" s="61"/>
      <c r="CP19" s="60">
        <f>('Mattress Firm'!$D$37*'Mattress Firm'!$D$33+'Mattress Firm'!$F$41*'Mattress Firm'!$F$33+'Mattress Firm'!$F$37*'Mattress Firm'!$F$33)/('Mattress Firm'!$D$33+'Mattress Firm'!$F$33)</f>
        <v>0.71670434383816095</v>
      </c>
      <c r="CQ19" s="60">
        <f>(Sleepys!$D$37*Sleepys!$D$33+Sleepys!$F$41*Sleepys!$F$33+Sleepys!$F$37*Sleepys!$F$33)/(Sleepys!$D$33+Sleepys!$F$33)</f>
        <v>0.64429879323909278</v>
      </c>
      <c r="CR19" s="60">
        <f>('Select Comfort'!$D$37*'Select Comfort'!$D$33+'Select Comfort'!$F$41*'Select Comfort'!$F$33+'Select Comfort'!$F$37*'Select Comfort'!$F$33)/('Select Comfort'!$D$33+'Select Comfort'!$F$33)</f>
        <v>0.67100505614674599</v>
      </c>
      <c r="CS19" s="60">
        <f>('America_s Mattress'!$D$37*'America_s Mattress'!$D$33+'America_s Mattress'!$F$41*'America_s Mattress'!$F$33+'America_s Mattress'!$F$37*'America_s Mattress'!$F$33)/('America_s Mattress'!$D$33+'America_s Mattress'!$F$33)</f>
        <v>0.67514769736724645</v>
      </c>
      <c r="CT19" s="60">
        <f>('Bath And Body Works'!$D$37*'Bath And Body Works'!$D$33+'Bath And Body Works'!$F$41*'Bath And Body Works'!$F$33+'Bath And Body Works'!$F$37*'Bath And Body Works'!$F$33)/('Bath And Body Works'!$D$33+'Bath And Body Works'!$F$33)</f>
        <v>0.73701584645731288</v>
      </c>
      <c r="CU19" s="60">
        <f>(Casper!$D$37*Casper!$D$33+Casper!$F$41*Casper!$F$33+Casper!$F$37*Casper!$F$33)/(Casper!$D$33+Casper!$F$33)</f>
        <v>0.4519427358493977</v>
      </c>
      <c r="CV19" s="60">
        <f>(Purple!$D$37*Purple!$D$33+Purple!$F$41*Purple!$F$33+Purple!$F$37*Purple!$F$33)/(Purple!$D$33+Purple!$F$33)</f>
        <v>0.52552998216712166</v>
      </c>
      <c r="CW19" s="60"/>
      <c r="CX19" s="60">
        <f>(Walgreens!$D$37*Walgreens!$D$33+Walgreens!$F$41*Walgreens!$F$33+Walgreens!$F$37*Walgreens!$F$33)/(Walgreens!$D$33+Walgreens!$F$33)</f>
        <v>0.91194514862812603</v>
      </c>
      <c r="CY19" s="192">
        <f>(CVS!$D$37*CVS!$D$33+CVS!$F$41*CVS!$F$33+CVS!$F$37*CVS!$F$33)/(CVS!$D$33+CVS!$F$33)</f>
        <v>0.91005342265678568</v>
      </c>
      <c r="CZ19" s="59"/>
      <c r="DA19" s="59"/>
    </row>
    <row r="20" spans="1:105" ht="15" customHeight="1" thickBot="1" x14ac:dyDescent="0.3">
      <c r="A20" s="277"/>
      <c r="B20" s="271"/>
      <c r="C20" s="267" t="s">
        <v>99</v>
      </c>
      <c r="D20" s="268"/>
      <c r="E20" s="191">
        <f>(Walmart!$E$33*Walmart!$E$39+Walmart!$F$41*Walmart!$F$33+Walmart!$F$39*Walmart!$F$33)/(Walmart!$E$33+Walmart!$F$33)</f>
        <v>0.7291817594878901</v>
      </c>
      <c r="F20" s="60">
        <f>(Target!$E$33*Target!$E$39+Target!$F$41*Target!$F$33+Target!$F$39*Target!$F$33)/(Target!$E$33+Target!$F$33)</f>
        <v>0.58884580470259673</v>
      </c>
      <c r="G20" s="60">
        <f>(Costco!$E$33*Costco!$E$39+Costco!$F$41*Costco!$F$33+Costco!$F$39*Costco!$F$33)/(Costco!$E$33+Costco!$F$33)</f>
        <v>0.52490288039064736</v>
      </c>
      <c r="H20" s="60">
        <f>(Kmart!$E$33*Kmart!$E$39+Kmart!$F$41*Kmart!$F$33+Kmart!$F$39*Kmart!$F$33)/(Kmart!$E$33+Kmart!$F$33)</f>
        <v>0.60639102004779011</v>
      </c>
      <c r="I20" s="60">
        <f>('Sam_s Club'!$E$33*'Sam_s Club'!$E$39+'Sam_s Club'!$F$41*'Sam_s Club'!$F$33+'Sam_s Club'!$F$39*'Sam_s Club'!$F$33)/('Sam_s Club'!$E$33+'Sam_s Club'!$F$33)</f>
        <v>0.63787507072451044</v>
      </c>
      <c r="J20" s="60">
        <f>('Dollar Tree'!$E$33*'Dollar Tree'!$E$39+'Dollar Tree'!$F$41*'Dollar Tree'!$F$33+'Dollar Tree'!$F$39*'Dollar Tree'!$F$33)/('Dollar Tree'!$E33+'Dollar Tree'!$F33)</f>
        <v>0.17627046073504229</v>
      </c>
      <c r="K20" s="60">
        <f>('Dollar General'!$E$33*'Dollar General'!$E$39+'Dollar General'!$F$41*'Dollar General'!$F$33+'Dollar General'!$F$39*'Dollar General'!$F$33)/('Dollar General'!$E33+'Dollar General'!$F33)</f>
        <v>0.18594221738319819</v>
      </c>
      <c r="L20" s="60">
        <f>('Family Dollar'!$E$33*'Family Dollar'!$E$39+'Family Dollar'!$F$41*'Family Dollar'!$F$33+'Family Dollar'!$F$39*'Family Dollar'!$F$33)/('Family Dollar'!$E33+'Family Dollar'!$F33)</f>
        <v>0.13554516257038865</v>
      </c>
      <c r="M20" s="60">
        <f>(Kroeger!$E$33*Kroeger!$E$39+Kroeger!$F$41*Kroeger!$F$33+Kroeger!$F$39*Kroeger!$F$33)/(Kroeger!$E33+Kroeger!$F33)</f>
        <v>0.49559494424956863</v>
      </c>
      <c r="N20" s="60">
        <f>('Whole Foods'!$E$33*'Whole Foods'!$E$39+'Whole Foods'!$F$41*'Whole Foods'!$F$33+'Whole Foods'!$F$39*'Whole Foods'!$F$33)/('Whole Foods'!$E33+'Whole Foods'!$F33)</f>
        <v>0.65668473676495498</v>
      </c>
      <c r="O20" s="60">
        <f>(Safeway!$E$33*Safeway!$E$39+Safeway!$F$41*Safeway!$F$33+Safeway!$F$39*Safeway!$F$33)/(Safeway!$E33+Safeway!$F33)</f>
        <v>0.36426461999996979</v>
      </c>
      <c r="P20" s="60">
        <f>(Albertsons!$E$33*Albertsons!$E$39+Albertsons!$F$41*Albertsons!$F$33+Albertsons!$F$39*Albertsons!$F$33)/(Albertsons!$E33+Albertsons!$F33)</f>
        <v>0.51623486158730036</v>
      </c>
      <c r="Q20" s="60">
        <f>('Ollie_s Bargain Outlet'!$E$33*'Ollie_s Bargain Outlet'!$E$39+'Ollie_s Bargain Outlet'!$F$41*'Ollie_s Bargain Outlet'!$F$33+'Ollie_s Bargain Outlet'!$F$39*'Ollie_s Bargain Outlet'!$F$33)/('Ollie_s Bargain Outlet'!$E33+'Ollie_s Bargain Outlet'!$F33)</f>
        <v>0.20838376499976741</v>
      </c>
      <c r="R20" s="60">
        <f>('Grocery Outlet'!$E$33*'Grocery Outlet'!$E$39+'Grocery Outlet'!$F$41*'Grocery Outlet'!$F$33+'Grocery Outlet'!$F$39*'Grocery Outlet'!$F$33)/('Grocery Outlet'!$E33+'Grocery Outlet'!$F33)</f>
        <v>0.49850977455274825</v>
      </c>
      <c r="S20" s="61"/>
      <c r="T20" s="60">
        <f>(Bestbuy!$E$33*Bestbuy!$E$39+Bestbuy!$F$41*Bestbuy!$F$33+Bestbuy!$F$39*Bestbuy!$F$33)/(Bestbuy!$E$33+Bestbuy!$F$33)</f>
        <v>0.52298074550717799</v>
      </c>
      <c r="U20" s="60">
        <f>(Homedepot!$E$33*Homedepot!$E$39+Homedepot!$F$41*Homedepot!$F$33+Homedepot!$F$39*Homedepot!$F$33)/(Homedepot!$E$33+Homedepot!$F$33)</f>
        <v>0.36926542160525161</v>
      </c>
      <c r="V20" s="60">
        <f>(Lowes!$E$33*Lowes!$E$39+Lowes!$F$41*Lowes!$F$33+Lowes!$F$39*Lowes!$F$33)/(Lowes!$E$33+Lowes!$F$33)</f>
        <v>0.31986163240795029</v>
      </c>
      <c r="W20" s="60">
        <f>('Tractor Supply'!$E$33*'Tractor Supply'!$E$39+'Tractor Supply'!$F$41*'Tractor Supply'!$F$33+'Tractor Supply'!$F$39*'Tractor Supply'!$F$33)/('Tractor Supply'!$E$33+'Tractor Supply'!$F$33)</f>
        <v>0.45623771035747529</v>
      </c>
      <c r="X20" s="60">
        <f>(Sears!$E$33*Sears!$E$39+Sears!$F$41*Sears!$F$33+Sears!$F$39*Sears!$F$33)/(Sears!$E$33+Sears!$F$33)</f>
        <v>0.57620608259756034</v>
      </c>
      <c r="Y20" s="60">
        <f>('Bed Bath &amp; Beyond'!$E$33*'Bed Bath &amp; Beyond'!$E$39+'Bed Bath &amp; Beyond'!$F$41*'Bed Bath &amp; Beyond'!$F$33+'Bed Bath &amp; Beyond'!$F$39*'Bed Bath &amp; Beyond'!$F$33)/('Bed Bath &amp; Beyond'!$E$33+'Bed Bath &amp; Beyond'!$F$33)</f>
        <v>0.5142867716286893</v>
      </c>
      <c r="Z20" s="60">
        <f>('H.H. Gregg'!$E$33*'H.H. Gregg'!$E$39+'H.H. Gregg'!$F$41*'H.H. Gregg'!$F$33+'H.H. Gregg'!$F$39*'H.H. Gregg'!$F$33)/('H.H. Gregg'!$E$33+'H.H. Gregg'!$F$33)</f>
        <v>0.55555572016030852</v>
      </c>
      <c r="AA20" s="60">
        <f>('Pottery Barn'!$E$33*'Pottery Barn'!$E$39+'Pottery Barn'!$F$41*'Pottery Barn'!$F$33+'Pottery Barn'!$F$39*'Pottery Barn'!$F$33)/('Pottery Barn'!$E$33+'Pottery Barn'!$F$33)</f>
        <v>0.61900246299859452</v>
      </c>
      <c r="AB20" s="60">
        <f>('Williams-Sonoma'!$E$33*'Williams-Sonoma'!$E$39+'Williams-Sonoma'!$F$41*'Williams-Sonoma'!$F$33+'Williams-Sonoma'!$F$39*'Williams-Sonoma'!$F$33)/('Williams-Sonoma'!$E$33+'Williams-Sonoma'!$F$33)</f>
        <v>0.54384351953273258</v>
      </c>
      <c r="AC20" s="60">
        <f>(HomeGoods!$E$33*HomeGoods!$E$39+HomeGoods!$F$41*HomeGoods!$F$33+HomeGoods!$F$39*HomeGoods!$F$33)/(HomeGoods!$E$33+HomeGoods!$F$33)</f>
        <v>0.44161217145720394</v>
      </c>
      <c r="AD20" s="60">
        <f>('Pier 1'!$E$33*'Pier 1'!$E$39+'Pier 1'!$F$41*'Pier 1'!$F$33+'Pier 1'!$F$39*'Pier 1'!$F$33)/('Pier 1'!$E$33+'Pier 1'!$F$33)</f>
        <v>0.54104780180798606</v>
      </c>
      <c r="AE20" s="60">
        <f>('Restoration Hardware'!$E$33*'Restoration Hardware'!$E$39+'Restoration Hardware'!$F$41*'Restoration Hardware'!$F$33+'Restoration Hardware'!$F$39*'Restoration Hardware'!$F$33)/('Restoration Hardware'!$E$33+'Restoration Hardware'!$F$33)</f>
        <v>0.63607307427219384</v>
      </c>
      <c r="AF20" s="60">
        <f>('Michael_s Stores'!$E$33*'Michael_s Stores'!$E$39+'Michael_s Stores'!$F$41*'Michael_s Stores'!$F$33+'Michael_s Stores'!$F$39*'Michael_s Stores'!$F$33)/('Michael_s Stores'!$E$33+'Michael_s Stores'!$F$33)</f>
        <v>0.32633780219161274</v>
      </c>
      <c r="AG20" s="60">
        <f>(Wayfair!$E$33*Wayfair!$E$39+Wayfair!$F$41*Wayfair!$F$33+Wayfair!$F$39*Wayfair!$F$33)/(Wayfair!$E$33+Wayfair!$F$33)</f>
        <v>0.60259430276410986</v>
      </c>
      <c r="AH20" s="60">
        <f>('BJ_s Wholesale Club'!$E$33*'BJ_s Wholesale Club'!$E$39+'BJ_s Wholesale Club'!$F$41*'BJ_s Wholesale Club'!$F$33+'BJ_s Wholesale Club'!$F$39*'BJ_s Wholesale Club'!$F$33)/('BJ_s Wholesale Club'!$E$33+'BJ_s Wholesale Club'!$F$33)</f>
        <v>0.33930796290374166</v>
      </c>
      <c r="AI20" s="65"/>
      <c r="AJ20" s="60">
        <f>('Advance Auto Parts'!$E$33*'Advance Auto Parts'!$E$39+'Advance Auto Parts'!$F$41*'Advance Auto Parts'!$F$33+'Advance Auto Parts'!$F$39*'Advance Auto Parts'!$F$33)/('Advance Auto Parts'!$E$33+'Advance Auto Parts'!$F$33)</f>
        <v>0.42635601741054846</v>
      </c>
      <c r="AK20" s="60">
        <f>('Auto Zone'!$E$33*'Auto Zone'!$E$39+'Auto Zone'!$F$41*'Auto Zone'!$F$33+'Auto Zone'!$F$39*'Auto Zone'!$F$33)/('Auto Zone'!$E$33+'Auto Zone'!$F$33)</f>
        <v>0.22514936795038004</v>
      </c>
      <c r="AL20" s="60">
        <f>('O_Reilly Automotive'!$E$33*'O_Reilly Automotive'!$E$39+'O_Reilly Automotive'!$F$41*'O_Reilly Automotive'!$F$33+'O_Reilly Automotive'!$F$39*'O_Reilly Automotive'!$F$33)/('O_Reilly Automotive'!$E$33+'O_Reilly Automotive'!$F$33)</f>
        <v>0.395450560763072</v>
      </c>
      <c r="AM20" s="65"/>
      <c r="AN20" s="60">
        <f>('Dick_s Sporting'!$E$33*'Dick_s Sporting'!$E$39+'Dick_s Sporting'!$F$41*'Dick_s Sporting'!$F$33+'Dick_s Sporting'!$F$39*'Dick_s Sporting'!$F$33)/('Dick_s Sporting'!$E$33+'Dick_s Sporting'!$F$33)</f>
        <v>0.4344552564977861</v>
      </c>
      <c r="AO20" s="60">
        <f>('Finish Line'!$E$33*'Finish Line'!$E$39+'Finish Line'!$F$41*'Finish Line'!$F$33+'Finish Line'!$F$39*'Finish Line'!$F$33)/('Finish Line'!$E$33+'Finish Line'!$F$33)</f>
        <v>0.68036326901523791</v>
      </c>
      <c r="AP20" s="60">
        <f>('Foot Locker'!$E$33*'Foot Locker'!$E$39+'Foot Locker'!$F$41*'Foot Locker'!$F$33+'Foot Locker'!$F$39*'Foot Locker'!$F$33)/('Foot Locker'!$E$33+'Foot Locker'!$F$33)</f>
        <v>0.47330929218140838</v>
      </c>
      <c r="AQ20" s="65"/>
      <c r="AR20" s="63">
        <f>('Office Max'!$E$33*'Office Max'!$E$39+'Office Max'!$F$41*'Office Max'!$F$33+'Office Max'!$F$39*'Office Max'!$F$33)/('Office Max'!$E$33+'Office Max'!$F$33)</f>
        <v>0.56520589477849736</v>
      </c>
      <c r="AS20" s="63">
        <f>(Staples!$E$33*Staples!$E$39+Staples!$F$41*Staples!$F$33+Staples!$F$39*Staples!$F$33)/(Staples!$E$33+Staples!$F$33)</f>
        <v>0.55775096182745776</v>
      </c>
      <c r="AT20" s="63">
        <f>('Office Depot'!$E$33*'Office Depot'!$E$39+'Office Depot'!$F$41*'Office Depot'!$F$33+'Office Depot'!$F$39*'Office Depot'!$F$33)/('Office Depot'!$E$33+'Office Depot'!$F$33)</f>
        <v>0.54264443386231387</v>
      </c>
      <c r="AU20" s="64"/>
      <c r="AV20" s="63">
        <f>(Petco!$E$33*Petco!$E$39+Petco!$F$41*Petco!$F$33+Petco!$F$39*Petco!$F$33)/(Petco!$E$33+Petco!$F$33)</f>
        <v>0.61801895502541782</v>
      </c>
      <c r="AW20" s="62">
        <f>(Petsmart!$E$33*Petsmart!$E$39+Petsmart!$F$41*Petsmart!$F$33+Petsmart!$F$39*Petsmart!$F$33)/(Petsmart!$E$33+Petsmart!$F$33)</f>
        <v>0.50264550992066204</v>
      </c>
      <c r="AX20" s="61"/>
      <c r="AY20" s="60">
        <f>(JCPenney!$E$33*JCPenney!$E$39+JCPenney!$F$41*JCPenney!$F$33+JCPenney!$F$39*JCPenney!$F$33)/(JCPenney!$E$33+JCPenney!$F$33)</f>
        <v>0.56227439566470805</v>
      </c>
      <c r="AZ20" s="60">
        <f>(Kohls!$E$33*Kohls!$E$39+Kohls!$F$41*Kohls!$F$33+Kohls!$F$39*Kohls!$F$33)/(Kohls!$E$33+Kohls!$F$33)</f>
        <v>0.60812808721153688</v>
      </c>
      <c r="BA20" s="60">
        <f>(Macys!$E$33*Macys!$E$39+Macys!$F$41*Macys!$F$33+Macys!$F$39*Macys!$F$33)/(Macys!$E$33+Macys!$F$33)</f>
        <v>0.5550437513405323</v>
      </c>
      <c r="BB20" s="60">
        <f>(Nordstrom!$E$33*Nordstrom!$E$39+Nordstrom!$F$41*Nordstrom!$F$33+Nordstrom!$F$39*Nordstrom!$F$33)/(Nordstrom!$E$33+Nordstrom!$F$33)</f>
        <v>0.59286212610028954</v>
      </c>
      <c r="BC20" s="60">
        <f>(AbercrombieFitch!$E$33*AbercrombieFitch!$E$39+AbercrombieFitch!$F$41*AbercrombieFitch!$F$33+AbercrombieFitch!$F$39*AbercrombieFitch!$F$33)/(AbercrombieFitch!$E$33+AbercrombieFitch!$F$33)</f>
        <v>0.57375083073266309</v>
      </c>
      <c r="BD20" s="60">
        <f>(Aeropostale!$E$33*Aeropostale!$E$39+Aeropostale!$F$41*Aeropostale!$F$33+Aeropostale!$F$39*Aeropostale!$F$33)/(Aeropostale!$E$33+Aeropostale!$F$33)</f>
        <v>0.72189371175786354</v>
      </c>
      <c r="BE20" s="60">
        <f>('American Eagle Outfitters'!$E$33*'American Eagle Outfitters'!$E$39+'American Eagle Outfitters'!$F$41*'American Eagle Outfitters'!$F$33+'American Eagle Outfitters'!$F$39*'American Eagle Outfitters'!$F$33)/('American Eagle Outfitters'!$E$33+'American Eagle Outfitters'!$F$33)</f>
        <v>0.57278073339361379</v>
      </c>
      <c r="BF20" s="60">
        <f>('Ann Taylor'!$E$33*'Ann Taylor'!$E$39+'Ann Taylor'!$F$41*'Ann Taylor'!$F$33+'Ann Taylor'!$F$39*'Ann Taylor'!$F$33)/('Ann Taylor'!$E$33+'Ann Taylor'!$F$33)</f>
        <v>0.50846473685000881</v>
      </c>
      <c r="BG20" s="60">
        <f>(Coach!$E$33*Coach!$E$39+Coach!$F$41*Coach!$F$33+Coach!$F$39*Coach!$F$33)/(Coach!$E$33+Coach!$F$33)</f>
        <v>0.57640942876174006</v>
      </c>
      <c r="BH20" s="60">
        <f>(Hollister!$E$33*Hollister!$E$39+Hollister!$F$41*Hollister!$F$33+Hollister!$F$39*Hollister!$F$33)/(Hollister!$E$33+Hollister!$F$33)</f>
        <v>0.6902516852065913</v>
      </c>
      <c r="BI20" s="60">
        <f>('Kate Spade'!$E$33*'Kate Spade'!$E$39+'Kate Spade'!$F$41*'Kate Spade'!$F$33+'Kate Spade'!$F$39*'Kate Spade'!$F$33)/('Kate Spade'!$E$33+'Kate Spade'!$F$33)</f>
        <v>0.55323473936500089</v>
      </c>
      <c r="BJ20" s="60">
        <f>(Gap!$E$33*Gap!$E$39+Gap!$F$41*Gap!$F$33+Gap!$F$39*Gap!$F$33)/(Gap!$E$33+Gap!$F$33)</f>
        <v>0.64662089930675337</v>
      </c>
      <c r="BK20" s="60">
        <f>(OldNavy!$E$33*OldNavy!$E$39+OldNavy!$F$41*OldNavy!$F$33+OldNavy!$F$39*OldNavy!$F$33)/(OldNavy!$E$33+OldNavy!$F$33)</f>
        <v>0.55263090118348768</v>
      </c>
      <c r="BL20" s="60">
        <f>('Lululemon Athletica'!$E$33*'Lululemon Athletica'!$E$39+'Lululemon Athletica'!$F$41*'Lululemon Athletica'!$F$33+'Lululemon Athletica'!$F$39*'Lululemon Athletica'!$F$33)/('Lululemon Athletica'!$E$33+'Lululemon Athletica'!$F$33)</f>
        <v>0.56260818234129251</v>
      </c>
      <c r="BM20" s="60">
        <f>('Michael Kors'!$E$33*'Michael Kors'!$E$39+'Michael Kors'!$F$41*'Michael Kors'!$F$33+'Michael Kors'!$F$39*'Michael Kors'!$F$33)/('Michael Kors'!$E$33+'Michael Kors'!$F$33)</f>
        <v>0.62324215410957018</v>
      </c>
      <c r="BN20" s="60">
        <f>(Anthropologie!$E$33*Anthropologie!$E$39+Anthropologie!$F$41*Anthropologie!$F$33+Anthropologie!$F$39*Anthropologie!$F$33)/(Anthropologie!$E$33+Anthropologie!$F$33)</f>
        <v>0.62531131799250683</v>
      </c>
      <c r="BO20" s="60">
        <f>(Chico_s!$E$33*Chico_s!$E$39+Chico_s!$F$41*Chico_s!$F$33+Chico_s!$F$39*Chico_s!$F$33)/(Chico_s!$E$33+Chico_s!$F$33)</f>
        <v>0.51953018096205694</v>
      </c>
      <c r="BP20" s="60">
        <f>(Express!$E$33*Express!$E$39+Express!$F$41*Express!$F$33+Express!$F$39*Express!$F$33)/(Express!$E$33+Express!$F$33)</f>
        <v>0.52538152869812327</v>
      </c>
      <c r="BQ20" s="60">
        <f>('H&amp;M'!$E$33*'H&amp;M'!$E$39+'H&amp;M'!$F$41*'H&amp;M'!$F$33+'H&amp;M'!$F$39*'H&amp;M'!$F$33)/('H&amp;M'!$E$33+'H&amp;M'!$F$33)</f>
        <v>0.54526250501449125</v>
      </c>
      <c r="BR20" s="60">
        <f>(Loft!$E$33*Loft!$E$39+Loft!$F$41*Loft!$F$33+Loft!$F$39*Loft!$F$33)/(Loft!$E$33+Loft!$F$33)</f>
        <v>0.56693606271066066</v>
      </c>
      <c r="BS20" s="60">
        <f>(Marshall_s!$E$33*Marshall_s!$E$39+Marshall_s!$F$41*Marshall_s!$F$33+Marshall_s!$F$39*Marshall_s!$F$33)/(Marshall_s!$E$33+Marshall_s!$F$33)</f>
        <v>0.32342235791365254</v>
      </c>
      <c r="BT20" s="60">
        <f>('Ross Stores'!$E$33*'Ross Stores'!$E$39+'Ross Stores'!$F$41*'Ross Stores'!$F$33+'Ross Stores'!$F$39*'Ross Stores'!$F$33)/('Ross Stores'!$E$33+'Ross Stores'!$F$33)</f>
        <v>7.2302913751439199E-2</v>
      </c>
      <c r="BU20" s="60">
        <f>('Tj Maxx'!$E$33*'Tj Maxx'!$E$39+'Tj Maxx'!$F$41*'Tj Maxx'!$F$33+'Tj Maxx'!$F$39*'Tj Maxx'!$F$33)/('Tj Maxx'!$E$33+'Tj Maxx'!$F$33)</f>
        <v>0.28494818589688692</v>
      </c>
      <c r="BV20" s="60">
        <f>(Uniqlo!$E$33*Uniqlo!$E$39+Uniqlo!$F$41*Uniqlo!$F$33+Uniqlo!$F$39*Uniqlo!$F$33)/(Uniqlo!$E$33+Uniqlo!$F$33)</f>
        <v>0.6786420859942951</v>
      </c>
      <c r="BW20" s="60">
        <f>('Urban Outfitters'!$E$33*'Urban Outfitters'!$E$39+'Urban Outfitters'!$F$41*'Urban Outfitters'!$F$33+'Urban Outfitters'!$F$39*'Urban Outfitters'!$F$33)/('Urban Outfitters'!$E$33+'Urban Outfitters'!$F$33)</f>
        <v>0.55822082692137565</v>
      </c>
      <c r="BX20" s="60">
        <f>('Victoria_s Secret'!$E$33*'Victoria_s Secret'!$E$39+'Victoria_s Secret'!$F$41*'Victoria_s Secret'!$F$33+'Victoria_s Secret'!$F$39*'Victoria_s Secret'!$F$33)/('Victoria_s Secret'!$E$33+'Victoria_s Secret'!$F$33)</f>
        <v>0.58554430913345035</v>
      </c>
      <c r="BY20" s="60">
        <f>(Zara!$E$33*Zara!$E$39+Zara!$F$41*Zara!$F$33+Zara!$F$39*Zara!$F$33)/(Zara!$E$33+Zara!$F$33)</f>
        <v>0.49783860379726508</v>
      </c>
      <c r="BZ20" s="60">
        <f>('Banana Republic'!$E$33*'Banana Republic'!$E$39+'Banana Republic'!$F$41*'Banana Republic'!$F$33+'Banana Republic'!$F$39*'Banana Republic'!$F$33)/('Banana Republic'!$E$33+'Banana Republic'!$F$33)</f>
        <v>0.47213224132260079</v>
      </c>
      <c r="CA20" s="60">
        <f>('White House Black Market'!$E$33*'White House Black Market'!$E$39+'White House Black Market'!$F$41*'White House Black Market'!$F$33+'White House Black Market'!$F$39*'White House Black Market'!$F$33)/('White House Black Market'!$E$33+'White House Black Market'!$F$33)</f>
        <v>0.52724529457002556</v>
      </c>
      <c r="CB20" s="60">
        <f>('Forever 21'!$E$33*'Forever 21'!$E$39+'Forever 21'!$F$41*'Forever 21'!$F$33+'Forever 21'!$F$39*'Forever 21'!$F$33)/('Forever 21'!$E$33+'Forever 21'!$F$33)</f>
        <v>0.51943367988784761</v>
      </c>
      <c r="CC20" s="60">
        <f>(Nordstormrack.com!$E$33*Nordstormrack.com!$E$39+Nordstormrack.com!$F$41*Nordstormrack.com!$F$33+Nordstormrack.com!$F$39*Nordstormrack.com!$F$33)/(Nordstormrack.com!$E$33+Nordstormrack.com!$F$33)</f>
        <v>0.49805767292035841</v>
      </c>
      <c r="CD20" s="60">
        <f>('Tory Burch'!$E$33*'Tory Burch'!$E$39+'Tory Burch'!$F$41*'Tory Burch'!$F$33+'Tory Burch'!$F$39*'Tory Burch'!$F$33)/('Tory Burch'!$E$33+'Tory Burch'!$F$33)</f>
        <v>0.63957564787975074</v>
      </c>
      <c r="CE20" s="60">
        <f>(Hautelook.com!$E$33*Hautelook.com!$E$39+Hautelook.com!$F$41*Hautelook.com!$F$33+Hautelook.com!$F$39*Hautelook.com!$F$33)/(Hautelook.com!$E$33+Hautelook.com!$F$33)</f>
        <v>0.54937023755751768</v>
      </c>
      <c r="CF20" s="60">
        <f>(Gilt.com!$E$33*Gilt.com!$E$39+Gilt.com!$F$41*Gilt.com!$F$33+Gilt.com!$F$39*Gilt.com!$F$33)/(Gilt.com!$E$33+Gilt.com!$F$33)</f>
        <v>0.53408732215103971</v>
      </c>
      <c r="CG20" s="60">
        <f>(Ruelala.com!$E$33*Ruelala.com!$E$39+Ruelala.com!$F$41*Ruelala.com!$F$33+Ruelala.com!$F$39*Ruelala.com!$F$33)/(Ruelala.com!$E$33+Ruelala.com!$F$33)</f>
        <v>0.62309019829522305</v>
      </c>
      <c r="CH20" s="60">
        <f>(Ulta!$E$33*Ulta!$E$39+Ulta!$F$41*Ulta!$F$33+Ulta!$F$39*Ulta!$F$33)/(Ulta!$E$33+Ulta!$F$33)</f>
        <v>0.6719335079145442</v>
      </c>
      <c r="CI20" s="60">
        <f>(HSN!$E$33*HSN!$E$39+HSN!$F$41*HSN!$F$33+HSN!$F$39*HSN!$F$33)/(HSN!$E$33+HSN!$F$33)</f>
        <v>0.63494675554883273</v>
      </c>
      <c r="CJ20" s="60">
        <f>(QVC!$E$33*QVC!$E$39+QVC!$F$41*QVC!$F$33+QVC!$F$39*QVC!$F$33)/(QVC!$E$33+QVC!$F$33)</f>
        <v>0.72777514973353075</v>
      </c>
      <c r="CK20" s="60">
        <f>(Zulily.com!$E$33*Zulily.com!$E$39+Zulily.com!$F$41*Zulily.com!$F$33+Zulily.com!$F$39*Zulily.com!$F$33)/(Zulily.com!$E$33+Zulily.com!$F$33)</f>
        <v>0.69518663681470305</v>
      </c>
      <c r="CL20" s="60">
        <f>(Sephora!$E$33*Sephora!$E$39+Sephora!$F$41*Sephora!$F$33+Sephora!$F$39*Sephora!$F$33)/(Sephora!$E$33+Sephora!$F$33)</f>
        <v>0.74070113046611363</v>
      </c>
      <c r="CM20" s="60">
        <f>('Sally Beauty'!$E$33*'Sally Beauty'!$E$39+'Sally Beauty'!$F$41*'Sally Beauty'!$F$33+'Sally Beauty'!$F$39*'Sally Beauty'!$F$33)/('Sally Beauty'!$E$33+'Sally Beauty'!$F$33)</f>
        <v>0.58972102103157298</v>
      </c>
      <c r="CN20" s="60">
        <f>('Party City'!$E$33*'Party City'!$E$39+'Party City'!$F$41*'Party City'!$F$33+'Party City'!$F$39*'Party City'!$F$33)/('Party City'!$E$33+'Party City'!$F$33)</f>
        <v>0.56529935571343204</v>
      </c>
      <c r="CO20" s="61"/>
      <c r="CP20" s="60">
        <f>('Mattress Firm'!$E$33*'Mattress Firm'!$E$39+'Mattress Firm'!$F$41*'Mattress Firm'!$F$33+'Mattress Firm'!$F$39*'Mattress Firm'!$F$33)/('Mattress Firm'!$E$33+'Mattress Firm'!$F$33)</f>
        <v>0.60902821781133298</v>
      </c>
      <c r="CQ20" s="60">
        <f>(Sleepys!$E$33*Sleepys!$E$39+Sleepys!$F$41*Sleepys!$F$33+Sleepys!$F$39*Sleepys!$F$33)/(Sleepys!$E$33+Sleepys!$F$33)</f>
        <v>0.61675664668131347</v>
      </c>
      <c r="CR20" s="60">
        <f>('Select Comfort'!$E$33*'Select Comfort'!$E$39+'Select Comfort'!$F$41*'Select Comfort'!$F$33+'Select Comfort'!$F$39*'Select Comfort'!$F$33)/('Select Comfort'!$E$33+'Select Comfort'!$F$33)</f>
        <v>0.63581364904353599</v>
      </c>
      <c r="CS20" s="60">
        <f>('America_s Mattress'!$E$33*'America_s Mattress'!$E$39+'America_s Mattress'!$F$41*'America_s Mattress'!$F$33+'America_s Mattress'!$F$39*'America_s Mattress'!$F$33)/('America_s Mattress'!$E$33+'America_s Mattress'!$F$33)</f>
        <v>0.70267375744645244</v>
      </c>
      <c r="CT20" s="60">
        <f>('Bath And Body Works'!$E$33*'Bath And Body Works'!$E$39+'Bath And Body Works'!$F$41*'Bath And Body Works'!$F$33+'Bath And Body Works'!$F$39*'Bath And Body Works'!$F$33)/('Bath And Body Works'!$E$33+'Bath And Body Works'!$F$33)</f>
        <v>0.58480910963127897</v>
      </c>
      <c r="CU20" s="60">
        <f>(Casper!$E$33*Casper!$E$39+Casper!$F$41*Casper!$F$33+Casper!$F$39*Casper!$F$33)/(Casper!$E$33+Casper!$F$33)</f>
        <v>0.6183524210011937</v>
      </c>
      <c r="CV20" s="60">
        <f>(Purple!$E$33*Purple!$E$39+Purple!$F$41*Purple!$F$33+Purple!$F$39*Purple!$F$33)/(Purple!$E$33+Purple!$F$33)</f>
        <v>0.71412780166599676</v>
      </c>
      <c r="CW20" s="60"/>
      <c r="CX20" s="60">
        <f>(Walgreens!$E$33*Walgreens!$E$39+Walgreens!$F$41*Walgreens!$F$33+Walgreens!$F$39*Walgreens!$F$33)/(Walgreens!$E$33+Walgreens!$F$33)</f>
        <v>0.41520268977622071</v>
      </c>
      <c r="CY20" s="192">
        <f>(CVS!$E$33*CVS!$E$39+CVS!$F$41*CVS!$F$33+CVS!$F$39*CVS!$F$33)/(CVS!$E$33+CVS!$F$33)</f>
        <v>0.45478297601335382</v>
      </c>
      <c r="CZ20" s="59"/>
      <c r="DA20" s="59"/>
    </row>
    <row r="21" spans="1:105" s="58" customFormat="1" ht="24" customHeight="1" thickBot="1" x14ac:dyDescent="0.3">
      <c r="A21" s="141" t="s">
        <v>98</v>
      </c>
      <c r="B21" s="142"/>
      <c r="C21" s="142"/>
      <c r="D21" s="142"/>
      <c r="E21" s="141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  <c r="AG21" s="142"/>
      <c r="AH21" s="142"/>
      <c r="AI21" s="142"/>
      <c r="AJ21" s="142"/>
      <c r="AK21" s="142"/>
      <c r="AL21" s="142"/>
      <c r="AM21" s="142"/>
      <c r="AN21" s="142"/>
      <c r="AO21" s="142"/>
      <c r="AP21" s="142"/>
      <c r="AQ21" s="142"/>
      <c r="AR21" s="142"/>
      <c r="AS21" s="142"/>
      <c r="AT21" s="142"/>
      <c r="AU21" s="142"/>
      <c r="AV21" s="142"/>
      <c r="AW21" s="142"/>
      <c r="AX21" s="142"/>
      <c r="AY21" s="142"/>
      <c r="AZ21" s="142"/>
      <c r="BA21" s="142"/>
      <c r="BB21" s="142"/>
      <c r="BC21" s="142"/>
      <c r="BD21" s="142"/>
      <c r="BE21" s="142"/>
      <c r="BF21" s="142"/>
      <c r="BG21" s="142"/>
      <c r="BH21" s="142"/>
      <c r="BI21" s="142"/>
      <c r="BJ21" s="142"/>
      <c r="BK21" s="142"/>
      <c r="BL21" s="142"/>
      <c r="BM21" s="142"/>
      <c r="BN21" s="142"/>
      <c r="BO21" s="142"/>
      <c r="BP21" s="142"/>
      <c r="BQ21" s="142"/>
      <c r="BR21" s="142"/>
      <c r="BS21" s="142"/>
      <c r="BT21" s="142"/>
      <c r="BU21" s="142"/>
      <c r="BV21" s="142"/>
      <c r="BW21" s="142"/>
      <c r="BX21" s="142"/>
      <c r="BY21" s="142"/>
      <c r="BZ21" s="142"/>
      <c r="CA21" s="142"/>
      <c r="CB21" s="142"/>
      <c r="CC21" s="142"/>
      <c r="CD21" s="142"/>
      <c r="CE21" s="142"/>
      <c r="CF21" s="142"/>
      <c r="CG21" s="142"/>
      <c r="CH21" s="142"/>
      <c r="CI21" s="142"/>
      <c r="CJ21" s="142"/>
      <c r="CK21" s="142"/>
      <c r="CL21" s="142"/>
      <c r="CM21" s="142"/>
      <c r="CN21" s="142"/>
      <c r="CO21" s="142"/>
      <c r="CP21" s="142"/>
      <c r="CQ21" s="142"/>
      <c r="CR21" s="142"/>
      <c r="CS21" s="142"/>
      <c r="CT21" s="142"/>
      <c r="CU21" s="142"/>
      <c r="CV21" s="142"/>
      <c r="CW21" s="142"/>
      <c r="CX21" s="142"/>
      <c r="CY21" s="195"/>
    </row>
    <row r="22" spans="1:105" ht="15" customHeight="1" x14ac:dyDescent="0.2">
      <c r="A22" s="232"/>
      <c r="B22" s="295" t="s">
        <v>97</v>
      </c>
      <c r="C22" s="296"/>
      <c r="D22" s="296"/>
      <c r="E22" s="303"/>
      <c r="F22" s="304"/>
      <c r="G22" s="304"/>
      <c r="H22" s="304"/>
      <c r="I22" s="304"/>
      <c r="J22" s="304"/>
      <c r="K22" s="304"/>
      <c r="L22" s="304"/>
      <c r="M22" s="304"/>
      <c r="N22" s="304"/>
      <c r="O22" s="304"/>
      <c r="P22" s="304"/>
      <c r="Q22" s="304"/>
      <c r="R22" s="304"/>
      <c r="S22" s="304"/>
      <c r="T22" s="304"/>
      <c r="U22" s="304"/>
      <c r="V22" s="304"/>
      <c r="W22" s="304"/>
      <c r="X22" s="304"/>
      <c r="Y22" s="304"/>
      <c r="Z22" s="304"/>
      <c r="AA22" s="304"/>
      <c r="AB22" s="304"/>
      <c r="AC22" s="304"/>
      <c r="AD22" s="304"/>
      <c r="AE22" s="304"/>
      <c r="AF22" s="304"/>
      <c r="AG22" s="304"/>
      <c r="AH22" s="304"/>
      <c r="AI22" s="304"/>
      <c r="AJ22" s="304"/>
      <c r="AK22" s="304"/>
      <c r="AL22" s="304"/>
      <c r="AM22" s="304"/>
      <c r="AN22" s="304"/>
      <c r="AO22" s="304"/>
      <c r="AP22" s="304"/>
      <c r="AQ22" s="304"/>
      <c r="AR22" s="304"/>
      <c r="AS22" s="304"/>
      <c r="AT22" s="304"/>
      <c r="AU22" s="304"/>
      <c r="AV22" s="304"/>
      <c r="AW22" s="304"/>
      <c r="AX22" s="304"/>
      <c r="AY22" s="304"/>
      <c r="AZ22" s="304"/>
      <c r="BA22" s="304"/>
      <c r="BB22" s="304"/>
      <c r="BC22" s="304"/>
      <c r="BD22" s="304"/>
      <c r="BE22" s="304"/>
      <c r="BF22" s="304"/>
      <c r="BG22" s="304"/>
      <c r="BH22" s="304"/>
      <c r="BI22" s="304"/>
      <c r="BJ22" s="304"/>
      <c r="BK22" s="304"/>
      <c r="BL22" s="304"/>
      <c r="BM22" s="304"/>
      <c r="BN22" s="304"/>
      <c r="BO22" s="304"/>
      <c r="BP22" s="304"/>
      <c r="BQ22" s="304"/>
      <c r="BR22" s="304"/>
      <c r="BS22" s="304"/>
      <c r="BT22" s="304"/>
      <c r="BU22" s="304"/>
      <c r="BV22" s="304"/>
      <c r="BW22" s="304"/>
      <c r="BX22" s="304"/>
      <c r="BY22" s="304"/>
      <c r="BZ22" s="304"/>
      <c r="CA22" s="304"/>
      <c r="CB22" s="304"/>
      <c r="CC22" s="304"/>
      <c r="CD22" s="304"/>
      <c r="CE22" s="304"/>
      <c r="CF22" s="304"/>
      <c r="CG22" s="304"/>
      <c r="CH22" s="304"/>
      <c r="CI22" s="304"/>
      <c r="CJ22" s="304"/>
      <c r="CK22" s="304"/>
      <c r="CL22" s="304"/>
      <c r="CM22" s="304"/>
      <c r="CN22" s="304"/>
      <c r="CO22" s="304"/>
      <c r="CP22" s="304"/>
      <c r="CQ22" s="304"/>
      <c r="CR22" s="304"/>
      <c r="CS22" s="304"/>
      <c r="CT22" s="304"/>
      <c r="CU22" s="304"/>
      <c r="CV22" s="304"/>
      <c r="CW22" s="304"/>
      <c r="CX22" s="304"/>
      <c r="CY22" s="305"/>
    </row>
    <row r="23" spans="1:105" ht="15" customHeight="1" x14ac:dyDescent="0.2">
      <c r="A23" s="233"/>
      <c r="B23" s="286"/>
      <c r="C23" s="284" t="s">
        <v>96</v>
      </c>
      <c r="D23" s="285"/>
      <c r="E23" s="272"/>
      <c r="F23" s="273"/>
      <c r="G23" s="273"/>
      <c r="H23" s="273"/>
      <c r="I23" s="273"/>
      <c r="J23" s="273"/>
      <c r="K23" s="273"/>
      <c r="L23" s="273"/>
      <c r="M23" s="273"/>
      <c r="N23" s="273"/>
      <c r="O23" s="273"/>
      <c r="P23" s="273"/>
      <c r="Q23" s="273"/>
      <c r="R23" s="273"/>
      <c r="S23" s="273"/>
      <c r="T23" s="273"/>
      <c r="U23" s="273"/>
      <c r="V23" s="273"/>
      <c r="W23" s="273"/>
      <c r="X23" s="273"/>
      <c r="Y23" s="273"/>
      <c r="Z23" s="273"/>
      <c r="AA23" s="273"/>
      <c r="AB23" s="273"/>
      <c r="AC23" s="273"/>
      <c r="AD23" s="273"/>
      <c r="AE23" s="273"/>
      <c r="AF23" s="273"/>
      <c r="AG23" s="273"/>
      <c r="AH23" s="273"/>
      <c r="AI23" s="273"/>
      <c r="AJ23" s="273"/>
      <c r="AK23" s="273"/>
      <c r="AL23" s="273"/>
      <c r="AM23" s="273"/>
      <c r="AN23" s="273"/>
      <c r="AO23" s="273"/>
      <c r="AP23" s="273"/>
      <c r="AQ23" s="273"/>
      <c r="AR23" s="273"/>
      <c r="AS23" s="273"/>
      <c r="AT23" s="273"/>
      <c r="AU23" s="273"/>
      <c r="AV23" s="273"/>
      <c r="AW23" s="273"/>
      <c r="AX23" s="273"/>
      <c r="AY23" s="273"/>
      <c r="AZ23" s="273"/>
      <c r="BA23" s="273"/>
      <c r="BB23" s="273"/>
      <c r="BC23" s="273"/>
      <c r="BD23" s="273"/>
      <c r="BE23" s="273"/>
      <c r="BF23" s="273"/>
      <c r="BG23" s="273"/>
      <c r="BH23" s="273"/>
      <c r="BI23" s="273"/>
      <c r="BJ23" s="273"/>
      <c r="BK23" s="273"/>
      <c r="BL23" s="273"/>
      <c r="BM23" s="273"/>
      <c r="BN23" s="273"/>
      <c r="BO23" s="273"/>
      <c r="BP23" s="273"/>
      <c r="BQ23" s="273"/>
      <c r="BR23" s="273"/>
      <c r="BS23" s="273"/>
      <c r="BT23" s="273"/>
      <c r="BU23" s="273"/>
      <c r="BV23" s="273"/>
      <c r="BW23" s="273"/>
      <c r="BX23" s="273"/>
      <c r="BY23" s="273"/>
      <c r="BZ23" s="273"/>
      <c r="CA23" s="273"/>
      <c r="CB23" s="273"/>
      <c r="CC23" s="273"/>
      <c r="CD23" s="273"/>
      <c r="CE23" s="273"/>
      <c r="CF23" s="273"/>
      <c r="CG23" s="273"/>
      <c r="CH23" s="273"/>
      <c r="CI23" s="273"/>
      <c r="CJ23" s="273"/>
      <c r="CK23" s="273"/>
      <c r="CL23" s="273"/>
      <c r="CM23" s="273"/>
      <c r="CN23" s="273"/>
      <c r="CO23" s="273"/>
      <c r="CP23" s="273"/>
      <c r="CQ23" s="273"/>
      <c r="CR23" s="273"/>
      <c r="CS23" s="273"/>
      <c r="CT23" s="273"/>
      <c r="CU23" s="273"/>
      <c r="CV23" s="273"/>
      <c r="CW23" s="273"/>
      <c r="CX23" s="273"/>
      <c r="CY23" s="274"/>
    </row>
    <row r="24" spans="1:105" ht="15" customHeight="1" x14ac:dyDescent="0.2">
      <c r="A24" s="233"/>
      <c r="B24" s="287"/>
      <c r="C24" s="269"/>
      <c r="D24" s="184" t="s">
        <v>94</v>
      </c>
      <c r="E24" s="205">
        <f>Walmart!$J23</f>
        <v>519.74215000000015</v>
      </c>
      <c r="F24" s="55">
        <f>Target!$J23</f>
        <v>286.15165000000002</v>
      </c>
      <c r="G24" s="55">
        <f>Costco!$J23</f>
        <v>179.27182000000008</v>
      </c>
      <c r="H24" s="55">
        <f>Kmart!$J23</f>
        <v>49.164990000000003</v>
      </c>
      <c r="I24" s="55">
        <f>'Sam_s Club'!$J23</f>
        <v>152.05469999999997</v>
      </c>
      <c r="J24" s="55">
        <f>'Dollar Tree'!$J23</f>
        <v>275.5002300000001</v>
      </c>
      <c r="K24" s="55">
        <f>'Dollar General'!$J23</f>
        <v>259.61758000000003</v>
      </c>
      <c r="L24" s="55">
        <f>'Family Dollar'!$J23</f>
        <v>163.59205000000014</v>
      </c>
      <c r="M24" s="55">
        <f>Kroeger!$J23</f>
        <v>183.90823000000012</v>
      </c>
      <c r="N24" s="55">
        <f>'Whole Foods'!$J23</f>
        <v>90.19752000000004</v>
      </c>
      <c r="O24" s="55">
        <f>Safeway!$J23</f>
        <v>130.09343999999999</v>
      </c>
      <c r="P24" s="55">
        <f>Albertsons!$J23</f>
        <v>75.478099999999998</v>
      </c>
      <c r="Q24" s="55">
        <f>'Ollie_s Bargain Outlet'!$J23</f>
        <v>58.119360000000007</v>
      </c>
      <c r="R24" s="55">
        <f>'Grocery Outlet'!$J23</f>
        <v>55.593300000000006</v>
      </c>
      <c r="S24" s="57"/>
      <c r="T24" s="55">
        <f>Bestbuy!$J23</f>
        <v>80.738999999999919</v>
      </c>
      <c r="U24" s="55">
        <f>Homedepot!$J23</f>
        <v>242.3007599999998</v>
      </c>
      <c r="V24" s="55">
        <f>Lowes!$J23</f>
        <v>192.51458999999994</v>
      </c>
      <c r="W24" s="55">
        <f>'Tractor Supply'!$J23</f>
        <v>65.375130000000027</v>
      </c>
      <c r="X24" s="55">
        <f>Sears!$J23</f>
        <v>47.546969999999995</v>
      </c>
      <c r="Y24" s="55">
        <f>'Bed Bath &amp; Beyond'!$J23</f>
        <v>77.828289999999967</v>
      </c>
      <c r="Z24" s="55">
        <f>'H.H. Gregg'!$J23</f>
        <v>31.34564</v>
      </c>
      <c r="AA24" s="55">
        <f>'Pottery Barn'!$J23</f>
        <v>33.469110000000008</v>
      </c>
      <c r="AB24" s="55">
        <f>'Williams-Sonoma'!$J23</f>
        <v>38.274839999999998</v>
      </c>
      <c r="AC24" s="55">
        <f>HomeGoods!$J23</f>
        <v>75.285830000000018</v>
      </c>
      <c r="AD24" s="55">
        <f>'Pier 1'!$J23</f>
        <v>29.880740000000003</v>
      </c>
      <c r="AE24" s="55">
        <f>'Restoration Hardware'!$J23</f>
        <v>30.386330000000005</v>
      </c>
      <c r="AF24" s="55">
        <f>'Michael_s Stores'!$J23</f>
        <v>77.595010000000016</v>
      </c>
      <c r="AG24" s="55">
        <f>Wayfair!$J23</f>
        <v>18.411109999999997</v>
      </c>
      <c r="AH24" s="55">
        <f>'BJ_s Wholesale Club'!$J23</f>
        <v>67.946680000000029</v>
      </c>
      <c r="AI24" s="57"/>
      <c r="AJ24" s="55">
        <f>'Advance Auto Parts'!$J23</f>
        <v>63.703250000000025</v>
      </c>
      <c r="AK24" s="55">
        <f>'Auto Zone'!$J23</f>
        <v>73.591570000000019</v>
      </c>
      <c r="AL24" s="55">
        <f>'O_Reilly Automotive'!$J23</f>
        <v>73.98711000000003</v>
      </c>
      <c r="AM24" s="57"/>
      <c r="AN24" s="55">
        <f>'Dick_s Sporting'!$J23</f>
        <v>57.359710000000014</v>
      </c>
      <c r="AO24" s="55">
        <f>'Finish Line'!$J23</f>
        <v>39.868890000000007</v>
      </c>
      <c r="AP24" s="55">
        <f>'Foot Locker'!$J23</f>
        <v>50.002789999999997</v>
      </c>
      <c r="AQ24" s="57"/>
      <c r="AR24" s="55">
        <f>'Office Max'!$J23</f>
        <v>52.957000000000008</v>
      </c>
      <c r="AS24" s="55">
        <f>Staples!$J23</f>
        <v>67.334120000000013</v>
      </c>
      <c r="AT24" s="55">
        <f>'Office Depot'!$J23</f>
        <v>51.420180000000009</v>
      </c>
      <c r="AU24" s="57"/>
      <c r="AV24" s="55">
        <f>Petco!$J23</f>
        <v>90.776699999999963</v>
      </c>
      <c r="AW24" s="56">
        <f>Petsmart!$J23</f>
        <v>124.65496999999999</v>
      </c>
      <c r="AX24" s="47"/>
      <c r="AY24" s="55">
        <f>JCPenney!$J23</f>
        <v>57.395029999999998</v>
      </c>
      <c r="AZ24" s="55">
        <f>Kohls!$J23</f>
        <v>139.87691999999996</v>
      </c>
      <c r="BA24" s="55">
        <f>Macys!$J23</f>
        <v>71.48393999999999</v>
      </c>
      <c r="BB24" s="55">
        <f>Nordstrom!$J23</f>
        <v>47.041389999999993</v>
      </c>
      <c r="BC24" s="55">
        <f>AbercrombieFitch!$J23</f>
        <v>29.735410000000009</v>
      </c>
      <c r="BD24" s="55">
        <f>Aeropostale!$J23</f>
        <v>42.456679999999999</v>
      </c>
      <c r="BE24" s="55">
        <f>'American Eagle Outfitters'!$J23</f>
        <v>49.146249999999995</v>
      </c>
      <c r="BF24" s="55">
        <f>'Ann Taylor'!$J23</f>
        <v>25.847999999999999</v>
      </c>
      <c r="BG24" s="55">
        <f>Coach!$J23</f>
        <v>42.072960000000009</v>
      </c>
      <c r="BH24" s="55">
        <f>Hollister!$J23</f>
        <v>36.135750000000002</v>
      </c>
      <c r="BI24" s="55">
        <f>'Kate Spade'!$J23</f>
        <v>32.945329999999998</v>
      </c>
      <c r="BJ24" s="55">
        <f>Gap!$J23</f>
        <v>32.814389999999996</v>
      </c>
      <c r="BK24" s="55">
        <f>OldNavy!$J23</f>
        <v>60.464019999999969</v>
      </c>
      <c r="BL24" s="55">
        <f>'Lululemon Athletica'!$J23</f>
        <v>41.666390000000007</v>
      </c>
      <c r="BM24" s="55">
        <f>'Michael Kors'!$J23</f>
        <v>33.370420000000003</v>
      </c>
      <c r="BN24" s="55">
        <f>Anthropologie!$J23</f>
        <v>32.014900000000004</v>
      </c>
      <c r="BO24" s="55">
        <f>Chico_s!$J23</f>
        <v>31.889620000000008</v>
      </c>
      <c r="BP24" s="55">
        <f>Express!$J23</f>
        <v>42.810420000000008</v>
      </c>
      <c r="BQ24" s="55">
        <f>'H&amp;M'!$J23</f>
        <v>48.098219999999976</v>
      </c>
      <c r="BR24" s="55">
        <f>Loft!$J23</f>
        <v>36.552820000000004</v>
      </c>
      <c r="BS24" s="55">
        <f>Marshall_s!$J23</f>
        <v>60.304249999999989</v>
      </c>
      <c r="BT24" s="55">
        <f>'Ross Stores'!$J23</f>
        <v>72.479359999999986</v>
      </c>
      <c r="BU24" s="55">
        <f>'Tj Maxx'!$J23</f>
        <v>98.101939999999971</v>
      </c>
      <c r="BV24" s="55">
        <f>Uniqlo!$J23</f>
        <v>46.459469999999996</v>
      </c>
      <c r="BW24" s="55">
        <f>'Urban Outfitters'!$J23</f>
        <v>35.211709999999997</v>
      </c>
      <c r="BX24" s="55">
        <f>'Victoria_s Secret'!$J23</f>
        <v>56.039780000000007</v>
      </c>
      <c r="BY24" s="55">
        <f>Zara!$J23</f>
        <v>33.516060000000003</v>
      </c>
      <c r="BZ24" s="55">
        <f>'Banana Republic'!$J23</f>
        <v>41.630310000000001</v>
      </c>
      <c r="CA24" s="55">
        <f>'White House Black Market'!$J23</f>
        <v>31.548500000000008</v>
      </c>
      <c r="CB24" s="55">
        <f>'Forever 21'!$J23</f>
        <v>35.656120000000001</v>
      </c>
      <c r="CC24" s="55" t="s">
        <v>86</v>
      </c>
      <c r="CD24" s="55">
        <f>'Tory Burch'!$J23</f>
        <v>29.75356</v>
      </c>
      <c r="CE24" s="55" t="s">
        <v>86</v>
      </c>
      <c r="CF24" s="55" t="s">
        <v>86</v>
      </c>
      <c r="CG24" s="55" t="s">
        <v>86</v>
      </c>
      <c r="CH24" s="55">
        <f>Ulta!$J23</f>
        <v>69.612100000000012</v>
      </c>
      <c r="CI24" s="55">
        <f>HSN!$J23</f>
        <v>20.410360000000004</v>
      </c>
      <c r="CJ24" s="55">
        <f>QVC!$J23</f>
        <v>17.570999999999998</v>
      </c>
      <c r="CK24" s="55" t="s">
        <v>86</v>
      </c>
      <c r="CL24" s="55">
        <f>Sephora!$J23</f>
        <v>50.271250000000009</v>
      </c>
      <c r="CM24" s="55">
        <f>'Sally Beauty'!$J23</f>
        <v>56.11117999999999</v>
      </c>
      <c r="CN24" s="55">
        <f>'Party City'!$J23</f>
        <v>46.92631999999999</v>
      </c>
      <c r="CO24" s="47"/>
      <c r="CP24" s="55">
        <f>'Mattress Firm'!$J23</f>
        <v>40.565949999999994</v>
      </c>
      <c r="CQ24" s="55">
        <f>Sleepys!$J23</f>
        <v>30.812630000000002</v>
      </c>
      <c r="CR24" s="55">
        <f>'Select Comfort'!$J23</f>
        <v>39.765139999999995</v>
      </c>
      <c r="CS24" s="55">
        <f>'America_s Mattress'!$J23</f>
        <v>37.256480000000003</v>
      </c>
      <c r="CT24" s="55">
        <f>'Bath And Body Works'!$J23</f>
        <v>68.341380000000001</v>
      </c>
      <c r="CU24" s="55">
        <f>Casper!$J23</f>
        <v>44.477380000000011</v>
      </c>
      <c r="CV24" s="55">
        <f>Purple!$J23</f>
        <v>43.79384000000001</v>
      </c>
      <c r="CW24" s="55"/>
      <c r="CX24" s="55">
        <f>Walgreens!$J23</f>
        <v>282.04699999999997</v>
      </c>
      <c r="CY24" s="56">
        <f>CVS!$J23</f>
        <v>264.09593000000001</v>
      </c>
      <c r="CZ24" s="54"/>
      <c r="DA24" s="54"/>
    </row>
    <row r="25" spans="1:105" ht="15" customHeight="1" x14ac:dyDescent="0.2">
      <c r="A25" s="233"/>
      <c r="B25" s="287"/>
      <c r="C25" s="270"/>
      <c r="D25" s="185" t="s">
        <v>93</v>
      </c>
      <c r="E25" s="199">
        <f>Walmart!$J27</f>
        <v>0.51136591480987281</v>
      </c>
      <c r="F25" s="45">
        <f>Target!$J27</f>
        <v>0.52338174530882497</v>
      </c>
      <c r="G25" s="45">
        <f>Costco!$J27</f>
        <v>0.62924736302671513</v>
      </c>
      <c r="H25" s="45">
        <f>Kmart!$J27</f>
        <v>0.41864790372173361</v>
      </c>
      <c r="I25" s="45">
        <f>'Sam_s Club'!$J27</f>
        <v>0.71063341021356141</v>
      </c>
      <c r="J25" s="45">
        <f>'Dollar Tree'!$J27</f>
        <v>0.91210744179778047</v>
      </c>
      <c r="K25" s="45">
        <f>'Dollar General'!$J27</f>
        <v>0.86592830115741781</v>
      </c>
      <c r="L25" s="45">
        <f>'Family Dollar'!$J27</f>
        <v>0.91389282058632981</v>
      </c>
      <c r="M25" s="45">
        <f>Kroeger!$J27</f>
        <v>0.71636223131504162</v>
      </c>
      <c r="N25" s="45">
        <f>'Whole Foods'!$J27</f>
        <v>0.65539728808508224</v>
      </c>
      <c r="O25" s="45">
        <f>Safeway!$J27</f>
        <v>0.77403311035514188</v>
      </c>
      <c r="P25" s="45">
        <f>Albertsons!$J27</f>
        <v>0.8138625641079994</v>
      </c>
      <c r="Q25" s="45">
        <f>'Ollie_s Bargain Outlet'!$J27</f>
        <v>0.87525344394707716</v>
      </c>
      <c r="R25" s="45">
        <f>'Grocery Outlet'!$J27</f>
        <v>0.79569192690486079</v>
      </c>
      <c r="S25" s="47"/>
      <c r="T25" s="45">
        <f>Bestbuy!$J27</f>
        <v>0.31529421964602022</v>
      </c>
      <c r="U25" s="45">
        <f>Homedepot!$J27</f>
        <v>0.68234102938843466</v>
      </c>
      <c r="V25" s="45">
        <f>Lowes!$J27</f>
        <v>0.63421520415673427</v>
      </c>
      <c r="W25" s="45">
        <f>'Tractor Supply'!$J27</f>
        <v>0.66595768146082446</v>
      </c>
      <c r="X25" s="45">
        <f>Sears!$J27</f>
        <v>0.35679834067239197</v>
      </c>
      <c r="Y25" s="45">
        <f>'Bed Bath &amp; Beyond'!$J27</f>
        <v>0.56384779878884661</v>
      </c>
      <c r="Z25" s="45">
        <f>'H.H. Gregg'!$J27</f>
        <v>6.0901611835011173E-2</v>
      </c>
      <c r="AA25" s="45">
        <f>'Pottery Barn'!$J27</f>
        <v>0.3253328218168931</v>
      </c>
      <c r="AB25" s="45">
        <f>'Williams-Sonoma'!$J27</f>
        <v>0.25918697504679317</v>
      </c>
      <c r="AC25" s="45">
        <f>HomeGoods!$J27</f>
        <v>0.80405861235773013</v>
      </c>
      <c r="AD25" s="45">
        <f>'Pier 1'!$J27</f>
        <v>0.3422820184506809</v>
      </c>
      <c r="AE25" s="45">
        <f>'Restoration Hardware'!$J27</f>
        <v>0.18829618450138597</v>
      </c>
      <c r="AF25" s="45">
        <f>'Michael_s Stores'!$J27</f>
        <v>0.56989347639751564</v>
      </c>
      <c r="AG25" s="45">
        <f>Wayfair!$J27</f>
        <v>4.6035247195850768E-2</v>
      </c>
      <c r="AH25" s="45">
        <f>'BJ_s Wholesale Club'!$J27</f>
        <v>0.77775941370498136</v>
      </c>
      <c r="AI25" s="51"/>
      <c r="AJ25" s="45">
        <f>'Advance Auto Parts'!$J27</f>
        <v>0.59503840070953973</v>
      </c>
      <c r="AK25" s="45">
        <f>'Auto Zone'!$J27</f>
        <v>0.66448738625905124</v>
      </c>
      <c r="AL25" s="45">
        <f>'O_Reilly Automotive'!$J27</f>
        <v>0.64945583088729886</v>
      </c>
      <c r="AM25" s="51"/>
      <c r="AN25" s="45">
        <f>'Dick_s Sporting'!$J27</f>
        <v>0.5198153895826878</v>
      </c>
      <c r="AO25" s="45">
        <f>'Finish Line'!$J27</f>
        <v>0.16452226284704691</v>
      </c>
      <c r="AP25" s="45">
        <f>'Foot Locker'!$J27</f>
        <v>0.15536493063687049</v>
      </c>
      <c r="AQ25" s="51"/>
      <c r="AR25" s="49">
        <f>'Office Max'!$J27</f>
        <v>0.51372868553732276</v>
      </c>
      <c r="AS25" s="49">
        <f>Staples!$J27</f>
        <v>0.6113572138464124</v>
      </c>
      <c r="AT25" s="49">
        <f>'Office Depot'!$J27</f>
        <v>0.58810412565650305</v>
      </c>
      <c r="AU25" s="50"/>
      <c r="AV25" s="49">
        <f>Petco!$J27</f>
        <v>0.51924425540915264</v>
      </c>
      <c r="AW25" s="48">
        <f>Petsmart!$J27</f>
        <v>0.62448268207838031</v>
      </c>
      <c r="AX25" s="47"/>
      <c r="AY25" s="45">
        <f>JCPenney!$J27</f>
        <v>0.53495816623843562</v>
      </c>
      <c r="AZ25" s="45">
        <f>Kohls!$J27</f>
        <v>0.41305813711082573</v>
      </c>
      <c r="BA25" s="45">
        <f>Macys!$J27</f>
        <v>0.328409430146128</v>
      </c>
      <c r="BB25" s="45">
        <f>Nordstrom!$J27</f>
        <v>0.32215629682711339</v>
      </c>
      <c r="BC25" s="45">
        <f>AbercrombieFitch!$J27</f>
        <v>0.33635688897513094</v>
      </c>
      <c r="BD25" s="45">
        <f>Aeropostale!$J27</f>
        <v>0.38414190652684105</v>
      </c>
      <c r="BE25" s="45">
        <f>'American Eagle Outfitters'!$J27</f>
        <v>0.23484599537095913</v>
      </c>
      <c r="BF25" s="45">
        <f>'Ann Taylor'!$J27</f>
        <v>0.1692599040544723</v>
      </c>
      <c r="BG25" s="45">
        <f>Coach!$J27</f>
        <v>0.35399862524528813</v>
      </c>
      <c r="BH25" s="45">
        <f>Hollister!$J27</f>
        <v>0.20772060909210407</v>
      </c>
      <c r="BI25" s="45">
        <f>'Kate Spade'!$J27</f>
        <v>0.34185512787396577</v>
      </c>
      <c r="BJ25" s="45">
        <f>Gap!$J27</f>
        <v>0.17943560736615857</v>
      </c>
      <c r="BK25" s="45">
        <f>OldNavy!$J27</f>
        <v>0.2689993156260535</v>
      </c>
      <c r="BL25" s="45">
        <f>'Lululemon Athletica'!$J27</f>
        <v>0.32098485133941279</v>
      </c>
      <c r="BM25" s="45">
        <f>'Michael Kors'!$J27</f>
        <v>0.45483365207869719</v>
      </c>
      <c r="BN25" s="45">
        <f>Anthropologie!$J27</f>
        <v>0.23807727027103001</v>
      </c>
      <c r="BO25" s="45">
        <f>Chico_s!$J27</f>
        <v>0.2901097598528925</v>
      </c>
      <c r="BP25" s="45">
        <f>Express!$J27</f>
        <v>0.31214853766910011</v>
      </c>
      <c r="BQ25" s="45">
        <f>'H&amp;M'!$J27</f>
        <v>0.21439504414092675</v>
      </c>
      <c r="BR25" s="45">
        <f>Loft!$J27</f>
        <v>0.15314632359418506</v>
      </c>
      <c r="BS25" s="45">
        <f>Marshall_s!$J27</f>
        <v>0.94944535418316289</v>
      </c>
      <c r="BT25" s="45">
        <f>'Ross Stores'!$J27</f>
        <v>0.91397371610345313</v>
      </c>
      <c r="BU25" s="45">
        <f>'Tj Maxx'!$J27</f>
        <v>0.78537631365903682</v>
      </c>
      <c r="BV25" s="45">
        <f>Uniqlo!$J27</f>
        <v>0.33250981984943012</v>
      </c>
      <c r="BW25" s="45">
        <f>'Urban Outfitters'!$J27</f>
        <v>0.27488696232020549</v>
      </c>
      <c r="BX25" s="45">
        <f>'Victoria_s Secret'!$J27</f>
        <v>0.29770156128378811</v>
      </c>
      <c r="BY25" s="45">
        <f>Zara!$J27</f>
        <v>0.29362311679833486</v>
      </c>
      <c r="BZ25" s="45">
        <f>'Banana Republic'!$J27</f>
        <v>0.24953021008010751</v>
      </c>
      <c r="CA25" s="45">
        <f>'White House Black Market'!$J27</f>
        <v>0.36961250138675361</v>
      </c>
      <c r="CB25" s="45">
        <f>'Forever 21'!$J27</f>
        <v>0.23742656239658155</v>
      </c>
      <c r="CC25" s="49" t="s">
        <v>86</v>
      </c>
      <c r="CD25" s="45">
        <f>'Tory Burch'!$J27</f>
        <v>0.29079511829844901</v>
      </c>
      <c r="CE25" s="49" t="s">
        <v>86</v>
      </c>
      <c r="CF25" s="49" t="s">
        <v>86</v>
      </c>
      <c r="CG25" s="49" t="s">
        <v>86</v>
      </c>
      <c r="CH25" s="45">
        <f>Ulta!$J27</f>
        <v>0.42044543980141369</v>
      </c>
      <c r="CI25" s="45">
        <f>HSN!$J27</f>
        <v>0.17113955853791893</v>
      </c>
      <c r="CJ25" s="45">
        <f>QVC!$J27</f>
        <v>0.27948267030903201</v>
      </c>
      <c r="CK25" s="49" t="s">
        <v>86</v>
      </c>
      <c r="CL25" s="45">
        <f>Sephora!$J27</f>
        <v>0.17209100629087198</v>
      </c>
      <c r="CM25" s="45">
        <f>'Sally Beauty'!$J27</f>
        <v>0.60470515857980545</v>
      </c>
      <c r="CN25" s="45">
        <f>'Party City'!$J27</f>
        <v>0.46810361434691666</v>
      </c>
      <c r="CO25" s="47"/>
      <c r="CP25" s="45">
        <f>'Mattress Firm'!$J27</f>
        <v>0.32823365408674027</v>
      </c>
      <c r="CQ25" s="45">
        <f>Sleepys!$J27</f>
        <v>6.2029109491789566E-2</v>
      </c>
      <c r="CR25" s="45">
        <f>'Select Comfort'!$J27</f>
        <v>0.29079867441683854</v>
      </c>
      <c r="CS25" s="45">
        <f>'America_s Mattress'!$J27</f>
        <v>0.18016167925687018</v>
      </c>
      <c r="CT25" s="45">
        <f>'Bath And Body Works'!$J27</f>
        <v>0.51888358122121614</v>
      </c>
      <c r="CU25" s="45">
        <f>Casper!$J27</f>
        <v>0.3575053206821085</v>
      </c>
      <c r="CV25" s="45">
        <f>Purple!$J27</f>
        <v>0.16621287377402844</v>
      </c>
      <c r="CW25" s="45"/>
      <c r="CX25" s="45">
        <f>Walgreens!$J27</f>
        <v>0.77475761132009913</v>
      </c>
      <c r="CY25" s="200">
        <f>CVS!$J27</f>
        <v>0.7956782976549468</v>
      </c>
      <c r="CZ25" s="46"/>
      <c r="DA25" s="46"/>
    </row>
    <row r="26" spans="1:105" ht="15" customHeight="1" x14ac:dyDescent="0.2">
      <c r="A26" s="233"/>
      <c r="B26" s="287"/>
      <c r="C26" s="270"/>
      <c r="D26" s="185" t="s">
        <v>92</v>
      </c>
      <c r="E26" s="199">
        <f>Walmart!$J29</f>
        <v>9.873216940361676E-2</v>
      </c>
      <c r="F26" s="45">
        <f>Target!$J29</f>
        <v>0.10942225914126302</v>
      </c>
      <c r="G26" s="45">
        <f>Costco!$J29</f>
        <v>9.3881626236627672E-2</v>
      </c>
      <c r="H26" s="45">
        <f>Kmart!$J29</f>
        <v>0.21801550249476304</v>
      </c>
      <c r="I26" s="45">
        <f>'Sam_s Club'!$J29</f>
        <v>9.7640585920724596E-2</v>
      </c>
      <c r="J26" s="45">
        <f>'Dollar Tree'!$J29</f>
        <v>2.116992787991501E-2</v>
      </c>
      <c r="K26" s="45">
        <f>'Dollar General'!$J29</f>
        <v>1.4984154771028985E-2</v>
      </c>
      <c r="L26" s="45">
        <f>'Family Dollar'!$J29</f>
        <v>1.7260618715885016E-2</v>
      </c>
      <c r="M26" s="45">
        <f>Kroeger!$J29</f>
        <v>4.6095381375808986E-2</v>
      </c>
      <c r="N26" s="45">
        <f>'Whole Foods'!$J29</f>
        <v>0.14215601493256128</v>
      </c>
      <c r="O26" s="45">
        <f>Safeway!$J29</f>
        <v>3.6218659449700166E-2</v>
      </c>
      <c r="P26" s="45">
        <f>Albertsons!$J29</f>
        <v>0.10489625467519717</v>
      </c>
      <c r="Q26" s="45">
        <f>'Ollie_s Bargain Outlet'!$J29</f>
        <v>1.3594781497938035E-2</v>
      </c>
      <c r="R26" s="45">
        <f>'Grocery Outlet'!$J29</f>
        <v>9.7393031174619976E-2</v>
      </c>
      <c r="S26" s="47"/>
      <c r="T26" s="45">
        <f>Bestbuy!$J29</f>
        <v>0.25614077459468199</v>
      </c>
      <c r="U26" s="45">
        <f>Homedepot!$J29</f>
        <v>4.598627755026443E-2</v>
      </c>
      <c r="V26" s="45">
        <f>Lowes!$J29</f>
        <v>5.6463045216469061E-2</v>
      </c>
      <c r="W26" s="45">
        <f>'Tractor Supply'!$J29</f>
        <v>7.2476796604457966E-2</v>
      </c>
      <c r="X26" s="45">
        <f>Sears!$J29</f>
        <v>0.3152440628708833</v>
      </c>
      <c r="Y26" s="45">
        <f>'Bed Bath &amp; Beyond'!$J29</f>
        <v>0.13492240417976556</v>
      </c>
      <c r="Z26" s="45">
        <f>'H.H. Gregg'!$J29</f>
        <v>0.51612823984452072</v>
      </c>
      <c r="AA26" s="45">
        <f>'Pottery Barn'!$J29</f>
        <v>0.38336334608240236</v>
      </c>
      <c r="AB26" s="45">
        <f>'Williams-Sonoma'!$J29</f>
        <v>0.49102073320228123</v>
      </c>
      <c r="AC26" s="45">
        <f>HomeGoods!$J29</f>
        <v>6.1845104184944218E-2</v>
      </c>
      <c r="AD26" s="45">
        <f>'Pier 1'!$J29</f>
        <v>0.2218860710946248</v>
      </c>
      <c r="AE26" s="45">
        <f>'Restoration Hardware'!$J29</f>
        <v>0.42621665729293395</v>
      </c>
      <c r="AF26" s="45">
        <f>'Michael_s Stores'!$J29</f>
        <v>0.15773643176281565</v>
      </c>
      <c r="AG26" s="45">
        <f>Wayfair!$J29</f>
        <v>0.47152398741846646</v>
      </c>
      <c r="AH26" s="45">
        <f>'BJ_s Wholesale Club'!$J29</f>
        <v>5.160281561954165E-2</v>
      </c>
      <c r="AI26" s="51"/>
      <c r="AJ26" s="45">
        <f>'Advance Auto Parts'!$J29</f>
        <v>0.10045829686868406</v>
      </c>
      <c r="AK26" s="45">
        <f>'Auto Zone'!$J29</f>
        <v>4.3684759001608467E-2</v>
      </c>
      <c r="AL26" s="45">
        <f>'O_Reilly Automotive'!$J29</f>
        <v>3.0220399201969089E-2</v>
      </c>
      <c r="AM26" s="51"/>
      <c r="AN26" s="45">
        <f>'Dick_s Sporting'!$J29</f>
        <v>0.146756495107803</v>
      </c>
      <c r="AO26" s="45">
        <f>'Finish Line'!$J29</f>
        <v>0.36519401468162266</v>
      </c>
      <c r="AP26" s="45">
        <f>'Foot Locker'!$J29</f>
        <v>0.34820936991715873</v>
      </c>
      <c r="AQ26" s="51"/>
      <c r="AR26" s="49">
        <f>'Office Max'!$J29</f>
        <v>0.17629397435655342</v>
      </c>
      <c r="AS26" s="49">
        <f>Staples!$J29</f>
        <v>0.17022632804884055</v>
      </c>
      <c r="AT26" s="49">
        <f>'Office Depot'!$J29</f>
        <v>0.15680322394826307</v>
      </c>
      <c r="AU26" s="50"/>
      <c r="AV26" s="49">
        <f>Petco!$J29</f>
        <v>0.20300594756143378</v>
      </c>
      <c r="AW26" s="48">
        <f>Petsmart!$J29</f>
        <v>9.7375660192289187E-2</v>
      </c>
      <c r="AX26" s="47"/>
      <c r="AY26" s="45">
        <f>JCPenney!$J29</f>
        <v>0.20279473675682372</v>
      </c>
      <c r="AZ26" s="45">
        <f>Kohls!$J29</f>
        <v>0.24001793862775933</v>
      </c>
      <c r="BA26" s="45">
        <f>Macys!$J29</f>
        <v>0.34342063406130108</v>
      </c>
      <c r="BB26" s="45">
        <f>Nordstrom!$J29</f>
        <v>0.43352779329012181</v>
      </c>
      <c r="BC26" s="45">
        <f>AbercrombieFitch!$J29</f>
        <v>0.40388378704043421</v>
      </c>
      <c r="BD26" s="45">
        <f>Aeropostale!$J29</f>
        <v>0.36265836141686064</v>
      </c>
      <c r="BE26" s="45">
        <f>'American Eagle Outfitters'!$J29</f>
        <v>0.45880489355749426</v>
      </c>
      <c r="BF26" s="45">
        <f>'Ann Taylor'!$J29</f>
        <v>0.54877978953884254</v>
      </c>
      <c r="BG26" s="45">
        <f>Coach!$J29</f>
        <v>0.3802309131565737</v>
      </c>
      <c r="BH26" s="45">
        <f>Hollister!$J29</f>
        <v>0.3634768892301945</v>
      </c>
      <c r="BI26" s="45">
        <f>'Kate Spade'!$J29</f>
        <v>0.10816980737482369</v>
      </c>
      <c r="BJ26" s="45">
        <f>Gap!$J29</f>
        <v>0.44902190776668421</v>
      </c>
      <c r="BK26" s="45">
        <f>OldNavy!$J29</f>
        <v>0.33220186153682829</v>
      </c>
      <c r="BL26" s="45">
        <f>'Lululemon Athletica'!$J29</f>
        <v>0.34763942832580397</v>
      </c>
      <c r="BM26" s="45">
        <f>'Michael Kors'!$J29</f>
        <v>0.36874992882918467</v>
      </c>
      <c r="BN26" s="45">
        <f>Anthropologie!$J29</f>
        <v>0.34188237351982986</v>
      </c>
      <c r="BO26" s="45">
        <f>Chico_s!$J29</f>
        <v>0.3110015108364414</v>
      </c>
      <c r="BP26" s="45">
        <f>Express!$J29</f>
        <v>0.39795848767659836</v>
      </c>
      <c r="BQ26" s="45">
        <f>'H&amp;M'!$J29</f>
        <v>0.37871255942527626</v>
      </c>
      <c r="BR26" s="45">
        <f>Loft!$J29</f>
        <v>0.41525605958719458</v>
      </c>
      <c r="BS26" s="45">
        <f>Marshall_s!$J29</f>
        <v>1.0693939481877315E-2</v>
      </c>
      <c r="BT26" s="45">
        <f>'Ross Stores'!$J29</f>
        <v>6.3004281494759354E-2</v>
      </c>
      <c r="BU26" s="45">
        <f>'Tj Maxx'!$J29</f>
        <v>9.5071004712037332E-2</v>
      </c>
      <c r="BV26" s="45">
        <f>Uniqlo!$J29</f>
        <v>0.40772785397681038</v>
      </c>
      <c r="BW26" s="45">
        <f>'Urban Outfitters'!$J29</f>
        <v>0.36130224859854865</v>
      </c>
      <c r="BX26" s="45">
        <f>'Victoria_s Secret'!$J29</f>
        <v>0.32732997881147985</v>
      </c>
      <c r="BY26" s="45">
        <f>Zara!$J29</f>
        <v>0.41405612712234074</v>
      </c>
      <c r="BZ26" s="45">
        <f>'Banana Republic'!$J29</f>
        <v>0.33562853603540305</v>
      </c>
      <c r="CA26" s="45">
        <f>'White House Black Market'!$J29</f>
        <v>0.28697085439878273</v>
      </c>
      <c r="CB26" s="45">
        <f>'Forever 21'!$J29</f>
        <v>0.2241438496392765</v>
      </c>
      <c r="CC26" s="49" t="s">
        <v>86</v>
      </c>
      <c r="CD26" s="45">
        <f>'Tory Burch'!$J29</f>
        <v>0.4737789360332007</v>
      </c>
      <c r="CE26" s="49" t="s">
        <v>86</v>
      </c>
      <c r="CF26" s="49" t="s">
        <v>86</v>
      </c>
      <c r="CG26" s="49" t="s">
        <v>86</v>
      </c>
      <c r="CH26" s="45">
        <f>Ulta!$J29</f>
        <v>0.21890346649504897</v>
      </c>
      <c r="CI26" s="45">
        <f>HSN!$J29</f>
        <v>0.26811677990981048</v>
      </c>
      <c r="CJ26" s="45">
        <f>QVC!$J29</f>
        <v>0.46375789653406185</v>
      </c>
      <c r="CK26" s="49" t="s">
        <v>86</v>
      </c>
      <c r="CL26" s="45">
        <f>Sephora!$J29</f>
        <v>0.45721918591640348</v>
      </c>
      <c r="CM26" s="45">
        <f>'Sally Beauty'!$J29</f>
        <v>0.17427542960244291</v>
      </c>
      <c r="CN26" s="45">
        <f>'Party City'!$J29</f>
        <v>0.23359556001834375</v>
      </c>
      <c r="CO26" s="47"/>
      <c r="CP26" s="45">
        <f>'Mattress Firm'!$J29</f>
        <v>0.27537306534174605</v>
      </c>
      <c r="CQ26" s="45">
        <f>Sleepys!$J29</f>
        <v>0.46631884392860973</v>
      </c>
      <c r="CR26" s="45">
        <f>'Select Comfort'!$J29</f>
        <v>0.34754863179156426</v>
      </c>
      <c r="CS26" s="45">
        <f>'America_s Mattress'!$J29</f>
        <v>0.48551017165336074</v>
      </c>
      <c r="CT26" s="45">
        <f>'Bath And Body Works'!$J29</f>
        <v>0.28756721037825106</v>
      </c>
      <c r="CU26" s="45">
        <f>Casper!$J29</f>
        <v>0.32484332485411677</v>
      </c>
      <c r="CV26" s="45">
        <f>Purple!$J29</f>
        <v>0.51691128250000451</v>
      </c>
      <c r="CW26" s="45"/>
      <c r="CX26" s="45">
        <f>Walgreens!$J29</f>
        <v>5.6237577425039105E-2</v>
      </c>
      <c r="CY26" s="200">
        <f>CVS!$J29</f>
        <v>4.0522245079657224E-2</v>
      </c>
      <c r="CZ26" s="46"/>
      <c r="DA26" s="46"/>
    </row>
    <row r="27" spans="1:105" ht="15" customHeight="1" x14ac:dyDescent="0.2">
      <c r="A27" s="233"/>
      <c r="B27" s="287"/>
      <c r="C27" s="289"/>
      <c r="D27" s="186" t="s">
        <v>91</v>
      </c>
      <c r="E27" s="199">
        <f>Walmart!$J31</f>
        <v>0.38990191578651046</v>
      </c>
      <c r="F27" s="45">
        <f>Target!$J31</f>
        <v>0.367195995549912</v>
      </c>
      <c r="G27" s="45">
        <f>Costco!$J31</f>
        <v>0.27687101073665671</v>
      </c>
      <c r="H27" s="45">
        <f>Kmart!$J31</f>
        <v>0.36333659378350325</v>
      </c>
      <c r="I27" s="45">
        <f>'Sam_s Club'!$J31</f>
        <v>0.19172600386571417</v>
      </c>
      <c r="J27" s="45">
        <f>'Dollar Tree'!$J31</f>
        <v>6.6722630322304965E-2</v>
      </c>
      <c r="K27" s="45">
        <f>'Dollar General'!$J31</f>
        <v>0.1190875440715532</v>
      </c>
      <c r="L27" s="45">
        <f>'Family Dollar'!$J31</f>
        <v>6.8846560697784456E-2</v>
      </c>
      <c r="M27" s="45">
        <f>Kroeger!$J31</f>
        <v>0.23754238730914853</v>
      </c>
      <c r="N27" s="45">
        <f>'Whole Foods'!$J31</f>
        <v>0.20244669698235598</v>
      </c>
      <c r="O27" s="45">
        <f>Safeway!$J31</f>
        <v>0.18974823019515824</v>
      </c>
      <c r="P27" s="45">
        <f>Albertsons!$J31</f>
        <v>8.1241181216803279E-2</v>
      </c>
      <c r="Q27" s="45">
        <f>'Ollie_s Bargain Outlet'!$J31</f>
        <v>0.11115177455498476</v>
      </c>
      <c r="R27" s="45">
        <f>'Grocery Outlet'!$J31</f>
        <v>0.10691504192051919</v>
      </c>
      <c r="S27" s="47"/>
      <c r="T27" s="45">
        <f>Bestbuy!$J31</f>
        <v>0.4285650057592989</v>
      </c>
      <c r="U27" s="45">
        <f>Homedepot!$J31</f>
        <v>0.27167269306130132</v>
      </c>
      <c r="V27" s="45">
        <f>Lowes!$J31</f>
        <v>0.30932175062679673</v>
      </c>
      <c r="W27" s="45">
        <f>'Tractor Supply'!$J31</f>
        <v>0.26156552193471733</v>
      </c>
      <c r="X27" s="45">
        <f>Sears!$J31</f>
        <v>0.32795759645672484</v>
      </c>
      <c r="Y27" s="45">
        <f>'Bed Bath &amp; Beyond'!$J31</f>
        <v>0.30122979703138808</v>
      </c>
      <c r="Z27" s="45">
        <f>'H.H. Gregg'!$J31</f>
        <v>0.42297014832046814</v>
      </c>
      <c r="AA27" s="45">
        <f>'Pottery Barn'!$J31</f>
        <v>0.29130383210070415</v>
      </c>
      <c r="AB27" s="45">
        <f>'Williams-Sonoma'!$J31</f>
        <v>0.24979229175092571</v>
      </c>
      <c r="AC27" s="45">
        <f>HomeGoods!$J31</f>
        <v>0.13409628345732519</v>
      </c>
      <c r="AD27" s="45">
        <f>'Pier 1'!$J31</f>
        <v>0.43583191045469422</v>
      </c>
      <c r="AE27" s="45">
        <f>'Restoration Hardware'!$J31</f>
        <v>0.38548715820567997</v>
      </c>
      <c r="AF27" s="45">
        <f>'Michael_s Stores'!$J31</f>
        <v>0.27237009183966848</v>
      </c>
      <c r="AG27" s="45">
        <f>Wayfair!$J31</f>
        <v>0.48244076538568303</v>
      </c>
      <c r="AH27" s="45">
        <f>'BJ_s Wholesale Club'!$J31</f>
        <v>0.17063777067547664</v>
      </c>
      <c r="AI27" s="51"/>
      <c r="AJ27" s="45">
        <f>'Advance Auto Parts'!$J31</f>
        <v>0.30450330242177587</v>
      </c>
      <c r="AK27" s="45">
        <f>'Auto Zone'!$J31</f>
        <v>0.29182785473934025</v>
      </c>
      <c r="AL27" s="45">
        <f>'O_Reilly Automotive'!$J31</f>
        <v>0.32032376991073158</v>
      </c>
      <c r="AM27" s="51"/>
      <c r="AN27" s="45">
        <f>'Dick_s Sporting'!$J31</f>
        <v>0.33342811530950905</v>
      </c>
      <c r="AO27" s="45">
        <f>'Finish Line'!$J31</f>
        <v>0.47028372247133027</v>
      </c>
      <c r="AP27" s="45">
        <f>'Foot Locker'!$J31</f>
        <v>0.49642569944597098</v>
      </c>
      <c r="AQ27" s="51"/>
      <c r="AR27" s="49">
        <f>'Office Max'!$J31</f>
        <v>0.30997734010612377</v>
      </c>
      <c r="AS27" s="49">
        <f>Staples!$J31</f>
        <v>0.21841645810474686</v>
      </c>
      <c r="AT27" s="49">
        <f>'Office Depot'!$J31</f>
        <v>0.25509265039523388</v>
      </c>
      <c r="AU27" s="50"/>
      <c r="AV27" s="49">
        <f>Petco!$J31</f>
        <v>0.2777497970294141</v>
      </c>
      <c r="AW27" s="48">
        <f>Petsmart!$J31</f>
        <v>0.2781416577293308</v>
      </c>
      <c r="AX27" s="47"/>
      <c r="AY27" s="45">
        <f>JCPenney!$J31</f>
        <v>0.26224709700474064</v>
      </c>
      <c r="AZ27" s="45">
        <f>Kohls!$J31</f>
        <v>0.34692392426141522</v>
      </c>
      <c r="BA27" s="45">
        <f>Macys!$J31</f>
        <v>0.32816993579257103</v>
      </c>
      <c r="BB27" s="45">
        <f>Nordstrom!$J31</f>
        <v>0.24431590988276497</v>
      </c>
      <c r="BC27" s="45">
        <f>AbercrombieFitch!$J31</f>
        <v>0.25975932398443463</v>
      </c>
      <c r="BD27" s="45">
        <f>Aeropostale!$J31</f>
        <v>0.25319973205629837</v>
      </c>
      <c r="BE27" s="45">
        <f>'American Eagle Outfitters'!$J31</f>
        <v>0.30634911107154661</v>
      </c>
      <c r="BF27" s="45">
        <f>'Ann Taylor'!$J31</f>
        <v>0.28196030640668529</v>
      </c>
      <c r="BG27" s="45">
        <f>Coach!$J31</f>
        <v>0.26577046159813805</v>
      </c>
      <c r="BH27" s="45">
        <f>Hollister!$J31</f>
        <v>0.42880250167770145</v>
      </c>
      <c r="BI27" s="45">
        <f>'Kate Spade'!$J31</f>
        <v>0.54997506475121061</v>
      </c>
      <c r="BJ27" s="45">
        <f>Gap!$J31</f>
        <v>0.37154248486715746</v>
      </c>
      <c r="BK27" s="45">
        <f>OldNavy!$J31</f>
        <v>0.39879882283711887</v>
      </c>
      <c r="BL27" s="45">
        <f>'Lululemon Athletica'!$J31</f>
        <v>0.33137572033478302</v>
      </c>
      <c r="BM27" s="45">
        <f>'Michael Kors'!$J31</f>
        <v>0.17641641909211811</v>
      </c>
      <c r="BN27" s="45">
        <f>Anthropologie!$J31</f>
        <v>0.42004035620913993</v>
      </c>
      <c r="BO27" s="45">
        <f>Chico_s!$J31</f>
        <v>0.39888872931066588</v>
      </c>
      <c r="BP27" s="45">
        <f>Express!$J31</f>
        <v>0.28989297465430142</v>
      </c>
      <c r="BQ27" s="45">
        <f>'H&amp;M'!$J31</f>
        <v>0.4068923964337976</v>
      </c>
      <c r="BR27" s="45">
        <f>Loft!$J31</f>
        <v>0.43159761681862024</v>
      </c>
      <c r="BS27" s="45">
        <f>Marshall_s!$J31</f>
        <v>3.986070633495982E-2</v>
      </c>
      <c r="BT27" s="45">
        <f>'Ross Stores'!$J31</f>
        <v>2.3022002401787221E-2</v>
      </c>
      <c r="BU27" s="45">
        <f>'Tj Maxx'!$J31</f>
        <v>0.11955268162892603</v>
      </c>
      <c r="BV27" s="45">
        <f>Uniqlo!$J31</f>
        <v>0.25976232617375966</v>
      </c>
      <c r="BW27" s="45">
        <f>'Urban Outfitters'!$J31</f>
        <v>0.36381078908124598</v>
      </c>
      <c r="BX27" s="45">
        <f>'Victoria_s Secret'!$J31</f>
        <v>0.37496845990473188</v>
      </c>
      <c r="BY27" s="45">
        <f>Zara!$J31</f>
        <v>0.29232075607932434</v>
      </c>
      <c r="BZ27" s="45">
        <f>'Banana Republic'!$J31</f>
        <v>0.41484125388448945</v>
      </c>
      <c r="CA27" s="45">
        <f>'White House Black Market'!$J31</f>
        <v>0.34341664421446333</v>
      </c>
      <c r="CB27" s="45">
        <f>'Forever 21'!$J31</f>
        <v>0.53842958796414198</v>
      </c>
      <c r="CC27" s="49" t="s">
        <v>86</v>
      </c>
      <c r="CD27" s="45">
        <f>'Tory Burch'!$J31</f>
        <v>0.23542594566835032</v>
      </c>
      <c r="CE27" s="49" t="s">
        <v>86</v>
      </c>
      <c r="CF27" s="49" t="s">
        <v>86</v>
      </c>
      <c r="CG27" s="49" t="s">
        <v>86</v>
      </c>
      <c r="CH27" s="45">
        <f>Ulta!$J31</f>
        <v>0.3606510937035371</v>
      </c>
      <c r="CI27" s="45">
        <f>HSN!$J31</f>
        <v>0.5607436615522704</v>
      </c>
      <c r="CJ27" s="45">
        <f>QVC!$J31</f>
        <v>0.2567594331569063</v>
      </c>
      <c r="CK27" s="49" t="s">
        <v>86</v>
      </c>
      <c r="CL27" s="45">
        <f>Sephora!$J31</f>
        <v>0.37068980779272431</v>
      </c>
      <c r="CM27" s="45">
        <f>'Sally Beauty'!$J31</f>
        <v>0.22101941181775192</v>
      </c>
      <c r="CN27" s="45">
        <f>'Party City'!$J31</f>
        <v>0.29830082563473981</v>
      </c>
      <c r="CO27" s="47"/>
      <c r="CP27" s="45">
        <f>'Mattress Firm'!$J31</f>
        <v>0.39639328057151391</v>
      </c>
      <c r="CQ27" s="45">
        <f>Sleepys!$J31</f>
        <v>0.47165204657960058</v>
      </c>
      <c r="CR27" s="45">
        <f>'Select Comfort'!$J31</f>
        <v>0.36165269379159737</v>
      </c>
      <c r="CS27" s="45">
        <f>'America_s Mattress'!$J31</f>
        <v>0.33432814908976899</v>
      </c>
      <c r="CT27" s="45">
        <f>'Bath And Body Works'!$J31</f>
        <v>0.19354920840053272</v>
      </c>
      <c r="CU27" s="45">
        <f>Casper!$J31</f>
        <v>0.31765135446377452</v>
      </c>
      <c r="CV27" s="45">
        <f>Purple!$J31</f>
        <v>0.31687584372596689</v>
      </c>
      <c r="CW27" s="45"/>
      <c r="CX27" s="45">
        <f>Walgreens!$J31</f>
        <v>0.1690048112548618</v>
      </c>
      <c r="CY27" s="200">
        <f>CVS!$J31</f>
        <v>0.16379945726539588</v>
      </c>
      <c r="CZ27" s="46"/>
      <c r="DA27" s="46"/>
    </row>
    <row r="28" spans="1:105" ht="15" customHeight="1" x14ac:dyDescent="0.2">
      <c r="A28" s="233"/>
      <c r="B28" s="287"/>
      <c r="C28" s="293" t="s">
        <v>95</v>
      </c>
      <c r="D28" s="294"/>
      <c r="E28" s="300"/>
      <c r="F28" s="301"/>
      <c r="G28" s="301"/>
      <c r="H28" s="301"/>
      <c r="I28" s="301"/>
      <c r="J28" s="301"/>
      <c r="K28" s="301"/>
      <c r="L28" s="301"/>
      <c r="M28" s="301"/>
      <c r="N28" s="301"/>
      <c r="O28" s="301"/>
      <c r="P28" s="301"/>
      <c r="Q28" s="301"/>
      <c r="R28" s="301"/>
      <c r="S28" s="301"/>
      <c r="T28" s="301"/>
      <c r="U28" s="301"/>
      <c r="V28" s="301"/>
      <c r="W28" s="301"/>
      <c r="X28" s="301"/>
      <c r="Y28" s="301"/>
      <c r="Z28" s="301"/>
      <c r="AA28" s="301"/>
      <c r="AB28" s="301"/>
      <c r="AC28" s="301"/>
      <c r="AD28" s="301"/>
      <c r="AE28" s="301"/>
      <c r="AF28" s="301"/>
      <c r="AG28" s="301"/>
      <c r="AH28" s="301"/>
      <c r="AI28" s="301"/>
      <c r="AJ28" s="301"/>
      <c r="AK28" s="301"/>
      <c r="AL28" s="301"/>
      <c r="AM28" s="301"/>
      <c r="AN28" s="301"/>
      <c r="AO28" s="301"/>
      <c r="AP28" s="301"/>
      <c r="AQ28" s="301"/>
      <c r="AR28" s="301"/>
      <c r="AS28" s="301"/>
      <c r="AT28" s="301"/>
      <c r="AU28" s="301"/>
      <c r="AV28" s="301"/>
      <c r="AW28" s="301"/>
      <c r="AX28" s="301"/>
      <c r="AY28" s="301"/>
      <c r="AZ28" s="301"/>
      <c r="BA28" s="301"/>
      <c r="BB28" s="301"/>
      <c r="BC28" s="301"/>
      <c r="BD28" s="301"/>
      <c r="BE28" s="301"/>
      <c r="BF28" s="301"/>
      <c r="BG28" s="301"/>
      <c r="BH28" s="301"/>
      <c r="BI28" s="301"/>
      <c r="BJ28" s="301"/>
      <c r="BK28" s="301"/>
      <c r="BL28" s="301"/>
      <c r="BM28" s="301"/>
      <c r="BN28" s="301"/>
      <c r="BO28" s="301"/>
      <c r="BP28" s="301"/>
      <c r="BQ28" s="301"/>
      <c r="BR28" s="301"/>
      <c r="BS28" s="301"/>
      <c r="BT28" s="301"/>
      <c r="BU28" s="301"/>
      <c r="BV28" s="301"/>
      <c r="BW28" s="301"/>
      <c r="BX28" s="301"/>
      <c r="BY28" s="301"/>
      <c r="BZ28" s="301"/>
      <c r="CA28" s="301"/>
      <c r="CB28" s="301"/>
      <c r="CC28" s="301"/>
      <c r="CD28" s="301"/>
      <c r="CE28" s="301"/>
      <c r="CF28" s="301"/>
      <c r="CG28" s="301"/>
      <c r="CH28" s="301"/>
      <c r="CI28" s="301"/>
      <c r="CJ28" s="301"/>
      <c r="CK28" s="301"/>
      <c r="CL28" s="301"/>
      <c r="CM28" s="301"/>
      <c r="CN28" s="301"/>
      <c r="CO28" s="301"/>
      <c r="CP28" s="301"/>
      <c r="CQ28" s="301"/>
      <c r="CR28" s="301"/>
      <c r="CS28" s="301"/>
      <c r="CT28" s="301"/>
      <c r="CU28" s="301"/>
      <c r="CV28" s="301"/>
      <c r="CW28" s="301"/>
      <c r="CX28" s="301"/>
      <c r="CY28" s="302"/>
      <c r="CZ28" s="46"/>
      <c r="DA28" s="46"/>
    </row>
    <row r="29" spans="1:105" ht="15" customHeight="1" x14ac:dyDescent="0.2">
      <c r="A29" s="233"/>
      <c r="B29" s="287"/>
      <c r="C29" s="290"/>
      <c r="D29" s="184" t="s">
        <v>94</v>
      </c>
      <c r="E29" s="205">
        <f>Walmart!$I23</f>
        <v>108.85237999999991</v>
      </c>
      <c r="F29" s="55">
        <f>Target!$I23</f>
        <v>68.217569999999981</v>
      </c>
      <c r="G29" s="55">
        <f>Costco!$I23</f>
        <v>84.286230000000003</v>
      </c>
      <c r="H29" s="55">
        <f>Kmart!$I23</f>
        <v>49.116749999999996</v>
      </c>
      <c r="I29" s="55">
        <f>'Sam_s Club'!$I23</f>
        <v>74.84202999999998</v>
      </c>
      <c r="J29" s="55">
        <f>'Dollar Tree'!$I23</f>
        <v>48.195209999999996</v>
      </c>
      <c r="K29" s="55">
        <f>'Dollar General'!$I23</f>
        <v>49.901809999999998</v>
      </c>
      <c r="L29" s="55">
        <f>'Family Dollar'!$I23</f>
        <v>52.601150000000004</v>
      </c>
      <c r="M29" s="55">
        <f>Kroeger!$I23</f>
        <v>30.834900000000001</v>
      </c>
      <c r="N29" s="55">
        <f>'Whole Foods'!$I23</f>
        <v>35.479430000000008</v>
      </c>
      <c r="O29" s="55">
        <f>Safeway!$I23</f>
        <v>20.928290000000001</v>
      </c>
      <c r="P29" s="55">
        <f>Albertsons!$I23</f>
        <v>24.985810000000004</v>
      </c>
      <c r="Q29" s="55">
        <f>'Ollie_s Bargain Outlet'!$I23</f>
        <v>34.00976</v>
      </c>
      <c r="R29" s="55">
        <f>'Grocery Outlet'!$I23</f>
        <v>44.986550000000015</v>
      </c>
      <c r="S29" s="47"/>
      <c r="T29" s="55">
        <f>Bestbuy!$I23</f>
        <v>46.253399999999999</v>
      </c>
      <c r="U29" s="55">
        <f>Homedepot!$I23</f>
        <v>60.796320000000001</v>
      </c>
      <c r="V29" s="55">
        <f>Lowes!$I23</f>
        <v>62.74477999999997</v>
      </c>
      <c r="W29" s="55">
        <f>'Tractor Supply'!$I23</f>
        <v>32.789740000000009</v>
      </c>
      <c r="X29" s="55">
        <f>Sears!$I23</f>
        <v>47.670749999999998</v>
      </c>
      <c r="Y29" s="55">
        <f>'Bed Bath &amp; Beyond'!$I23</f>
        <v>38.981769999999997</v>
      </c>
      <c r="Z29" s="55">
        <f>'H.H. Gregg'!$I23</f>
        <v>70.437440000000024</v>
      </c>
      <c r="AA29" s="55">
        <f>'Pottery Barn'!$I23</f>
        <v>65.729609999999994</v>
      </c>
      <c r="AB29" s="55">
        <f>'Williams-Sonoma'!$I23</f>
        <v>52.925149999999995</v>
      </c>
      <c r="AC29" s="55">
        <f>HomeGoods!$I23</f>
        <v>33.290380000000006</v>
      </c>
      <c r="AD29" s="55">
        <f>'Pier 1'!$I23</f>
        <v>63.547750000000008</v>
      </c>
      <c r="AE29" s="55">
        <f>'Restoration Hardware'!$I23</f>
        <v>69.862670000000023</v>
      </c>
      <c r="AF29" s="55">
        <f>'Michael_s Stores'!$I23</f>
        <v>42.885909999999988</v>
      </c>
      <c r="AG29" s="55">
        <f>Wayfair!$I23</f>
        <v>71.64282</v>
      </c>
      <c r="AH29" s="55">
        <f>'BJ_s Wholesale Club'!$I23</f>
        <v>25.80996</v>
      </c>
      <c r="AI29" s="57"/>
      <c r="AJ29" s="55">
        <f>'Advance Auto Parts'!$I23</f>
        <v>29.621470000000002</v>
      </c>
      <c r="AK29" s="55">
        <f>'Auto Zone'!$I23</f>
        <v>22.93554</v>
      </c>
      <c r="AL29" s="55">
        <f>'O_Reilly Automotive'!$I23</f>
        <v>25.2666</v>
      </c>
      <c r="AM29" s="57"/>
      <c r="AN29" s="55">
        <f>'Dick_s Sporting'!$I23</f>
        <v>41.68338</v>
      </c>
      <c r="AO29" s="55">
        <f>'Finish Line'!$I23</f>
        <v>52.623389999999979</v>
      </c>
      <c r="AP29" s="55">
        <f>'Foot Locker'!$I23</f>
        <v>47.430189999999996</v>
      </c>
      <c r="AQ29" s="57"/>
      <c r="AR29" s="55">
        <f>'Office Max'!$I23</f>
        <v>39.856950000000005</v>
      </c>
      <c r="AS29" s="55">
        <f>Staples!$I23</f>
        <v>34.55791</v>
      </c>
      <c r="AT29" s="55">
        <f>'Office Depot'!$I23</f>
        <v>48.077079999999995</v>
      </c>
      <c r="AU29" s="57"/>
      <c r="AV29" s="55">
        <f>Petco!$I23</f>
        <v>46.181060000000009</v>
      </c>
      <c r="AW29" s="56">
        <f>Petsmart!$I23</f>
        <v>40.425180000000012</v>
      </c>
      <c r="AX29" s="47"/>
      <c r="AY29" s="55">
        <f>JCPenney!$I23</f>
        <v>48.245660000000001</v>
      </c>
      <c r="AZ29" s="55">
        <f>Kohls!$I23</f>
        <v>49.845119999999994</v>
      </c>
      <c r="BA29" s="55">
        <f>Macys!$I23</f>
        <v>35.533580000000001</v>
      </c>
      <c r="BB29" s="55">
        <f>Nordstrom!$I23</f>
        <v>41.911949999999997</v>
      </c>
      <c r="BC29" s="55">
        <f>AbercrombieFitch!$I23</f>
        <v>65.800819999999987</v>
      </c>
      <c r="BD29" s="55">
        <f>Aeropostale!$I23</f>
        <v>59.656260000000003</v>
      </c>
      <c r="BE29" s="55">
        <f>'American Eagle Outfitters'!$I23</f>
        <v>47.470699999999994</v>
      </c>
      <c r="BF29" s="55">
        <f>'Ann Taylor'!$I23</f>
        <v>63.163429999999991</v>
      </c>
      <c r="BG29" s="55">
        <f>Coach!$I23</f>
        <v>51.966619999999999</v>
      </c>
      <c r="BH29" s="55">
        <f>Hollister!$I23</f>
        <v>59.58195000000002</v>
      </c>
      <c r="BI29" s="55">
        <f>'Kate Spade'!$I23</f>
        <v>67.580540000000013</v>
      </c>
      <c r="BJ29" s="55">
        <f>Gap!$I23</f>
        <v>56.018219999999992</v>
      </c>
      <c r="BK29" s="55">
        <f>OldNavy!$I23</f>
        <v>46.375810000000001</v>
      </c>
      <c r="BL29" s="55">
        <f>'Lululemon Athletica'!$I23</f>
        <v>56.696860000000008</v>
      </c>
      <c r="BM29" s="55">
        <f>'Michael Kors'!$I23</f>
        <v>62.822259999999986</v>
      </c>
      <c r="BN29" s="55">
        <f>Anthropologie!$I23</f>
        <v>60.114679999999993</v>
      </c>
      <c r="BO29" s="55">
        <f>Chico_s!$I23</f>
        <v>60.87008999999999</v>
      </c>
      <c r="BP29" s="55">
        <f>Express!$I23</f>
        <v>50.289019999999994</v>
      </c>
      <c r="BQ29" s="55">
        <f>'H&amp;M'!$I23</f>
        <v>48.456980000000023</v>
      </c>
      <c r="BR29" s="55">
        <f>Loft!$I23</f>
        <v>58.81266999999999</v>
      </c>
      <c r="BS29" s="55">
        <f>Marshall_s!$I23</f>
        <v>52.230530000000002</v>
      </c>
      <c r="BT29" s="55">
        <f>'Ross Stores'!$I23</f>
        <v>25.548960000000001</v>
      </c>
      <c r="BU29" s="55">
        <f>'Tj Maxx'!$I23</f>
        <v>27.823519999999998</v>
      </c>
      <c r="BV29" s="55">
        <f>Uniqlo!$I23</f>
        <v>48.172690000000003</v>
      </c>
      <c r="BW29" s="55">
        <f>'Urban Outfitters'!$I23</f>
        <v>62.41972999999998</v>
      </c>
      <c r="BX29" s="55">
        <f>'Victoria_s Secret'!$I23</f>
        <v>44.754829999999977</v>
      </c>
      <c r="BY29" s="55">
        <f>Zara!$I23</f>
        <v>61.836069999999985</v>
      </c>
      <c r="BZ29" s="55">
        <f>'Banana Republic'!$I23</f>
        <v>52.507770000000008</v>
      </c>
      <c r="CA29" s="55">
        <f>'White House Black Market'!$I23</f>
        <v>58.063630000000003</v>
      </c>
      <c r="CB29" s="55">
        <f>'Forever 21'!$I23</f>
        <v>59.63306</v>
      </c>
      <c r="CC29" s="55" t="s">
        <v>86</v>
      </c>
      <c r="CD29" s="55">
        <f>'Tory Burch'!$I23</f>
        <v>69.253770000000017</v>
      </c>
      <c r="CE29" s="55" t="s">
        <v>86</v>
      </c>
      <c r="CF29" s="55" t="s">
        <v>86</v>
      </c>
      <c r="CG29" s="55" t="s">
        <v>86</v>
      </c>
      <c r="CH29" s="55">
        <f>Ulta!$I23</f>
        <v>34.540170000000003</v>
      </c>
      <c r="CI29" s="55">
        <f>HSN!$I23</f>
        <v>73.614840000000029</v>
      </c>
      <c r="CJ29" s="55">
        <f>QVC!$I23</f>
        <v>71.518399999999971</v>
      </c>
      <c r="CK29" s="55" t="s">
        <v>86</v>
      </c>
      <c r="CL29" s="55">
        <f>Sephora!$I23</f>
        <v>53.214669999999998</v>
      </c>
      <c r="CM29" s="55">
        <f>'Sally Beauty'!$I23</f>
        <v>26.44567</v>
      </c>
      <c r="CN29" s="55">
        <f>'Party City'!$I23</f>
        <v>50.101590000000002</v>
      </c>
      <c r="CO29" s="47"/>
      <c r="CP29" s="55">
        <f>'Mattress Firm'!$I23</f>
        <v>57.917939999999994</v>
      </c>
      <c r="CQ29" s="55">
        <f>Sleepys!$I23</f>
        <v>64.242299999999972</v>
      </c>
      <c r="CR29" s="55">
        <f>'Select Comfort'!$I23</f>
        <v>51.258090000000017</v>
      </c>
      <c r="CS29" s="55">
        <f>'America_s Mattress'!$I23</f>
        <v>53.028579999999998</v>
      </c>
      <c r="CT29" s="55">
        <f>'Bath And Body Works'!$I23</f>
        <v>52.370550000000001</v>
      </c>
      <c r="CU29" s="55">
        <f>Casper!$I23</f>
        <v>53.470189999999995</v>
      </c>
      <c r="CV29" s="55">
        <f>Purple!$I23</f>
        <v>51.173939999999988</v>
      </c>
      <c r="CW29" s="55"/>
      <c r="CX29" s="55">
        <f>Walgreens!$I23</f>
        <v>36.794610000000006</v>
      </c>
      <c r="CY29" s="56">
        <f>CVS!$I23</f>
        <v>45.878560000000007</v>
      </c>
      <c r="CZ29" s="54"/>
      <c r="DA29" s="54"/>
    </row>
    <row r="30" spans="1:105" ht="15" customHeight="1" x14ac:dyDescent="0.2">
      <c r="A30" s="233"/>
      <c r="B30" s="287"/>
      <c r="C30" s="291"/>
      <c r="D30" s="185" t="s">
        <v>93</v>
      </c>
      <c r="E30" s="199">
        <f>Walmart!$I27</f>
        <v>0.50792238075088525</v>
      </c>
      <c r="F30" s="45">
        <f>Target!$I27</f>
        <v>0.4580110373324644</v>
      </c>
      <c r="G30" s="45">
        <f>Costco!$I27</f>
        <v>0.6672736460036236</v>
      </c>
      <c r="H30" s="45">
        <f>Kmart!$I27</f>
        <v>0.48244152962075065</v>
      </c>
      <c r="I30" s="45">
        <f>'Sam_s Club'!$I27</f>
        <v>0.66170465980145143</v>
      </c>
      <c r="J30" s="45">
        <f>'Dollar Tree'!$I27</f>
        <v>0.91121150836359066</v>
      </c>
      <c r="K30" s="45">
        <f>'Dollar General'!$I27</f>
        <v>0.91934020028532037</v>
      </c>
      <c r="L30" s="45">
        <f>'Family Dollar'!$I27</f>
        <v>0.82272935097426536</v>
      </c>
      <c r="M30" s="45">
        <f>Kroeger!$I27</f>
        <v>0.7710535788992342</v>
      </c>
      <c r="N30" s="45">
        <f>'Whole Foods'!$I27</f>
        <v>0.59164028283430703</v>
      </c>
      <c r="O30" s="45">
        <f>Safeway!$I27</f>
        <v>0.82145029527018221</v>
      </c>
      <c r="P30" s="45">
        <f>Albertsons!$I27</f>
        <v>0.77457524891128182</v>
      </c>
      <c r="Q30" s="45">
        <f>'Ollie_s Bargain Outlet'!$I27</f>
        <v>0.80238437436782861</v>
      </c>
      <c r="R30" s="45">
        <f>'Grocery Outlet'!$I27</f>
        <v>0.73957705136312935</v>
      </c>
      <c r="S30" s="47"/>
      <c r="T30" s="45">
        <f>Bestbuy!$I27</f>
        <v>0.34187778628165716</v>
      </c>
      <c r="U30" s="45">
        <f>Homedepot!$I27</f>
        <v>0.53172445305900096</v>
      </c>
      <c r="V30" s="45">
        <f>Lowes!$I27</f>
        <v>0.51905321845100116</v>
      </c>
      <c r="W30" s="45">
        <f>'Tractor Supply'!$I27</f>
        <v>0.4706719235956125</v>
      </c>
      <c r="X30" s="45">
        <f>Sears!$I27</f>
        <v>0.39096762689909442</v>
      </c>
      <c r="Y30" s="45">
        <f>'Bed Bath &amp; Beyond'!$I27</f>
        <v>0.69236209643636004</v>
      </c>
      <c r="Z30" s="45">
        <f>'H.H. Gregg'!$I27</f>
        <v>0.36375739947391605</v>
      </c>
      <c r="AA30" s="45">
        <f>'Pottery Barn'!$I27</f>
        <v>0.36615598358182866</v>
      </c>
      <c r="AB30" s="45">
        <f>'Williams-Sonoma'!$I27</f>
        <v>0.30842236630411063</v>
      </c>
      <c r="AC30" s="45">
        <f>HomeGoods!$I27</f>
        <v>0.61881961095067095</v>
      </c>
      <c r="AD30" s="45">
        <f>'Pier 1'!$I27</f>
        <v>0.30382916783048969</v>
      </c>
      <c r="AE30" s="45">
        <f>'Restoration Hardware'!$I27</f>
        <v>0.27478036553713153</v>
      </c>
      <c r="AF30" s="45">
        <f>'Michael_s Stores'!$I27</f>
        <v>0.58590129019064785</v>
      </c>
      <c r="AG30" s="45">
        <f>Wayfair!$I27</f>
        <v>0.16891099484916977</v>
      </c>
      <c r="AH30" s="45">
        <f>'BJ_s Wholesale Club'!$I27</f>
        <v>0.6764043803244949</v>
      </c>
      <c r="AI30" s="51"/>
      <c r="AJ30" s="45">
        <f>'Advance Auto Parts'!$I27</f>
        <v>0.40159384392469372</v>
      </c>
      <c r="AK30" s="45">
        <f>'Auto Zone'!$I27</f>
        <v>0.69833018974046401</v>
      </c>
      <c r="AL30" s="45">
        <f>'O_Reilly Automotive'!$I27</f>
        <v>0.45173113913229324</v>
      </c>
      <c r="AM30" s="51"/>
      <c r="AN30" s="45">
        <f>'Dick_s Sporting'!$I27</f>
        <v>0.43899750931906195</v>
      </c>
      <c r="AO30" s="45">
        <f>'Finish Line'!$I27</f>
        <v>0.20974513424543736</v>
      </c>
      <c r="AP30" s="45">
        <f>'Foot Locker'!$I27</f>
        <v>0.28481374415746596</v>
      </c>
      <c r="AQ30" s="51"/>
      <c r="AR30" s="49">
        <f>'Office Max'!$I27</f>
        <v>0.39834834326259289</v>
      </c>
      <c r="AS30" s="49">
        <f>Staples!$I27</f>
        <v>0.55954975286410558</v>
      </c>
      <c r="AT30" s="49">
        <f>'Office Depot'!$I27</f>
        <v>0.68881575170538634</v>
      </c>
      <c r="AU30" s="50"/>
      <c r="AV30" s="49">
        <f>Petco!$I27</f>
        <v>0.59173999037700731</v>
      </c>
      <c r="AW30" s="48">
        <f>Petsmart!$I27</f>
        <v>0.71870255123168258</v>
      </c>
      <c r="AX30" s="47"/>
      <c r="AY30" s="45">
        <f>JCPenney!$I27</f>
        <v>0.33945789113466368</v>
      </c>
      <c r="AZ30" s="45">
        <f>Kohls!$I27</f>
        <v>0.52778165645904751</v>
      </c>
      <c r="BA30" s="45">
        <f>Macys!$I27</f>
        <v>0.18348503021648818</v>
      </c>
      <c r="BB30" s="45">
        <f>Nordstrom!$I27</f>
        <v>0.26593441727240086</v>
      </c>
      <c r="BC30" s="45">
        <f>AbercrombieFitch!$I27</f>
        <v>0.34952999065969093</v>
      </c>
      <c r="BD30" s="45">
        <f>Aeropostale!$I27</f>
        <v>0.20201501066275354</v>
      </c>
      <c r="BE30" s="45">
        <f>'American Eagle Outfitters'!$I27</f>
        <v>0.26944852298365102</v>
      </c>
      <c r="BF30" s="45">
        <f>'Ann Taylor'!$I27</f>
        <v>0.38053934056462746</v>
      </c>
      <c r="BG30" s="45">
        <f>Coach!$I27</f>
        <v>0.30040148849396014</v>
      </c>
      <c r="BH30" s="45">
        <f>Hollister!$I27</f>
        <v>0.30457965877249732</v>
      </c>
      <c r="BI30" s="45">
        <f>'Kate Spade'!$I27</f>
        <v>0.30537045131631085</v>
      </c>
      <c r="BJ30" s="45">
        <f>Gap!$I27</f>
        <v>0.3623594252013006</v>
      </c>
      <c r="BK30" s="45">
        <f>OldNavy!$I27</f>
        <v>0.23673850656193396</v>
      </c>
      <c r="BL30" s="45">
        <f>'Lululemon Athletica'!$I27</f>
        <v>0.36152196082816573</v>
      </c>
      <c r="BM30" s="45">
        <f>'Michael Kors'!$I27</f>
        <v>0.31565929019427197</v>
      </c>
      <c r="BN30" s="45">
        <f>Anthropologie!$I27</f>
        <v>0.29221414802507478</v>
      </c>
      <c r="BO30" s="45">
        <f>Chico_s!$I27</f>
        <v>0.3201963394501306</v>
      </c>
      <c r="BP30" s="45">
        <f>Express!$I27</f>
        <v>0.28007207139848822</v>
      </c>
      <c r="BQ30" s="45">
        <f>'H&amp;M'!$I27</f>
        <v>0.35172930710910982</v>
      </c>
      <c r="BR30" s="45">
        <f>Loft!$I27</f>
        <v>0.19713320276056165</v>
      </c>
      <c r="BS30" s="45">
        <f>Marshall_s!$I27</f>
        <v>0.80777794136877423</v>
      </c>
      <c r="BT30" s="45">
        <f>'Ross Stores'!$I27</f>
        <v>0.87281086979665712</v>
      </c>
      <c r="BU30" s="45">
        <f>'Tj Maxx'!$I27</f>
        <v>0.60687145264150621</v>
      </c>
      <c r="BV30" s="45">
        <f>Uniqlo!$I27</f>
        <v>0.31286959478492898</v>
      </c>
      <c r="BW30" s="45">
        <f>'Urban Outfitters'!$I27</f>
        <v>0.34424756403143691</v>
      </c>
      <c r="BX30" s="45">
        <f>'Victoria_s Secret'!$I27</f>
        <v>0.2828660057473128</v>
      </c>
      <c r="BY30" s="45">
        <f>Zara!$I27</f>
        <v>0.30952144921240965</v>
      </c>
      <c r="BZ30" s="45">
        <f>'Banana Republic'!$I27</f>
        <v>0.37617118380765358</v>
      </c>
      <c r="CA30" s="45">
        <f>'White House Black Market'!$I27</f>
        <v>0.43105313946096729</v>
      </c>
      <c r="CB30" s="45">
        <f>'Forever 21'!$I27</f>
        <v>0.37211003426622757</v>
      </c>
      <c r="CC30" s="49" t="s">
        <v>86</v>
      </c>
      <c r="CD30" s="45">
        <f>'Tory Burch'!$I27</f>
        <v>0.26327750821363222</v>
      </c>
      <c r="CE30" s="49" t="s">
        <v>86</v>
      </c>
      <c r="CF30" s="49" t="s">
        <v>86</v>
      </c>
      <c r="CG30" s="49" t="s">
        <v>86</v>
      </c>
      <c r="CH30" s="45">
        <f>Ulta!$I27</f>
        <v>0.44499867835045392</v>
      </c>
      <c r="CI30" s="45">
        <f>HSN!$I27</f>
        <v>0.22758454681148524</v>
      </c>
      <c r="CJ30" s="45">
        <f>QVC!$I27</f>
        <v>0.13716512114364979</v>
      </c>
      <c r="CK30" s="49" t="s">
        <v>86</v>
      </c>
      <c r="CL30" s="45">
        <f>Sephora!$I27</f>
        <v>0.20546777796423432</v>
      </c>
      <c r="CM30" s="45">
        <f>'Sally Beauty'!$I27</f>
        <v>0.52583088271161227</v>
      </c>
      <c r="CN30" s="45">
        <f>'Party City'!$I27</f>
        <v>0.3251922743370021</v>
      </c>
      <c r="CO30" s="47"/>
      <c r="CP30" s="45">
        <f>'Mattress Firm'!$I27</f>
        <v>0.26804250979920907</v>
      </c>
      <c r="CQ30" s="45">
        <f>Sleepys!$I27</f>
        <v>0.29182485683109116</v>
      </c>
      <c r="CR30" s="45">
        <f>'Select Comfort'!$I27</f>
        <v>0.31714935144871753</v>
      </c>
      <c r="CS30" s="45">
        <f>'America_s Mattress'!$I27</f>
        <v>0.25345728661789546</v>
      </c>
      <c r="CT30" s="45">
        <f>'Bath And Body Works'!$I27</f>
        <v>0.32394504163122212</v>
      </c>
      <c r="CU30" s="45">
        <f>Casper!$I27</f>
        <v>0.26380624418951953</v>
      </c>
      <c r="CV30" s="45">
        <f>Purple!$I27</f>
        <v>0.2938112640926222</v>
      </c>
      <c r="CW30" s="45"/>
      <c r="CX30" s="45">
        <f>Walgreens!$I27</f>
        <v>0.77324912534743528</v>
      </c>
      <c r="CY30" s="200">
        <f>CVS!$I27</f>
        <v>0.89750964284842416</v>
      </c>
      <c r="CZ30" s="46"/>
      <c r="DA30" s="46"/>
    </row>
    <row r="31" spans="1:105" ht="15" customHeight="1" x14ac:dyDescent="0.2">
      <c r="A31" s="233"/>
      <c r="B31" s="287"/>
      <c r="C31" s="291"/>
      <c r="D31" s="185" t="s">
        <v>92</v>
      </c>
      <c r="E31" s="199">
        <f>Walmart!$I29</f>
        <v>0.18183369072867328</v>
      </c>
      <c r="F31" s="45">
        <f>Target!$I29</f>
        <v>0.27440423339617648</v>
      </c>
      <c r="G31" s="45">
        <f>Costco!$I29</f>
        <v>0.11163021527953022</v>
      </c>
      <c r="H31" s="45">
        <f>Kmart!$I29</f>
        <v>0.38522072409106867</v>
      </c>
      <c r="I31" s="45">
        <f>'Sam_s Club'!$I29</f>
        <v>0.13354741981210294</v>
      </c>
      <c r="J31" s="45">
        <f>'Dollar Tree'!$I29</f>
        <v>5.0170338504594139E-2</v>
      </c>
      <c r="K31" s="45">
        <f>'Dollar General'!$I29</f>
        <v>6.0056739424882578E-2</v>
      </c>
      <c r="L31" s="45">
        <f>'Family Dollar'!$I29</f>
        <v>0.11643775849007103</v>
      </c>
      <c r="M31" s="45">
        <f>Kroeger!$I29</f>
        <v>5.3645382342735012E-2</v>
      </c>
      <c r="N31" s="45">
        <f>'Whole Foods'!$I29</f>
        <v>0.25184000983104848</v>
      </c>
      <c r="O31" s="45">
        <f>Safeway!$I29</f>
        <v>4.980435573092689E-2</v>
      </c>
      <c r="P31" s="45">
        <f>Albertsons!$I29</f>
        <v>0.1485427128438101</v>
      </c>
      <c r="Q31" s="45">
        <f>'Ollie_s Bargain Outlet'!$I29</f>
        <v>8.5353145685238593E-2</v>
      </c>
      <c r="R31" s="45">
        <f>'Grocery Outlet'!$I29</f>
        <v>0.11421191444998559</v>
      </c>
      <c r="S31" s="47"/>
      <c r="T31" s="45">
        <f>Bestbuy!$I29</f>
        <v>0.31697821133149129</v>
      </c>
      <c r="U31" s="45">
        <f>Homedepot!$I29</f>
        <v>0.13696947446819149</v>
      </c>
      <c r="V31" s="45">
        <f>Lowes!$I29</f>
        <v>0.18011856922599787</v>
      </c>
      <c r="W31" s="45">
        <f>'Tractor Supply'!$I29</f>
        <v>0.30923849960383942</v>
      </c>
      <c r="X31" s="45">
        <f>Sears!$I29</f>
        <v>0.32483210354357761</v>
      </c>
      <c r="Y31" s="45">
        <f>'Bed Bath &amp; Beyond'!$I29</f>
        <v>0.23819287836339911</v>
      </c>
      <c r="Z31" s="45">
        <f>'H.H. Gregg'!$I29</f>
        <v>0.3934952775115052</v>
      </c>
      <c r="AA31" s="45">
        <f>'Pottery Barn'!$I29</f>
        <v>0.39967345006306909</v>
      </c>
      <c r="AB31" s="45">
        <f>'Williams-Sonoma'!$I29</f>
        <v>0.4730533593197187</v>
      </c>
      <c r="AC31" s="45">
        <f>HomeGoods!$I29</f>
        <v>0.35230147568156317</v>
      </c>
      <c r="AD31" s="45">
        <f>'Pier 1'!$I29</f>
        <v>0.46048601248667348</v>
      </c>
      <c r="AE31" s="45">
        <f>'Restoration Hardware'!$I29</f>
        <v>0.50056789985266792</v>
      </c>
      <c r="AF31" s="45">
        <f>'Michael_s Stores'!$I29</f>
        <v>0.22002331301819178</v>
      </c>
      <c r="AG31" s="45">
        <f>Wayfair!$I29</f>
        <v>0.76483044637271425</v>
      </c>
      <c r="AH31" s="45">
        <f>'BJ_s Wholesale Club'!$I29</f>
        <v>0.17195997204180091</v>
      </c>
      <c r="AI31" s="51"/>
      <c r="AJ31" s="45">
        <f>'Advance Auto Parts'!$I29</f>
        <v>0.28612455762661337</v>
      </c>
      <c r="AK31" s="45">
        <f>'Auto Zone'!$I29</f>
        <v>0.1341956631498539</v>
      </c>
      <c r="AL31" s="45">
        <f>'O_Reilly Automotive'!$I29</f>
        <v>0.26033696658830235</v>
      </c>
      <c r="AM31" s="51"/>
      <c r="AN31" s="45">
        <f>'Dick_s Sporting'!$I29</f>
        <v>0.48153100828195794</v>
      </c>
      <c r="AO31" s="45">
        <f>'Finish Line'!$I29</f>
        <v>0.51608742804292951</v>
      </c>
      <c r="AP31" s="45">
        <f>'Foot Locker'!$I29</f>
        <v>0.49764021607334913</v>
      </c>
      <c r="AQ31" s="51"/>
      <c r="AR31" s="49">
        <f>'Office Max'!$I29</f>
        <v>0.23596512026133457</v>
      </c>
      <c r="AS31" s="49">
        <f>Staples!$I29</f>
        <v>0.33569941006270348</v>
      </c>
      <c r="AT31" s="49">
        <f>'Office Depot'!$I29</f>
        <v>0.25241404012057306</v>
      </c>
      <c r="AU31" s="50"/>
      <c r="AV31" s="49">
        <f>Petco!$I29</f>
        <v>0.21068290766820852</v>
      </c>
      <c r="AW31" s="48">
        <f>Petsmart!$I29</f>
        <v>0.1460841980171764</v>
      </c>
      <c r="AX31" s="47"/>
      <c r="AY31" s="45">
        <f>JCPenney!$I29</f>
        <v>0.39350751964010849</v>
      </c>
      <c r="AZ31" s="45">
        <f>Kohls!$I29</f>
        <v>0.30004722628815023</v>
      </c>
      <c r="BA31" s="45">
        <f>Macys!$I29</f>
        <v>0.63139852500085836</v>
      </c>
      <c r="BB31" s="45">
        <f>Nordstrom!$I29</f>
        <v>0.5124347590603634</v>
      </c>
      <c r="BC31" s="45">
        <f>AbercrombieFitch!$I29</f>
        <v>0.39437000937070399</v>
      </c>
      <c r="BD31" s="45">
        <f>Aeropostale!$I29</f>
        <v>0.47341452514790566</v>
      </c>
      <c r="BE31" s="45">
        <f>'American Eagle Outfitters'!$I29</f>
        <v>0.46669672029272813</v>
      </c>
      <c r="BF31" s="45">
        <f>'Ann Taylor'!$I29</f>
        <v>0.38905201949925783</v>
      </c>
      <c r="BG31" s="45">
        <f>Coach!$I29</f>
        <v>0.47508977878492009</v>
      </c>
      <c r="BH31" s="45">
        <f>Hollister!$I29</f>
        <v>0.33662292019646872</v>
      </c>
      <c r="BI31" s="45">
        <f>'Kate Spade'!$I29</f>
        <v>0.48419796586413782</v>
      </c>
      <c r="BJ31" s="45">
        <f>Gap!$I29</f>
        <v>0.3764034273134706</v>
      </c>
      <c r="BK31" s="45">
        <f>OldNavy!$I29</f>
        <v>0.60936941047498683</v>
      </c>
      <c r="BL31" s="45">
        <f>'Lululemon Athletica'!$I29</f>
        <v>0.4577865511423384</v>
      </c>
      <c r="BM31" s="45">
        <f>'Michael Kors'!$I29</f>
        <v>0.45572142740487231</v>
      </c>
      <c r="BN31" s="45">
        <f>Anthropologie!$I29</f>
        <v>0.41776101943818061</v>
      </c>
      <c r="BO31" s="45">
        <f>Chico_s!$I29</f>
        <v>0.31386925828432322</v>
      </c>
      <c r="BP31" s="45">
        <f>Express!$I29</f>
        <v>0.54402452066077267</v>
      </c>
      <c r="BQ31" s="45">
        <f>'H&amp;M'!$I29</f>
        <v>0.48731658473144607</v>
      </c>
      <c r="BR31" s="45">
        <f>Loft!$I29</f>
        <v>0.49715988068557332</v>
      </c>
      <c r="BS31" s="45">
        <f>Marshall_s!$I29</f>
        <v>9.5515783584811415E-2</v>
      </c>
      <c r="BT31" s="45">
        <f>'Ross Stores'!$I29</f>
        <v>3.3345780023922696E-2</v>
      </c>
      <c r="BU31" s="45">
        <f>'Tj Maxx'!$I29</f>
        <v>0.26586679183654693</v>
      </c>
      <c r="BV31" s="45">
        <f>Uniqlo!$I29</f>
        <v>0.52824473783797421</v>
      </c>
      <c r="BW31" s="45">
        <f>'Urban Outfitters'!$I29</f>
        <v>0.44809854191935811</v>
      </c>
      <c r="BX31" s="45">
        <f>'Victoria_s Secret'!$I29</f>
        <v>0.49926745336760336</v>
      </c>
      <c r="BY31" s="45">
        <f>Zara!$I29</f>
        <v>0.39747674779461262</v>
      </c>
      <c r="BZ31" s="45">
        <f>'Banana Republic'!$I29</f>
        <v>0.38920601655716863</v>
      </c>
      <c r="CA31" s="45">
        <f>'White House Black Market'!$I29</f>
        <v>0.23087464562584187</v>
      </c>
      <c r="CB31" s="45">
        <f>'Forever 21'!$I29</f>
        <v>0.39685536848184538</v>
      </c>
      <c r="CC31" s="49" t="s">
        <v>86</v>
      </c>
      <c r="CD31" s="45">
        <f>'Tory Burch'!$I29</f>
        <v>0.52659660261094809</v>
      </c>
      <c r="CE31" s="49" t="s">
        <v>86</v>
      </c>
      <c r="CF31" s="49" t="s">
        <v>86</v>
      </c>
      <c r="CG31" s="49" t="s">
        <v>86</v>
      </c>
      <c r="CH31" s="45">
        <f>Ulta!$I29</f>
        <v>0.28574786979913536</v>
      </c>
      <c r="CI31" s="45">
        <f>HSN!$I29</f>
        <v>0.64404663516214911</v>
      </c>
      <c r="CJ31" s="45">
        <f>QVC!$I29</f>
        <v>0.69708368755453154</v>
      </c>
      <c r="CK31" s="49" t="s">
        <v>86</v>
      </c>
      <c r="CL31" s="45">
        <f>Sephora!$I29</f>
        <v>0.65229531631033344</v>
      </c>
      <c r="CM31" s="45">
        <f>'Sally Beauty'!$I29</f>
        <v>0.21322280736317137</v>
      </c>
      <c r="CN31" s="45">
        <f>'Party City'!$I29</f>
        <v>0.38605042275105433</v>
      </c>
      <c r="CO31" s="47"/>
      <c r="CP31" s="45">
        <f>'Mattress Firm'!$I29</f>
        <v>0.46392879304754286</v>
      </c>
      <c r="CQ31" s="45">
        <f>Sleepys!$I29</f>
        <v>0.49561005754775322</v>
      </c>
      <c r="CR31" s="45">
        <f>'Select Comfort'!$I29</f>
        <v>0.47084918692834621</v>
      </c>
      <c r="CS31" s="45">
        <f>'America_s Mattress'!$I29</f>
        <v>0.51649167298087173</v>
      </c>
      <c r="CT31" s="45">
        <f>'Bath And Body Works'!$I29</f>
        <v>0.4753295506730405</v>
      </c>
      <c r="CU31" s="45">
        <f>Casper!$I29</f>
        <v>0.52722442168243666</v>
      </c>
      <c r="CV31" s="45">
        <f>Purple!$I29</f>
        <v>0.55530178055471224</v>
      </c>
      <c r="CW31" s="45"/>
      <c r="CX31" s="45">
        <f>Walgreens!$I29</f>
        <v>9.9090056940405111E-2</v>
      </c>
      <c r="CY31" s="200">
        <f>CVS!$I29</f>
        <v>8.6433401571452975E-2</v>
      </c>
      <c r="CZ31" s="46"/>
      <c r="DA31" s="46"/>
    </row>
    <row r="32" spans="1:105" ht="15" customHeight="1" x14ac:dyDescent="0.2">
      <c r="A32" s="233"/>
      <c r="B32" s="288"/>
      <c r="C32" s="292"/>
      <c r="D32" s="186" t="s">
        <v>91</v>
      </c>
      <c r="E32" s="199">
        <f>Walmart!$I31</f>
        <v>0.31024392852044241</v>
      </c>
      <c r="F32" s="45">
        <f>Target!$I31</f>
        <v>0.2675847292713594</v>
      </c>
      <c r="G32" s="45">
        <f>Costco!$I31</f>
        <v>0.22109613871684611</v>
      </c>
      <c r="H32" s="45">
        <f>Kmart!$I31</f>
        <v>0.13233774628818074</v>
      </c>
      <c r="I32" s="45">
        <f>'Sam_s Club'!$I31</f>
        <v>0.20474792038644604</v>
      </c>
      <c r="J32" s="45">
        <f>'Dollar Tree'!$I31</f>
        <v>3.8618153131815387E-2</v>
      </c>
      <c r="K32" s="45">
        <f>'Dollar General'!$I31</f>
        <v>2.0603060289797102E-2</v>
      </c>
      <c r="L32" s="45">
        <f>'Family Dollar'!$I31</f>
        <v>6.0832890535663188E-2</v>
      </c>
      <c r="M32" s="45">
        <f>Kroeger!$I31</f>
        <v>0.17530103875803069</v>
      </c>
      <c r="N32" s="45">
        <f>'Whole Foods'!$I31</f>
        <v>0.15651970733464426</v>
      </c>
      <c r="O32" s="45">
        <f>Safeway!$I31</f>
        <v>0.12874534899889098</v>
      </c>
      <c r="P32" s="45">
        <f>Albertsons!$I31</f>
        <v>7.6882038244907802E-2</v>
      </c>
      <c r="Q32" s="45">
        <f>'Ollie_s Bargain Outlet'!$I31</f>
        <v>0.11226247994693289</v>
      </c>
      <c r="R32" s="45">
        <f>'Grocery Outlet'!$I31</f>
        <v>0.14621103418688469</v>
      </c>
      <c r="S32" s="47"/>
      <c r="T32" s="45">
        <f>Bestbuy!$I31</f>
        <v>0.34114400238685166</v>
      </c>
      <c r="U32" s="45">
        <f>Homedepot!$I31</f>
        <v>0.33130607247280758</v>
      </c>
      <c r="V32" s="45">
        <f>Lowes!$I31</f>
        <v>0.30082821232300139</v>
      </c>
      <c r="W32" s="45">
        <f>'Tractor Supply'!$I31</f>
        <v>0.22008957680054791</v>
      </c>
      <c r="X32" s="45">
        <f>Sears!$I31</f>
        <v>0.28420026955732813</v>
      </c>
      <c r="Y32" s="45">
        <f>'Bed Bath &amp; Beyond'!$I31</f>
        <v>6.944502520024104E-2</v>
      </c>
      <c r="Z32" s="45">
        <f>'H.H. Gregg'!$I31</f>
        <v>0.24274732301457849</v>
      </c>
      <c r="AA32" s="45">
        <f>'Pottery Barn'!$I31</f>
        <v>0.23417056635510242</v>
      </c>
      <c r="AB32" s="45">
        <f>'Williams-Sonoma'!$I31</f>
        <v>0.21852427437617092</v>
      </c>
      <c r="AC32" s="45">
        <f>HomeGoods!$I31</f>
        <v>2.8878913367765695E-2</v>
      </c>
      <c r="AD32" s="45">
        <f>'Pier 1'!$I31</f>
        <v>0.23568481968283683</v>
      </c>
      <c r="AE32" s="45">
        <f>'Restoration Hardware'!$I31</f>
        <v>0.22465173461020022</v>
      </c>
      <c r="AF32" s="45">
        <f>'Michael_s Stores'!$I31</f>
        <v>0.19407539679116059</v>
      </c>
      <c r="AG32" s="45">
        <f>Wayfair!$I31</f>
        <v>6.6258558778116219E-2</v>
      </c>
      <c r="AH32" s="45">
        <f>'BJ_s Wholesale Club'!$I31</f>
        <v>0.15163564763370418</v>
      </c>
      <c r="AI32" s="51"/>
      <c r="AJ32" s="45">
        <f>'Advance Auto Parts'!$I31</f>
        <v>0.31228159844869274</v>
      </c>
      <c r="AK32" s="45">
        <f>'Auto Zone'!$I31</f>
        <v>0.1674741471096822</v>
      </c>
      <c r="AL32" s="45">
        <f>'O_Reilly Automotive'!$I31</f>
        <v>0.28793189427940447</v>
      </c>
      <c r="AM32" s="51"/>
      <c r="AN32" s="45">
        <f>'Dick_s Sporting'!$I31</f>
        <v>7.9471482398980123E-2</v>
      </c>
      <c r="AO32" s="45">
        <f>'Finish Line'!$I31</f>
        <v>0.27416743771163365</v>
      </c>
      <c r="AP32" s="45">
        <f>'Foot Locker'!$I31</f>
        <v>0.21754603976918499</v>
      </c>
      <c r="AQ32" s="51"/>
      <c r="AR32" s="49">
        <f>'Office Max'!$I31</f>
        <v>0.36568653647607247</v>
      </c>
      <c r="AS32" s="49">
        <f>Staples!$I31</f>
        <v>0.10475083707319106</v>
      </c>
      <c r="AT32" s="49">
        <f>'Office Depot'!$I31</f>
        <v>5.8770208174040522E-2</v>
      </c>
      <c r="AU32" s="50"/>
      <c r="AV32" s="49">
        <f>Petco!$I31</f>
        <v>0.19757710195478398</v>
      </c>
      <c r="AW32" s="48">
        <f>Petsmart!$I31</f>
        <v>0.13521325075114068</v>
      </c>
      <c r="AX32" s="47"/>
      <c r="AY32" s="45">
        <f>JCPenney!$I31</f>
        <v>0.26703458922522771</v>
      </c>
      <c r="AZ32" s="45">
        <f>Kohls!$I31</f>
        <v>0.17217111725280229</v>
      </c>
      <c r="BA32" s="45">
        <f>Macys!$I31</f>
        <v>0.18511644478265346</v>
      </c>
      <c r="BB32" s="45">
        <f>Nordstrom!$I31</f>
        <v>0.22163082366723574</v>
      </c>
      <c r="BC32" s="45">
        <f>AbercrombieFitch!$I31</f>
        <v>0.25609999996960531</v>
      </c>
      <c r="BD32" s="45">
        <f>Aeropostale!$I31</f>
        <v>0.32457046418934077</v>
      </c>
      <c r="BE32" s="45">
        <f>'American Eagle Outfitters'!$I31</f>
        <v>0.26385475672362119</v>
      </c>
      <c r="BF32" s="45">
        <f>'Ann Taylor'!$I31</f>
        <v>0.23040863993611496</v>
      </c>
      <c r="BG32" s="45">
        <f>Coach!$I31</f>
        <v>0.22450873272111985</v>
      </c>
      <c r="BH32" s="45">
        <f>Hollister!$I31</f>
        <v>0.35879742103103363</v>
      </c>
      <c r="BI32" s="45">
        <f>'Kate Spade'!$I31</f>
        <v>0.21043158281955127</v>
      </c>
      <c r="BJ32" s="45">
        <f>Gap!$I31</f>
        <v>0.26123714748522892</v>
      </c>
      <c r="BK32" s="45">
        <f>OldNavy!$I31</f>
        <v>0.15389208296307921</v>
      </c>
      <c r="BL32" s="45">
        <f>'Lululemon Athletica'!$I31</f>
        <v>0.18069148802949581</v>
      </c>
      <c r="BM32" s="45">
        <f>'Michael Kors'!$I31</f>
        <v>0.22861928240085605</v>
      </c>
      <c r="BN32" s="45">
        <f>Anthropologie!$I31</f>
        <v>0.29002483253674483</v>
      </c>
      <c r="BO32" s="45">
        <f>Chico_s!$I31</f>
        <v>0.36593440226554619</v>
      </c>
      <c r="BP32" s="45">
        <f>Express!$I31</f>
        <v>0.17590340794073936</v>
      </c>
      <c r="BQ32" s="45">
        <f>'H&amp;M'!$I31</f>
        <v>0.16095410815944361</v>
      </c>
      <c r="BR32" s="45">
        <f>Loft!$I31</f>
        <v>0.30570691655386506</v>
      </c>
      <c r="BS32" s="45">
        <f>Marshall_s!$I31</f>
        <v>9.6706275046414436E-2</v>
      </c>
      <c r="BT32" s="45">
        <f>'Ross Stores'!$I31</f>
        <v>9.3843350179420207E-2</v>
      </c>
      <c r="BU32" s="45">
        <f>'Tj Maxx'!$I31</f>
        <v>0.12726175552194691</v>
      </c>
      <c r="BV32" s="45">
        <f>Uniqlo!$I31</f>
        <v>0.15888566737709686</v>
      </c>
      <c r="BW32" s="45">
        <f>'Urban Outfitters'!$I31</f>
        <v>0.20765389404920537</v>
      </c>
      <c r="BX32" s="45">
        <f>'Victoria_s Secret'!$I31</f>
        <v>0.21786654088508445</v>
      </c>
      <c r="BY32" s="45">
        <f>Zara!$I31</f>
        <v>0.29300180299297812</v>
      </c>
      <c r="BZ32" s="45">
        <f>'Banana Republic'!$I31</f>
        <v>0.23462279963517785</v>
      </c>
      <c r="CA32" s="45">
        <f>'White House Black Market'!$I31</f>
        <v>0.33807221491319084</v>
      </c>
      <c r="CB32" s="45">
        <f>'Forever 21'!$I31</f>
        <v>0.23103459725192704</v>
      </c>
      <c r="CC32" s="49" t="s">
        <v>86</v>
      </c>
      <c r="CD32" s="45">
        <f>'Tory Burch'!$I31</f>
        <v>0.21012588917541958</v>
      </c>
      <c r="CE32" s="49" t="s">
        <v>86</v>
      </c>
      <c r="CF32" s="49" t="s">
        <v>86</v>
      </c>
      <c r="CG32" s="49" t="s">
        <v>86</v>
      </c>
      <c r="CH32" s="45">
        <f>Ulta!$I31</f>
        <v>0.26925345185041066</v>
      </c>
      <c r="CI32" s="45">
        <f>HSN!$I31</f>
        <v>0.12836881802636527</v>
      </c>
      <c r="CJ32" s="45">
        <f>QVC!$I31</f>
        <v>0.16575119130181887</v>
      </c>
      <c r="CK32" s="49" t="s">
        <v>86</v>
      </c>
      <c r="CL32" s="45">
        <f>Sephora!$I31</f>
        <v>0.14223690572543246</v>
      </c>
      <c r="CM32" s="45">
        <f>'Sally Beauty'!$I31</f>
        <v>0.2609463099252165</v>
      </c>
      <c r="CN32" s="45">
        <f>'Party City'!$I31</f>
        <v>0.28875730291194351</v>
      </c>
      <c r="CO32" s="47"/>
      <c r="CP32" s="45">
        <f>'Mattress Firm'!$I31</f>
        <v>0.26802869715324823</v>
      </c>
      <c r="CQ32" s="45">
        <f>Sleepys!$I31</f>
        <v>0.21256508562115622</v>
      </c>
      <c r="CR32" s="45">
        <f>'Select Comfort'!$I31</f>
        <v>0.21200146162293598</v>
      </c>
      <c r="CS32" s="45">
        <f>'America_s Mattress'!$I31</f>
        <v>0.2300510404012327</v>
      </c>
      <c r="CT32" s="45">
        <f>'Bath And Body Works'!$I31</f>
        <v>0.20072540769573741</v>
      </c>
      <c r="CU32" s="45">
        <f>Casper!$I31</f>
        <v>0.208969334128044</v>
      </c>
      <c r="CV32" s="45">
        <f>Purple!$I31</f>
        <v>0.15088695535266589</v>
      </c>
      <c r="CW32" s="45"/>
      <c r="CX32" s="45">
        <f>Walgreens!$I31</f>
        <v>0.12766081771215945</v>
      </c>
      <c r="CY32" s="200">
        <f>CVS!$I31</f>
        <v>1.6056955580122826E-2</v>
      </c>
      <c r="CZ32" s="46"/>
      <c r="DA32" s="46"/>
    </row>
    <row r="33" spans="1:105" ht="15" customHeight="1" x14ac:dyDescent="0.2">
      <c r="A33" s="233"/>
      <c r="B33" s="284" t="s">
        <v>90</v>
      </c>
      <c r="C33" s="285"/>
      <c r="D33" s="285"/>
      <c r="E33" s="272"/>
      <c r="F33" s="273"/>
      <c r="G33" s="273"/>
      <c r="H33" s="273"/>
      <c r="I33" s="273"/>
      <c r="J33" s="273"/>
      <c r="K33" s="273"/>
      <c r="L33" s="273"/>
      <c r="M33" s="273"/>
      <c r="N33" s="273"/>
      <c r="O33" s="273"/>
      <c r="P33" s="273"/>
      <c r="Q33" s="273"/>
      <c r="R33" s="273"/>
      <c r="S33" s="273"/>
      <c r="T33" s="273"/>
      <c r="U33" s="273"/>
      <c r="V33" s="273"/>
      <c r="W33" s="273"/>
      <c r="X33" s="273"/>
      <c r="Y33" s="273"/>
      <c r="Z33" s="273"/>
      <c r="AA33" s="273"/>
      <c r="AB33" s="273"/>
      <c r="AC33" s="273"/>
      <c r="AD33" s="273"/>
      <c r="AE33" s="273"/>
      <c r="AF33" s="273"/>
      <c r="AG33" s="273"/>
      <c r="AH33" s="273"/>
      <c r="AI33" s="273"/>
      <c r="AJ33" s="273"/>
      <c r="AK33" s="273"/>
      <c r="AL33" s="273"/>
      <c r="AM33" s="273"/>
      <c r="AN33" s="273"/>
      <c r="AO33" s="273"/>
      <c r="AP33" s="273"/>
      <c r="AQ33" s="273"/>
      <c r="AR33" s="273"/>
      <c r="AS33" s="273"/>
      <c r="AT33" s="273"/>
      <c r="AU33" s="273"/>
      <c r="AV33" s="273"/>
      <c r="AW33" s="273"/>
      <c r="AX33" s="273"/>
      <c r="AY33" s="273"/>
      <c r="AZ33" s="273"/>
      <c r="BA33" s="273"/>
      <c r="BB33" s="273"/>
      <c r="BC33" s="273"/>
      <c r="BD33" s="273"/>
      <c r="BE33" s="273"/>
      <c r="BF33" s="273"/>
      <c r="BG33" s="273"/>
      <c r="BH33" s="273"/>
      <c r="BI33" s="273"/>
      <c r="BJ33" s="273"/>
      <c r="BK33" s="273"/>
      <c r="BL33" s="273"/>
      <c r="BM33" s="273"/>
      <c r="BN33" s="273"/>
      <c r="BO33" s="273"/>
      <c r="BP33" s="273"/>
      <c r="BQ33" s="273"/>
      <c r="BR33" s="273"/>
      <c r="BS33" s="273"/>
      <c r="BT33" s="273"/>
      <c r="BU33" s="273"/>
      <c r="BV33" s="273"/>
      <c r="BW33" s="273"/>
      <c r="BX33" s="273"/>
      <c r="BY33" s="273"/>
      <c r="BZ33" s="273"/>
      <c r="CA33" s="273"/>
      <c r="CB33" s="273"/>
      <c r="CC33" s="273"/>
      <c r="CD33" s="273"/>
      <c r="CE33" s="273"/>
      <c r="CF33" s="273"/>
      <c r="CG33" s="273"/>
      <c r="CH33" s="273"/>
      <c r="CI33" s="273"/>
      <c r="CJ33" s="273"/>
      <c r="CK33" s="273"/>
      <c r="CL33" s="273"/>
      <c r="CM33" s="273"/>
      <c r="CN33" s="273"/>
      <c r="CO33" s="273"/>
      <c r="CP33" s="273"/>
      <c r="CQ33" s="273"/>
      <c r="CR33" s="273"/>
      <c r="CS33" s="273"/>
      <c r="CT33" s="273"/>
      <c r="CU33" s="273"/>
      <c r="CV33" s="273"/>
      <c r="CW33" s="273"/>
      <c r="CX33" s="273"/>
      <c r="CY33" s="274"/>
    </row>
    <row r="34" spans="1:105" ht="15" customHeight="1" x14ac:dyDescent="0.2">
      <c r="A34" s="233"/>
      <c r="B34" s="286"/>
      <c r="C34" s="265" t="s">
        <v>89</v>
      </c>
      <c r="D34" s="266"/>
      <c r="E34" s="199">
        <f>Walmart!$J37+Walmart!$J39+Walmart!$J41</f>
        <v>0.97585306483224454</v>
      </c>
      <c r="F34" s="45">
        <f>Target!$J37+Target!$J39+Target!$J41</f>
        <v>0.90035129973914174</v>
      </c>
      <c r="G34" s="45">
        <f>Costco!$J37+Costco!$J39+Costco!$J41</f>
        <v>0.92800625329736641</v>
      </c>
      <c r="H34" s="45">
        <f>Kmart!$J37+Kmart!$J39+Kmart!$J41</f>
        <v>0.7926884557486944</v>
      </c>
      <c r="I34" s="45">
        <f>'Sam_s Club'!$J37+'Sam_s Club'!$J39+'Sam_s Club'!$J41</f>
        <v>0.97588065347536124</v>
      </c>
      <c r="J34" s="45">
        <f>'Dollar Tree'!$J37+'Dollar Tree'!$J39+'Dollar Tree'!$J41</f>
        <v>0.92944622950042566</v>
      </c>
      <c r="K34" s="45">
        <f>'Dollar General'!$J37+'Dollar General'!$J39+'Dollar General'!$J41</f>
        <v>0.9316122968251993</v>
      </c>
      <c r="L34" s="45">
        <f>'Family Dollar'!$J37+'Family Dollar'!$J39+'Family Dollar'!$J41</f>
        <v>0.92677260294739217</v>
      </c>
      <c r="M34" s="45">
        <f>Kroeger!$J37+Kroeger!$J39+Kroeger!$J41</f>
        <v>0.95747770504887109</v>
      </c>
      <c r="N34" s="45">
        <f>'Whole Foods'!$J37+'Whole Foods'!$J39+'Whole Foods'!$J41</f>
        <v>0.87108148871498858</v>
      </c>
      <c r="O34" s="45">
        <f>Safeway!$J37+Safeway!$J39+Safeway!$J41</f>
        <v>0.9645881452592846</v>
      </c>
      <c r="P34" s="45">
        <f>Albertsons!$J37+Albertsons!$J39+Albertsons!$J41</f>
        <v>0.88213654026797161</v>
      </c>
      <c r="Q34" s="45">
        <f>'Ollie_s Bargain Outlet'!$J37+'Ollie_s Bargain Outlet'!$J39+'Ollie_s Bargain Outlet'!$J41</f>
        <v>0.86792025927333039</v>
      </c>
      <c r="R34" s="45">
        <f>'Grocery Outlet'!$J37+'Grocery Outlet'!$J39+'Grocery Outlet'!$J41</f>
        <v>0.92336432627672738</v>
      </c>
      <c r="S34" s="47"/>
      <c r="T34" s="45">
        <f>Bestbuy!$J37+Bestbuy!$J39+Bestbuy!$J41</f>
        <v>0.72102626983242379</v>
      </c>
      <c r="U34" s="45">
        <f>Homedepot!$J37+Homedepot!$J39+Homedepot!$J41</f>
        <v>0.86356943329439062</v>
      </c>
      <c r="V34" s="45">
        <f>Lowes!$J37+Lowes!$J39+Lowes!$J41</f>
        <v>0.87047267430484099</v>
      </c>
      <c r="W34" s="45">
        <f>'Tractor Supply'!$J37+'Tractor Supply'!$J39+'Tractor Supply'!$J41</f>
        <v>0.84712382216295357</v>
      </c>
      <c r="X34" s="45">
        <f>Sears!$J37+Sears!$J39+Sears!$J41</f>
        <v>0.69759545140310741</v>
      </c>
      <c r="Y34" s="45">
        <f>'Bed Bath &amp; Beyond'!$J37+'Bed Bath &amp; Beyond'!$J39+'Bed Bath &amp; Beyond'!$J41</f>
        <v>0.74710866704125234</v>
      </c>
      <c r="Z34" s="45">
        <f>'H.H. Gregg'!$J37+'H.H. Gregg'!$J39+'H.H. Gregg'!$J41</f>
        <v>0.82236413102428285</v>
      </c>
      <c r="AA34" s="45">
        <f>'Pottery Barn'!$J37+'Pottery Barn'!$J39+'Pottery Barn'!$J41</f>
        <v>0.7845888343012406</v>
      </c>
      <c r="AB34" s="45">
        <f>'Williams-Sonoma'!$J37+'Williams-Sonoma'!$J39+'Williams-Sonoma'!$J41</f>
        <v>0.70398125766169117</v>
      </c>
      <c r="AC34" s="45">
        <f>HomeGoods!$J37+HomeGoods!$J39+HomeGoods!$J41</f>
        <v>0.74288362099481386</v>
      </c>
      <c r="AD34" s="45">
        <f>'Pier 1'!$J37+'Pier 1'!$J39+'Pier 1'!$J41</f>
        <v>0.66717624797779429</v>
      </c>
      <c r="AE34" s="45">
        <f>'Restoration Hardware'!$J37+'Restoration Hardware'!$J39+'Restoration Hardware'!$J41</f>
        <v>0.78563979263043593</v>
      </c>
      <c r="AF34" s="45">
        <f>'Michael_s Stores'!$J37+'Michael_s Stores'!$J39+'Michael_s Stores'!$J41</f>
        <v>0.75129161011771228</v>
      </c>
      <c r="AG34" s="45">
        <f>Wayfair!$J37+Wayfair!$J39+Wayfair!$J41</f>
        <v>0.88939993297525266</v>
      </c>
      <c r="AH34" s="45">
        <f>'BJ_s Wholesale Club'!$J37+'BJ_s Wholesale Club'!$J39+'BJ_s Wholesale Club'!$J41</f>
        <v>0.9648570025790808</v>
      </c>
      <c r="AI34" s="51"/>
      <c r="AJ34" s="45">
        <f>'Advance Auto Parts'!$J37+'Advance Auto Parts'!$J39+'Advance Auto Parts'!$J41</f>
        <v>0.83755459886269512</v>
      </c>
      <c r="AK34" s="45">
        <f>'Auto Zone'!$J37+'Auto Zone'!$J39+'Auto Zone'!$J41</f>
        <v>0.75996449049802861</v>
      </c>
      <c r="AL34" s="45">
        <f>'O_Reilly Automotive'!$J37+'O_Reilly Automotive'!$J39+'O_Reilly Automotive'!$J41</f>
        <v>0.80445201873677707</v>
      </c>
      <c r="AM34" s="51"/>
      <c r="AN34" s="45">
        <f>'Dick_s Sporting'!$J37+'Dick_s Sporting'!$J39+'Dick_s Sporting'!$J41</f>
        <v>0.70995773862873413</v>
      </c>
      <c r="AO34" s="45">
        <f>'Finish Line'!$J37+'Finish Line'!$J39+'Finish Line'!$J41</f>
        <v>0.77616331931990068</v>
      </c>
      <c r="AP34" s="45">
        <f>'Foot Locker'!$J37+'Foot Locker'!$J39+'Foot Locker'!$J41</f>
        <v>0.75875506146757021</v>
      </c>
      <c r="AQ34" s="51"/>
      <c r="AR34" s="49">
        <f>'Office Max'!$J37+'Office Max'!$J39+'Office Max'!$J41</f>
        <v>0.78344562569631959</v>
      </c>
      <c r="AS34" s="49">
        <f>Staples!$J37+Staples!$J39+Staples!$J41</f>
        <v>0.78115775479058736</v>
      </c>
      <c r="AT34" s="49">
        <f>'Office Depot'!$J37+'Office Depot'!$J39+'Office Depot'!$J41</f>
        <v>0.76782306090721575</v>
      </c>
      <c r="AU34" s="50"/>
      <c r="AV34" s="49">
        <f>Petco!$J37+Petco!$J39+Petco!$J41</f>
        <v>0.90720603414752954</v>
      </c>
      <c r="AW34" s="48">
        <f>Petsmart!$J37+Petsmart!$J39+Petsmart!$J41</f>
        <v>0.84781441125050994</v>
      </c>
      <c r="AX34" s="47"/>
      <c r="AY34" s="45">
        <f>JCPenney!$J37+JCPenney!$J39+JCPenney!$J41</f>
        <v>0.73337795972926567</v>
      </c>
      <c r="AZ34" s="45">
        <f>Kohls!$J37+Kohls!$J39+Kohls!$J41</f>
        <v>0.71927034138298174</v>
      </c>
      <c r="BA34" s="45">
        <f>Macys!$J37+Macys!$J39+Macys!$J41</f>
        <v>0.72323419777924958</v>
      </c>
      <c r="BB34" s="45">
        <f>Nordstrom!$J37+Nordstrom!$J39+Nordstrom!$J41</f>
        <v>0.69508490289083735</v>
      </c>
      <c r="BC34" s="45">
        <f>AbercrombieFitch!$J37+AbercrombieFitch!$J39+AbercrombieFitch!$J41</f>
        <v>0.84542705145145125</v>
      </c>
      <c r="BD34" s="45">
        <f>Aeropostale!$J37+Aeropostale!$J39+Aeropostale!$J41</f>
        <v>0.73986425693200686</v>
      </c>
      <c r="BE34" s="45">
        <f>'American Eagle Outfitters'!$J37+'American Eagle Outfitters'!$J39+'American Eagle Outfitters'!$J41</f>
        <v>0.67608963043975889</v>
      </c>
      <c r="BF34" s="45">
        <f>'Ann Taylor'!$J37+'Ann Taylor'!$J39+'Ann Taylor'!$J41</f>
        <v>0.68759401114206131</v>
      </c>
      <c r="BG34" s="45">
        <f>Coach!$J37+Coach!$J39+Coach!$J41</f>
        <v>0.8099945903497161</v>
      </c>
      <c r="BH34" s="45">
        <f>Hollister!$J37+Hollister!$J39+Hollister!$J41</f>
        <v>0.90246860795749373</v>
      </c>
      <c r="BI34" s="45">
        <f>'Kate Spade'!$J37+'Kate Spade'!$J39+'Kate Spade'!$J41</f>
        <v>0.63662619254382946</v>
      </c>
      <c r="BJ34" s="45">
        <f>Gap!$J37+Gap!$J39+Gap!$J41</f>
        <v>0.6929270969230269</v>
      </c>
      <c r="BK34" s="45">
        <f>OldNavy!$J37+OldNavy!$J39+OldNavy!$J41</f>
        <v>0.65453388643361832</v>
      </c>
      <c r="BL34" s="45">
        <f>'Lululemon Athletica'!$J37+'Lululemon Athletica'!$J39+'Lululemon Athletica'!$J41</f>
        <v>0.82851742135567774</v>
      </c>
      <c r="BM34" s="45">
        <f>'Michael Kors'!$J37+'Michael Kors'!$J39+'Michael Kors'!$J41</f>
        <v>0.78651901893952791</v>
      </c>
      <c r="BN34" s="45">
        <f>Anthropologie!$J37+Anthropologie!$J39+Anthropologie!$J41</f>
        <v>0.80252663603509611</v>
      </c>
      <c r="BO34" s="45">
        <f>Chico_s!$J37+Chico_s!$J39+Chico_s!$J41</f>
        <v>0.72090542314395711</v>
      </c>
      <c r="BP34" s="45">
        <f>Express!$J37+Express!$J39+Express!$J41</f>
        <v>0.75642869189323525</v>
      </c>
      <c r="BQ34" s="45">
        <f>'H&amp;M'!$J37+'H&amp;M'!$J39+'H&amp;M'!$J41</f>
        <v>0.76082607630802179</v>
      </c>
      <c r="BR34" s="45">
        <f>Loft!$J37+Loft!$J39+Loft!$J41</f>
        <v>0.77380787583557153</v>
      </c>
      <c r="BS34" s="45">
        <f>Marshall_s!$J37+Marshall_s!$J39+Marshall_s!$J41</f>
        <v>0.75491860026449209</v>
      </c>
      <c r="BT34" s="45">
        <f>'Ross Stores'!$J37+'Ross Stores'!$J39+'Ross Stores'!$J41</f>
        <v>0.73034074804192517</v>
      </c>
      <c r="BU34" s="45">
        <f>'Tj Maxx'!$J37+'Tj Maxx'!$J39+'Tj Maxx'!$J41</f>
        <v>0.59171806388334436</v>
      </c>
      <c r="BV34" s="45">
        <f>Uniqlo!$J37+Uniqlo!$J39+Uniqlo!$J41</f>
        <v>0.72568369807059796</v>
      </c>
      <c r="BW34" s="45">
        <f>'Urban Outfitters'!$J37+'Urban Outfitters'!$J39+'Urban Outfitters'!$J41</f>
        <v>0.68616150706682544</v>
      </c>
      <c r="BX34" s="45">
        <f>'Victoria_s Secret'!$J37+'Victoria_s Secret'!$J39+'Victoria_s Secret'!$J41</f>
        <v>0.65885019534337919</v>
      </c>
      <c r="BY34" s="45">
        <f>Zara!$J37+Zara!$J39+Zara!$J41</f>
        <v>0.74961138033527797</v>
      </c>
      <c r="BZ34" s="45">
        <f>'Banana Republic'!$J37+'Banana Republic'!$J39+'Banana Republic'!$J41</f>
        <v>0.75399798848483246</v>
      </c>
      <c r="CA34" s="45">
        <f>'White House Black Market'!$J37+'White House Black Market'!$J39+'White House Black Market'!$J41</f>
        <v>0.71512116265432568</v>
      </c>
      <c r="CB34" s="45">
        <f>'Forever 21'!$J37+'Forever 21'!$J39+'Forever 21'!$J41</f>
        <v>0.69359818174271348</v>
      </c>
      <c r="CC34" s="45" t="s">
        <v>86</v>
      </c>
      <c r="CD34" s="45">
        <f>'Tory Burch'!$J37+'Tory Burch'!$J39+'Tory Burch'!$J41</f>
        <v>0.7584833545968952</v>
      </c>
      <c r="CE34" s="45" t="s">
        <v>86</v>
      </c>
      <c r="CF34" s="45" t="s">
        <v>86</v>
      </c>
      <c r="CG34" s="45" t="s">
        <v>86</v>
      </c>
      <c r="CH34" s="45">
        <f>Ulta!$J37+Ulta!$J39+Ulta!$J41</f>
        <v>0.74329319184452103</v>
      </c>
      <c r="CI34" s="45">
        <f>HSN!$J37+HSN!$J39+HSN!$J41</f>
        <v>0.80821553367995436</v>
      </c>
      <c r="CJ34" s="45">
        <f>QVC!$J37+QVC!$J39+QVC!$J41</f>
        <v>0.75739969267543117</v>
      </c>
      <c r="CK34" s="45" t="s">
        <v>86</v>
      </c>
      <c r="CL34" s="45">
        <f>Sephora!$J37+Sephora!$J39+Sephora!$J41</f>
        <v>0.86413268020986134</v>
      </c>
      <c r="CM34" s="45">
        <f>'Sally Beauty'!$J37+'Sally Beauty'!$J39+'Sally Beauty'!$J41</f>
        <v>0.8323594335389134</v>
      </c>
      <c r="CN34" s="45">
        <f>'Party City'!$J37+'Party City'!$J39+'Party City'!$J41</f>
        <v>0.86909457208662455</v>
      </c>
      <c r="CO34" s="47"/>
      <c r="CP34" s="45">
        <f>'Mattress Firm'!$J37+'Mattress Firm'!$J39+'Mattress Firm'!$J41</f>
        <v>0.70118190255620794</v>
      </c>
      <c r="CQ34" s="45">
        <f>Sleepys!$J37+Sleepys!$J39+Sleepys!$J41</f>
        <v>0.89376174640074524</v>
      </c>
      <c r="CR34" s="45">
        <f>'Select Comfort'!$J37+'Select Comfort'!$J39+'Select Comfort'!$J41</f>
        <v>0.69923581307647864</v>
      </c>
      <c r="CS34" s="45">
        <f>'America_s Mattress'!$J37+'America_s Mattress'!$J39+'America_s Mattress'!$J41</f>
        <v>0.82419326785568581</v>
      </c>
      <c r="CT34" s="45">
        <f>'Bath And Body Works'!$J37+'Bath And Body Works'!$J39+'Bath And Body Works'!$J41</f>
        <v>0.77146335060837234</v>
      </c>
      <c r="CU34" s="45">
        <f>Casper!$J37+Casper!$J39+Casper!$J41</f>
        <v>0.58148119336165915</v>
      </c>
      <c r="CV34" s="45">
        <f>Purple!$J37+Purple!$J39+Purple!$J41</f>
        <v>0.82575060784804422</v>
      </c>
      <c r="CW34" s="45"/>
      <c r="CX34" s="45">
        <f>Walgreens!$J37+Walgreens!$J39+Walgreens!$J41</f>
        <v>0.9198173708637214</v>
      </c>
      <c r="CY34" s="200">
        <f>CVS!$J37+CVS!$J39+CVS!$J41</f>
        <v>0.92243651766992363</v>
      </c>
      <c r="CZ34" s="46"/>
      <c r="DA34" s="46"/>
    </row>
    <row r="35" spans="1:105" ht="15" customHeight="1" x14ac:dyDescent="0.2">
      <c r="A35" s="233"/>
      <c r="B35" s="287"/>
      <c r="C35" s="265" t="s">
        <v>88</v>
      </c>
      <c r="D35" s="266"/>
      <c r="E35" s="199">
        <f>Walmart!$I37+Walmart!$I39+Walmart!$I41</f>
        <v>0.90337427624458089</v>
      </c>
      <c r="F35" s="45">
        <f>Target!$I37+Target!$I39+Target!$I41</f>
        <v>0.84578752951768887</v>
      </c>
      <c r="G35" s="45">
        <f>Costco!$I37+Costco!$I39+Costco!$I41</f>
        <v>0.85613723617724968</v>
      </c>
      <c r="H35" s="45">
        <f>Kmart!$I37+Kmart!$I39+Kmart!$I41</f>
        <v>0.45646586958624097</v>
      </c>
      <c r="I35" s="45">
        <f>'Sam_s Club'!$I37+'Sam_s Club'!$I39+'Sam_s Club'!$I41</f>
        <v>0.90050670726061299</v>
      </c>
      <c r="J35" s="45">
        <f>'Dollar Tree'!$I37+'Dollar Tree'!$I39+'Dollar Tree'!$I41</f>
        <v>0.7769566726651882</v>
      </c>
      <c r="K35" s="45">
        <f>'Dollar General'!$I37+'Dollar General'!$I39+'Dollar General'!$I41</f>
        <v>0.75512832099677352</v>
      </c>
      <c r="L35" s="45">
        <f>'Family Dollar'!$I37+'Family Dollar'!$I39+'Family Dollar'!$I41</f>
        <v>0.51773544874969468</v>
      </c>
      <c r="M35" s="45">
        <f>Kroeger!$I37+Kroeger!$I39+Kroeger!$I41</f>
        <v>0.81415830763193653</v>
      </c>
      <c r="N35" s="45">
        <f>'Whole Foods'!$I37+'Whole Foods'!$I39+'Whole Foods'!$I41</f>
        <v>0.73027892499964064</v>
      </c>
      <c r="O35" s="45">
        <f>Safeway!$I37+Safeway!$I39+Safeway!$I41</f>
        <v>0.84965804659625788</v>
      </c>
      <c r="P35" s="45">
        <f>Albertsons!$I37+Albertsons!$I39+Albertsons!$I41</f>
        <v>0.76472525805647273</v>
      </c>
      <c r="Q35" s="45">
        <f>'Ollie_s Bargain Outlet'!$I37+'Ollie_s Bargain Outlet'!$I39+'Ollie_s Bargain Outlet'!$I41</f>
        <v>0.79002351089804823</v>
      </c>
      <c r="R35" s="45">
        <f>'Grocery Outlet'!$I37+'Grocery Outlet'!$I39+'Grocery Outlet'!$I41</f>
        <v>0.686883524075529</v>
      </c>
      <c r="S35" s="47"/>
      <c r="T35" s="45">
        <f>Bestbuy!$I37+Bestbuy!$I39+Bestbuy!$I41</f>
        <v>0.56242568113911628</v>
      </c>
      <c r="U35" s="45">
        <f>Homedepot!$I37+Homedepot!$I39+Homedepot!$I41</f>
        <v>0.79809567421186034</v>
      </c>
      <c r="V35" s="45">
        <f>Lowes!$I37+Lowes!$I39+Lowes!$I41</f>
        <v>0.71555386758866646</v>
      </c>
      <c r="W35" s="45">
        <f>'Tractor Supply'!$I37+'Tractor Supply'!$I39+'Tractor Supply'!$I41</f>
        <v>0.58075361378284784</v>
      </c>
      <c r="X35" s="45">
        <f>Sears!$I37+Sears!$I39+Sears!$I41</f>
        <v>0.53782141040365417</v>
      </c>
      <c r="Y35" s="45">
        <f>'Bed Bath &amp; Beyond'!$I37+'Bed Bath &amp; Beyond'!$I39+'Bed Bath &amp; Beyond'!$I41</f>
        <v>0.51493146668301615</v>
      </c>
      <c r="Z35" s="45">
        <f>'H.H. Gregg'!$I37+'H.H. Gregg'!$I39+'H.H. Gregg'!$I41</f>
        <v>0.61296222577083981</v>
      </c>
      <c r="AA35" s="45">
        <f>'Pottery Barn'!$I37+'Pottery Barn'!$I39+'Pottery Barn'!$I41</f>
        <v>0.64448107937959775</v>
      </c>
      <c r="AB35" s="45">
        <f>'Williams-Sonoma'!$I37+'Williams-Sonoma'!$I39+'Williams-Sonoma'!$I41</f>
        <v>0.67964039780709173</v>
      </c>
      <c r="AC35" s="45">
        <f>HomeGoods!$I37+HomeGoods!$I39+HomeGoods!$I41</f>
        <v>0.61810559086438777</v>
      </c>
      <c r="AD35" s="45">
        <f>'Pier 1'!$I37+'Pier 1'!$I39+'Pier 1'!$I41</f>
        <v>0.60589792714926949</v>
      </c>
      <c r="AE35" s="45">
        <f>'Restoration Hardware'!$I37+'Restoration Hardware'!$I39+'Restoration Hardware'!$I41</f>
        <v>0.50702556887676908</v>
      </c>
      <c r="AF35" s="45">
        <f>'Michael_s Stores'!$I37+'Michael_s Stores'!$I39+'Michael_s Stores'!$I41</f>
        <v>0.65327143576993019</v>
      </c>
      <c r="AG35" s="45">
        <f>Wayfair!$I37+Wayfair!$I39+Wayfair!$I41</f>
        <v>0.57834281230135842</v>
      </c>
      <c r="AH35" s="45">
        <f>'BJ_s Wholesale Club'!$I37+'BJ_s Wholesale Club'!$I39+'BJ_s Wholesale Club'!$I41</f>
        <v>0.66579878465522624</v>
      </c>
      <c r="AI35" s="51"/>
      <c r="AJ35" s="45">
        <f>'Advance Auto Parts'!$I37+'Advance Auto Parts'!$I39+'Advance Auto Parts'!$I41</f>
        <v>0.60381777136651216</v>
      </c>
      <c r="AK35" s="45">
        <f>'Auto Zone'!$I37+'Auto Zone'!$I39+'Auto Zone'!$I41</f>
        <v>0.59360451072876419</v>
      </c>
      <c r="AL35" s="45">
        <f>'O_Reilly Automotive'!$I37+'O_Reilly Automotive'!$I39+'O_Reilly Automotive'!$I41</f>
        <v>0.69250552112274699</v>
      </c>
      <c r="AM35" s="51"/>
      <c r="AN35" s="45">
        <f>'Dick_s Sporting'!$I37+'Dick_s Sporting'!$I39+'Dick_s Sporting'!$I41</f>
        <v>0.48767398421145308</v>
      </c>
      <c r="AO35" s="45">
        <f>'Finish Line'!$I37+'Finish Line'!$I39+'Finish Line'!$I41</f>
        <v>0.71781844537191575</v>
      </c>
      <c r="AP35" s="45">
        <f>'Foot Locker'!$I37+'Foot Locker'!$I39+'Foot Locker'!$I41</f>
        <v>0.57629476078421782</v>
      </c>
      <c r="AQ35" s="51"/>
      <c r="AR35" s="49">
        <f>'Office Max'!$I37+'Office Max'!$I39+'Office Max'!$I41</f>
        <v>0.68003372059327183</v>
      </c>
      <c r="AS35" s="49">
        <f>Staples!$I37+Staples!$I39+Staples!$I41</f>
        <v>0.51945965482287559</v>
      </c>
      <c r="AT35" s="49">
        <f>'Office Depot'!$I37+'Office Depot'!$I39+'Office Depot'!$I41</f>
        <v>0.49998336005431293</v>
      </c>
      <c r="AU35" s="50"/>
      <c r="AV35" s="49">
        <f>Petco!$I37+Petco!$I39+Petco!$I41</f>
        <v>0.58182467011367833</v>
      </c>
      <c r="AW35" s="48">
        <f>Petsmart!$I37+Petsmart!$I39+Petsmart!$I41</f>
        <v>0.62076606708986826</v>
      </c>
      <c r="AX35" s="47"/>
      <c r="AY35" s="45">
        <f>JCPenney!$I37+JCPenney!$I39+JCPenney!$I41</f>
        <v>0.59120903310266659</v>
      </c>
      <c r="AZ35" s="45">
        <f>Kohls!$I37+Kohls!$I39+Kohls!$I41</f>
        <v>0.72258006400626584</v>
      </c>
      <c r="BA35" s="45">
        <f>Macys!$I37+Macys!$I39+Macys!$I41</f>
        <v>0.48863666424829688</v>
      </c>
      <c r="BB35" s="45">
        <f>Nordstrom!$I37+Nordstrom!$I39+Nordstrom!$I41</f>
        <v>0.5449495907491777</v>
      </c>
      <c r="BC35" s="45">
        <f>AbercrombieFitch!$I37+AbercrombieFitch!$I39+AbercrombieFitch!$I41</f>
        <v>0.6616817237232</v>
      </c>
      <c r="BD35" s="45">
        <f>Aeropostale!$I37+Aeropostale!$I39+Aeropostale!$I41</f>
        <v>0.78502591345820183</v>
      </c>
      <c r="BE35" s="45">
        <f>'American Eagle Outfitters'!$I37+'American Eagle Outfitters'!$I39+'American Eagle Outfitters'!$I41</f>
        <v>0.52973370942497167</v>
      </c>
      <c r="BF35" s="45">
        <f>'Ann Taylor'!$I37+'Ann Taylor'!$I39+'Ann Taylor'!$I41</f>
        <v>0.68084887093686963</v>
      </c>
      <c r="BG35" s="45">
        <f>Coach!$I37+Coach!$I39+Coach!$I41</f>
        <v>0.63770570416163297</v>
      </c>
      <c r="BH35" s="45">
        <f>Hollister!$I37+Hollister!$I39+Hollister!$I41</f>
        <v>0.68342291583273096</v>
      </c>
      <c r="BI35" s="45">
        <f>'Kate Spade'!$I37+'Kate Spade'!$I39+'Kate Spade'!$I41</f>
        <v>0.67933342941621944</v>
      </c>
      <c r="BJ35" s="45">
        <f>Gap!$I37+Gap!$I39+Gap!$I41</f>
        <v>0.68874841078491977</v>
      </c>
      <c r="BK35" s="45">
        <f>OldNavy!$I37+OldNavy!$I39+OldNavy!$I41</f>
        <v>0.57985876688730609</v>
      </c>
      <c r="BL35" s="45">
        <f>'Lululemon Athletica'!$I37+'Lululemon Athletica'!$I39+'Lululemon Athletica'!$I41</f>
        <v>0.69363911863902161</v>
      </c>
      <c r="BM35" s="45">
        <f>'Michael Kors'!$I37+'Michael Kors'!$I39+'Michael Kors'!$I41</f>
        <v>0.63967485410426184</v>
      </c>
      <c r="BN35" s="45">
        <f>Anthropologie!$I37+Anthropologie!$I39+Anthropologie!$I41</f>
        <v>0.57605929200654504</v>
      </c>
      <c r="BO35" s="45">
        <f>Chico_s!$I37+Chico_s!$I39+Chico_s!$I41</f>
        <v>0.59802178705502174</v>
      </c>
      <c r="BP35" s="45">
        <f>Express!$I37+Express!$I39+Express!$I41</f>
        <v>0.53237605346057648</v>
      </c>
      <c r="BQ35" s="45">
        <f>'H&amp;M'!$I37+'H&amp;M'!$I39+'H&amp;M'!$I41</f>
        <v>0.68037215691114017</v>
      </c>
      <c r="BR35" s="45">
        <f>Loft!$I37+Loft!$I39+Loft!$I41</f>
        <v>0.54601602001745553</v>
      </c>
      <c r="BS35" s="45">
        <f>Marshall_s!$I37+Marshall_s!$I39+Marshall_s!$I41</f>
        <v>0.58834708359268029</v>
      </c>
      <c r="BT35" s="45">
        <f>'Ross Stores'!$I37+'Ross Stores'!$I39+'Ross Stores'!$I41</f>
        <v>0.43453627858041971</v>
      </c>
      <c r="BU35" s="45">
        <f>'Tj Maxx'!$I37+'Tj Maxx'!$I39+'Tj Maxx'!$I41</f>
        <v>0.5592534661322508</v>
      </c>
      <c r="BV35" s="45">
        <f>Uniqlo!$I37+Uniqlo!$I39+Uniqlo!$I41</f>
        <v>0.71149690831049706</v>
      </c>
      <c r="BW35" s="45">
        <f>'Urban Outfitters'!$I37+'Urban Outfitters'!$I39+'Urban Outfitters'!$I41</f>
        <v>0.68001800071868324</v>
      </c>
      <c r="BX35" s="45">
        <f>'Victoria_s Secret'!$I37+'Victoria_s Secret'!$I39+'Victoria_s Secret'!$I41</f>
        <v>0.70051746370168355</v>
      </c>
      <c r="BY35" s="45">
        <f>Zara!$I37+Zara!$I39+Zara!$I41</f>
        <v>0.5738463003874601</v>
      </c>
      <c r="BZ35" s="45">
        <f>'Banana Republic'!$I37+'Banana Republic'!$I39+'Banana Republic'!$I41</f>
        <v>0.54758524309830725</v>
      </c>
      <c r="CA35" s="45">
        <f>'White House Black Market'!$I37+'White House Black Market'!$I39+'White House Black Market'!$I41</f>
        <v>0.58630970884872335</v>
      </c>
      <c r="CB35" s="45">
        <f>'Forever 21'!$I37+'Forever 21'!$I39+'Forever 21'!$I41</f>
        <v>0.70890744161040875</v>
      </c>
      <c r="CC35" s="45" t="s">
        <v>86</v>
      </c>
      <c r="CD35" s="45">
        <f>'Tory Burch'!$I37+'Tory Burch'!$I39+'Tory Burch'!$I41</f>
        <v>0.54440371982637181</v>
      </c>
      <c r="CE35" s="45" t="s">
        <v>86</v>
      </c>
      <c r="CF35" s="45" t="s">
        <v>86</v>
      </c>
      <c r="CG35" s="45" t="s">
        <v>86</v>
      </c>
      <c r="CH35" s="45">
        <f>Ulta!$I37+Ulta!$I39+Ulta!$I41</f>
        <v>0.77390904561268803</v>
      </c>
      <c r="CI35" s="45">
        <f>HSN!$I37+HSN!$I39+HSN!$I41</f>
        <v>0.63976393890144956</v>
      </c>
      <c r="CJ35" s="45">
        <f>QVC!$I37+QVC!$I39+QVC!$I41</f>
        <v>0.73869927179578998</v>
      </c>
      <c r="CK35" s="45" t="s">
        <v>86</v>
      </c>
      <c r="CL35" s="45">
        <f>Sephora!$I37+Sephora!$I39+Sephora!$I41</f>
        <v>0.72869812027397718</v>
      </c>
      <c r="CM35" s="45">
        <f>'Sally Beauty'!$I37+'Sally Beauty'!$I39+'Sally Beauty'!$I41</f>
        <v>0.63005701878606213</v>
      </c>
      <c r="CN35" s="45">
        <f>'Party City'!$I37+'Party City'!$I39+'Party City'!$I41</f>
        <v>0.66097822444357557</v>
      </c>
      <c r="CO35" s="47"/>
      <c r="CP35" s="45">
        <f>'Mattress Firm'!$I37+'Mattress Firm'!$I39+'Mattress Firm'!$I41</f>
        <v>0.70392817838479771</v>
      </c>
      <c r="CQ35" s="45">
        <f>Sleepys!$I37+Sleepys!$I39+Sleepys!$I41</f>
        <v>0.56999718254172127</v>
      </c>
      <c r="CR35" s="45">
        <f>'Select Comfort'!$I37+'Select Comfort'!$I39+'Select Comfort'!$I41</f>
        <v>0.62683451529309786</v>
      </c>
      <c r="CS35" s="45">
        <f>'America_s Mattress'!$I37+'America_s Mattress'!$I39+'America_s Mattress'!$I41</f>
        <v>0.68021564974962556</v>
      </c>
      <c r="CT35" s="45">
        <f>'Bath And Body Works'!$I37+'Bath And Body Works'!$I39+'Bath And Body Works'!$I41</f>
        <v>0.68329452335329677</v>
      </c>
      <c r="CU35" s="45">
        <f>Casper!$I37+Casper!$I39+Casper!$I41</f>
        <v>0.51237427807905678</v>
      </c>
      <c r="CV35" s="45">
        <f>Purple!$I37+Purple!$I39+Purple!$I41</f>
        <v>0.60332896001363212</v>
      </c>
      <c r="CW35" s="45"/>
      <c r="CX35" s="45">
        <f>Walgreens!$I37+Walgreens!$I39+Walgreens!$I41</f>
        <v>0.78775940280383427</v>
      </c>
      <c r="CY35" s="200">
        <f>CVS!$I37+CVS!$I39+CVS!$I41</f>
        <v>0.79818241897740461</v>
      </c>
      <c r="CZ35" s="46"/>
      <c r="DA35" s="46"/>
    </row>
    <row r="36" spans="1:105" ht="15" customHeight="1" thickBot="1" x14ac:dyDescent="0.25">
      <c r="A36" s="234"/>
      <c r="B36" s="299"/>
      <c r="C36" s="297" t="s">
        <v>87</v>
      </c>
      <c r="D36" s="298"/>
      <c r="E36" s="206">
        <f t="shared" ref="E36:L36" si="0">E34/E35*100</f>
        <v>108.0231184895994</v>
      </c>
      <c r="F36" s="104">
        <f t="shared" si="0"/>
        <v>106.45123843958397</v>
      </c>
      <c r="G36" s="104">
        <f t="shared" si="0"/>
        <v>108.39456737578897</v>
      </c>
      <c r="H36" s="104">
        <f t="shared" si="0"/>
        <v>173.65777127372505</v>
      </c>
      <c r="I36" s="104">
        <f t="shared" si="0"/>
        <v>108.37017043926743</v>
      </c>
      <c r="J36" s="104">
        <f t="shared" si="0"/>
        <v>119.62652001071743</v>
      </c>
      <c r="K36" s="104">
        <f t="shared" si="0"/>
        <v>123.37138879859069</v>
      </c>
      <c r="L36" s="104">
        <f t="shared" si="0"/>
        <v>179.00505078134051</v>
      </c>
      <c r="M36" s="104">
        <f t="shared" ref="M36:R36" si="1">M34/M35*100</f>
        <v>117.6033820540128</v>
      </c>
      <c r="N36" s="104">
        <f t="shared" si="1"/>
        <v>119.28065549959794</v>
      </c>
      <c r="O36" s="104">
        <f t="shared" si="1"/>
        <v>113.52662981577568</v>
      </c>
      <c r="P36" s="104">
        <f t="shared" si="1"/>
        <v>115.35339404244294</v>
      </c>
      <c r="Q36" s="104">
        <f t="shared" si="1"/>
        <v>109.8600544541686</v>
      </c>
      <c r="R36" s="104">
        <f t="shared" si="1"/>
        <v>134.42807898463948</v>
      </c>
      <c r="S36" s="105"/>
      <c r="T36" s="104">
        <f t="shared" ref="T36:AF36" si="2">T34/T35*100</f>
        <v>128.19938598324381</v>
      </c>
      <c r="U36" s="104">
        <f t="shared" si="2"/>
        <v>108.20374814676039</v>
      </c>
      <c r="V36" s="104">
        <f t="shared" si="2"/>
        <v>121.65019486768102</v>
      </c>
      <c r="W36" s="104">
        <f t="shared" si="2"/>
        <v>145.86630234550816</v>
      </c>
      <c r="X36" s="104">
        <f t="shared" si="2"/>
        <v>129.70763861549079</v>
      </c>
      <c r="Y36" s="104">
        <f t="shared" si="2"/>
        <v>145.08895171115284</v>
      </c>
      <c r="Z36" s="104">
        <f t="shared" si="2"/>
        <v>134.16228544754233</v>
      </c>
      <c r="AA36" s="104">
        <f t="shared" si="2"/>
        <v>121.73962268318503</v>
      </c>
      <c r="AB36" s="104">
        <f t="shared" si="2"/>
        <v>103.58143217106237</v>
      </c>
      <c r="AC36" s="104">
        <f t="shared" si="2"/>
        <v>120.18717060234492</v>
      </c>
      <c r="AD36" s="104">
        <f t="shared" si="2"/>
        <v>110.1136376413825</v>
      </c>
      <c r="AE36" s="104">
        <f t="shared" si="2"/>
        <v>154.9507245504187</v>
      </c>
      <c r="AF36" s="104">
        <f t="shared" si="2"/>
        <v>115.00450945513296</v>
      </c>
      <c r="AG36" s="104">
        <f t="shared" ref="AG36:AH36" si="3">AG34/AG35*100</f>
        <v>153.7842113808118</v>
      </c>
      <c r="AH36" s="104">
        <f t="shared" si="3"/>
        <v>144.91720694244242</v>
      </c>
      <c r="AI36" s="106"/>
      <c r="AJ36" s="104">
        <f>AJ34/AJ35*100</f>
        <v>138.70982912066475</v>
      </c>
      <c r="AK36" s="104">
        <f>AK34/AK35*100</f>
        <v>128.02539009769745</v>
      </c>
      <c r="AL36" s="104">
        <f>AL34/AL35*100</f>
        <v>116.16543033946259</v>
      </c>
      <c r="AM36" s="106"/>
      <c r="AN36" s="104">
        <f>AN34/AN35*100</f>
        <v>145.58040035223613</v>
      </c>
      <c r="AO36" s="104">
        <f>AO34/AO35*100</f>
        <v>108.1280822921394</v>
      </c>
      <c r="AP36" s="104">
        <f>AP34/AP35*100</f>
        <v>131.66093344924076</v>
      </c>
      <c r="AQ36" s="106"/>
      <c r="AR36" s="104">
        <f>AR34/AR35*100</f>
        <v>115.20687900782767</v>
      </c>
      <c r="AS36" s="104">
        <f>AS34/AS35*100</f>
        <v>150.37890768570759</v>
      </c>
      <c r="AT36" s="104">
        <f>AT34/AT35*100</f>
        <v>153.56972296514181</v>
      </c>
      <c r="AU36" s="106"/>
      <c r="AV36" s="104">
        <f>AV34/AV35*100</f>
        <v>155.92429828908379</v>
      </c>
      <c r="AW36" s="107">
        <f>AW34/AW35*100</f>
        <v>136.57550826272401</v>
      </c>
      <c r="AX36" s="105"/>
      <c r="AY36" s="104">
        <f t="shared" ref="AY36:CB36" si="4">AY34/AY35*100</f>
        <v>124.04715061278684</v>
      </c>
      <c r="AZ36" s="104">
        <f t="shared" si="4"/>
        <v>99.541957661420426</v>
      </c>
      <c r="BA36" s="104">
        <f t="shared" si="4"/>
        <v>148.01062848852123</v>
      </c>
      <c r="BB36" s="104">
        <f t="shared" si="4"/>
        <v>127.55031193532209</v>
      </c>
      <c r="BC36" s="104">
        <f t="shared" si="4"/>
        <v>127.76944279106569</v>
      </c>
      <c r="BD36" s="104">
        <f t="shared" si="4"/>
        <v>94.247112642785453</v>
      </c>
      <c r="BE36" s="104">
        <f t="shared" si="4"/>
        <v>127.62820609880711</v>
      </c>
      <c r="BF36" s="104">
        <f t="shared" si="4"/>
        <v>100.99069565848147</v>
      </c>
      <c r="BG36" s="104">
        <f t="shared" si="4"/>
        <v>127.01698997887823</v>
      </c>
      <c r="BH36" s="104">
        <f t="shared" si="4"/>
        <v>132.05126533661254</v>
      </c>
      <c r="BI36" s="104">
        <f t="shared" si="4"/>
        <v>93.713361506574159</v>
      </c>
      <c r="BJ36" s="104">
        <f t="shared" si="4"/>
        <v>100.60670719128701</v>
      </c>
      <c r="BK36" s="104">
        <f t="shared" si="4"/>
        <v>112.87815651165711</v>
      </c>
      <c r="BL36" s="104">
        <f t="shared" si="4"/>
        <v>119.44502538745201</v>
      </c>
      <c r="BM36" s="104">
        <f t="shared" si="4"/>
        <v>122.95606336454983</v>
      </c>
      <c r="BN36" s="104">
        <f t="shared" si="4"/>
        <v>139.31320042416363</v>
      </c>
      <c r="BO36" s="104">
        <f t="shared" si="4"/>
        <v>120.54835438255185</v>
      </c>
      <c r="BP36" s="104">
        <f t="shared" si="4"/>
        <v>142.08540879633128</v>
      </c>
      <c r="BQ36" s="104">
        <f t="shared" si="4"/>
        <v>111.82498704270012</v>
      </c>
      <c r="BR36" s="104">
        <f t="shared" si="4"/>
        <v>141.71889605195719</v>
      </c>
      <c r="BS36" s="104">
        <f t="shared" si="4"/>
        <v>128.31177740436141</v>
      </c>
      <c r="BT36" s="104">
        <f t="shared" si="4"/>
        <v>168.07359570249574</v>
      </c>
      <c r="BU36" s="104">
        <f t="shared" si="4"/>
        <v>105.80498820608409</v>
      </c>
      <c r="BV36" s="104">
        <f t="shared" si="4"/>
        <v>101.9939355455231</v>
      </c>
      <c r="BW36" s="104">
        <f t="shared" si="4"/>
        <v>100.90343290054813</v>
      </c>
      <c r="BX36" s="104">
        <f t="shared" si="4"/>
        <v>94.051930106335163</v>
      </c>
      <c r="BY36" s="104">
        <f t="shared" si="4"/>
        <v>130.62929565445339</v>
      </c>
      <c r="BZ36" s="104">
        <f t="shared" si="4"/>
        <v>137.69508911865768</v>
      </c>
      <c r="CA36" s="104">
        <f t="shared" si="4"/>
        <v>121.96986539051797</v>
      </c>
      <c r="CB36" s="104">
        <f t="shared" si="4"/>
        <v>97.840443057993923</v>
      </c>
      <c r="CC36" s="104" t="s">
        <v>86</v>
      </c>
      <c r="CD36" s="104">
        <f>CD34/CD35*100</f>
        <v>139.32369066816815</v>
      </c>
      <c r="CE36" s="108" t="s">
        <v>86</v>
      </c>
      <c r="CF36" s="108" t="s">
        <v>86</v>
      </c>
      <c r="CG36" s="108" t="s">
        <v>86</v>
      </c>
      <c r="CH36" s="104">
        <f>CH34/CH35*100</f>
        <v>96.043998459285476</v>
      </c>
      <c r="CI36" s="104">
        <f>CI34/CI35*100</f>
        <v>126.33027348614804</v>
      </c>
      <c r="CJ36" s="104">
        <f>CJ34/CJ35*100</f>
        <v>102.53153368273671</v>
      </c>
      <c r="CK36" s="104" t="s">
        <v>86</v>
      </c>
      <c r="CL36" s="104">
        <f>CL34/CL35*100</f>
        <v>118.58582534629885</v>
      </c>
      <c r="CM36" s="104">
        <f>CM34/CM35*100</f>
        <v>132.10858838500513</v>
      </c>
      <c r="CN36" s="104">
        <f>CN34/CN35*100</f>
        <v>131.48611254451617</v>
      </c>
      <c r="CO36" s="105"/>
      <c r="CP36" s="104">
        <f t="shared" ref="CP36:CV36" si="5">CP34/CP35*100</f>
        <v>99.609864200224052</v>
      </c>
      <c r="CQ36" s="104">
        <f t="shared" si="5"/>
        <v>156.80108143961323</v>
      </c>
      <c r="CR36" s="104">
        <f t="shared" si="5"/>
        <v>111.55030490775178</v>
      </c>
      <c r="CS36" s="104">
        <f t="shared" si="5"/>
        <v>121.1664665696909</v>
      </c>
      <c r="CT36" s="104">
        <f t="shared" si="5"/>
        <v>112.90348806286099</v>
      </c>
      <c r="CU36" s="104">
        <f t="shared" si="5"/>
        <v>113.4875848064995</v>
      </c>
      <c r="CV36" s="104">
        <f t="shared" si="5"/>
        <v>136.86573371670846</v>
      </c>
      <c r="CW36" s="104"/>
      <c r="CX36" s="104">
        <f>CX34/CX35*100</f>
        <v>116.7637438017064</v>
      </c>
      <c r="CY36" s="107">
        <f>CY34/CY35*100</f>
        <v>115.56713048775337</v>
      </c>
      <c r="CZ36" s="44"/>
      <c r="DA36" s="44"/>
    </row>
    <row r="38" spans="1:105" x14ac:dyDescent="0.2">
      <c r="B38" s="41"/>
      <c r="C38" s="41"/>
    </row>
    <row r="41" spans="1:105" x14ac:dyDescent="0.2"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J41" s="44"/>
      <c r="AK41" s="44"/>
      <c r="AL41" s="44"/>
      <c r="AN41" s="44"/>
      <c r="AO41" s="44"/>
      <c r="AP41" s="44"/>
      <c r="AQ41" s="44"/>
      <c r="AR41" s="44"/>
      <c r="AS41" s="44"/>
      <c r="AT41" s="44"/>
      <c r="AV41" s="44"/>
      <c r="AW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</row>
    <row r="42" spans="1:105" x14ac:dyDescent="0.2"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J42" s="44"/>
      <c r="AK42" s="44"/>
      <c r="AL42" s="44"/>
      <c r="AN42" s="44"/>
      <c r="AO42" s="44"/>
      <c r="AP42" s="44"/>
      <c r="AQ42" s="44"/>
      <c r="AR42" s="44"/>
      <c r="AS42" s="44"/>
      <c r="AT42" s="44"/>
      <c r="AV42" s="44"/>
      <c r="AW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</row>
    <row r="43" spans="1:105" x14ac:dyDescent="0.2"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J43" s="44"/>
      <c r="AK43" s="44"/>
      <c r="AL43" s="44"/>
      <c r="AN43" s="44"/>
      <c r="AO43" s="44"/>
      <c r="AP43" s="44"/>
      <c r="AQ43" s="44"/>
      <c r="AR43" s="44"/>
      <c r="AS43" s="44"/>
      <c r="AT43" s="44"/>
      <c r="AV43" s="44"/>
      <c r="AW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4"/>
      <c r="CA43" s="44"/>
      <c r="CB43" s="44"/>
      <c r="CC43" s="44"/>
      <c r="CD43" s="44"/>
      <c r="CE43" s="44"/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</row>
  </sheetData>
  <mergeCells count="53">
    <mergeCell ref="E28:CY28"/>
    <mergeCell ref="E33:CY33"/>
    <mergeCell ref="E23:CY23"/>
    <mergeCell ref="E22:CY22"/>
    <mergeCell ref="B6:D6"/>
    <mergeCell ref="B8:D8"/>
    <mergeCell ref="C10:D10"/>
    <mergeCell ref="A22:A36"/>
    <mergeCell ref="C23:D23"/>
    <mergeCell ref="B23:B32"/>
    <mergeCell ref="C24:C27"/>
    <mergeCell ref="C34:D34"/>
    <mergeCell ref="C29:C32"/>
    <mergeCell ref="C28:D28"/>
    <mergeCell ref="B22:D22"/>
    <mergeCell ref="B33:D33"/>
    <mergeCell ref="C35:D35"/>
    <mergeCell ref="C36:D36"/>
    <mergeCell ref="B34:B36"/>
    <mergeCell ref="A13:A20"/>
    <mergeCell ref="C18:D18"/>
    <mergeCell ref="B13:D13"/>
    <mergeCell ref="C15:D15"/>
    <mergeCell ref="C16:D16"/>
    <mergeCell ref="C17:D17"/>
    <mergeCell ref="B15:B20"/>
    <mergeCell ref="C19:D19"/>
    <mergeCell ref="C20:D20"/>
    <mergeCell ref="A6:A11"/>
    <mergeCell ref="E2:R2"/>
    <mergeCell ref="A2:D4"/>
    <mergeCell ref="CX1:CY1"/>
    <mergeCell ref="CX2:CY2"/>
    <mergeCell ref="AJ2:AL2"/>
    <mergeCell ref="AN2:AP2"/>
    <mergeCell ref="AR2:AT2"/>
    <mergeCell ref="AV2:AW2"/>
    <mergeCell ref="CP2:CV2"/>
    <mergeCell ref="AY2:CN2"/>
    <mergeCell ref="T2:AH2"/>
    <mergeCell ref="C9:D9"/>
    <mergeCell ref="C11:D11"/>
    <mergeCell ref="B9:B11"/>
    <mergeCell ref="E8:CY8"/>
    <mergeCell ref="AR1:AT1"/>
    <mergeCell ref="AV1:AW1"/>
    <mergeCell ref="AY1:CN1"/>
    <mergeCell ref="CP1:CV1"/>
    <mergeCell ref="A1:D1"/>
    <mergeCell ref="E1:R1"/>
    <mergeCell ref="T1:AH1"/>
    <mergeCell ref="AJ1:AL1"/>
    <mergeCell ref="AN1:AP1"/>
  </mergeCells>
  <hyperlinks>
    <hyperlink ref="E3" location="Walmart!A1" display="Walmart"/>
    <hyperlink ref="F3" location="Target!A1" display="Target"/>
    <hyperlink ref="G3" location="Costco!A1" display="Costco"/>
    <hyperlink ref="H3" location="Kmart!A1" display="Kmart"/>
    <hyperlink ref="I3" location="'Sam_s Club'!A1" display="Sam's Club"/>
    <hyperlink ref="J3" location="'Dollar Tree'!A1" display="Dollar Tree"/>
    <hyperlink ref="K3" location="'Dollar General'!A1" display="Dollar General"/>
    <hyperlink ref="L3" location="'Family Dollar'!A1" display="Family Dollar"/>
    <hyperlink ref="M3" location="Kroeger!A1" display="Kroeger"/>
    <hyperlink ref="T3" location="Bestbuy!A1" display="Best Buy"/>
    <hyperlink ref="U3" location="Homedepot!A1" display="Home Depot"/>
    <hyperlink ref="V3" location="Lowes!A1" display="Lowe's"/>
    <hyperlink ref="W3" location="'Tractor Supply'!A1" display="Tractor Supply"/>
    <hyperlink ref="X3" location="Sears!A1" display="Sears"/>
    <hyperlink ref="Y3" location="'Bed Bath &amp; Beyond'!A1" display="Bed Bath &amp; Beyond"/>
    <hyperlink ref="Z3" location="'H.H. Gregg'!A1" display="H.H. Gregg"/>
    <hyperlink ref="AA3" location="'Pottery Barn'!A1" display="Pottery Barn"/>
    <hyperlink ref="AB3" location="'Williams-Sonoma'!A1" display="Williams-Sonoma"/>
    <hyperlink ref="AC3" location="HomeGoods!A1" display="HomeGoods"/>
    <hyperlink ref="AD3" location="'Pier 1'!A1" display="Pier 1"/>
    <hyperlink ref="AE3" location="'Restoration Hardware'!A1" display="Restoration Hardware"/>
    <hyperlink ref="AF3" location="'Michael_s Stores'!A1" display="Michael's Stores"/>
    <hyperlink ref="AJ3" location="'Advance Auto Parts'!A1" display="Advance Auto Parts"/>
    <hyperlink ref="AK3" location="'Auto Zone'!A1" display="Auto Zone"/>
    <hyperlink ref="AL3" location="'O_Reilly Automotive'!A1" display="O'Reilly Automotive"/>
    <hyperlink ref="AN3" location="'Dick_s Sporting'!A1" display="'Dick_s Sporting'!A1"/>
    <hyperlink ref="AO3" location="'Finish Line'!A1" display="Finish Line"/>
    <hyperlink ref="AP3" location="'Foot Locker'!A1" display="Foot Locker"/>
    <hyperlink ref="AR3" location="'Office Max'!A1" display="Office Max"/>
    <hyperlink ref="AS3" location="Staples!A1" display="Staples"/>
    <hyperlink ref="AT3" location="'Office Depot'!A1" display="Office Depot"/>
    <hyperlink ref="AV3" location="Petco!A1" display="Petco"/>
    <hyperlink ref="AW3" location="Petsmart!A1" display="PetSmart"/>
    <hyperlink ref="AY3" location="JCPenney!A1" display="JC Penney"/>
    <hyperlink ref="AZ3" location="Kohls!A1" display="Kohl's"/>
    <hyperlink ref="BA3" location="Macys!A1" display="Macy's"/>
    <hyperlink ref="BB3" location="Nordstrom!A1" display="Nordstrom"/>
    <hyperlink ref="BC3" location="AbercrombieFitch!A1" display="AbercrombieFitch!A1"/>
    <hyperlink ref="BD3" location="Aeropostale!A1" display="Aeropostale"/>
    <hyperlink ref="BE3" location="'American Eagle Outfitters'!A1" display="American Eagle"/>
    <hyperlink ref="BF3" location="'Ann Taylor'!A1" display="Ann Taylor"/>
    <hyperlink ref="BG3" location="Coach!A1" display="Coach"/>
    <hyperlink ref="BH3" location="Hollister!A1" display="Hollister"/>
    <hyperlink ref="BI3" location="'Kate Spade'!A1" display="Kate Spade"/>
    <hyperlink ref="BJ3" location="Gap!A1" display="Gap"/>
    <hyperlink ref="BK3" location="OldNavy!A1" display="Old Navy"/>
    <hyperlink ref="BL3" location="'Lululemon Athletica'!A1" display="Lululemon Athletica"/>
    <hyperlink ref="BM3" location="'Michael Kors'!A1" display="Michael Kors"/>
    <hyperlink ref="BN3" location="Anthropologie!A1" display="Anthropologie"/>
    <hyperlink ref="BO3" location="Chico_s!A1" display="Chico's"/>
    <hyperlink ref="BP3" location="Express!A1" display="Express"/>
    <hyperlink ref="BQ3" location="'H&amp;M'!A1" display="H&amp;M"/>
    <hyperlink ref="BR3" location="Loft!A1" display="Loft"/>
    <hyperlink ref="BS3" location="Marshall_s!A1" display="Marshall's"/>
    <hyperlink ref="BT3" location="'Ross Stores'!A1" display="Ross Stores"/>
    <hyperlink ref="BU3" location="'Tj Maxx'!A1" display="TJ Maxx"/>
    <hyperlink ref="BV3" location="Uniqlo!A1" display="Uniqlo"/>
    <hyperlink ref="BW3" location="'Urban Outfitters'!A1" display="Urban Outfitters"/>
    <hyperlink ref="BX3" location="'Victoria_s Secret'!A1" display="Victoria's Secret"/>
    <hyperlink ref="BY3" location="Zara!A1" display="ZARA"/>
    <hyperlink ref="BZ3" location="'Banana Republic'!A1" display="Banana Republic"/>
    <hyperlink ref="CA3" location="'White House Black Market'!A1" display="White House Black Market"/>
    <hyperlink ref="CB3" location="'Forever 21'!A1" display="Forever 21"/>
    <hyperlink ref="CC3" location="Nordstormrack.com!A1" display="Nordstormrack.com"/>
    <hyperlink ref="CD3" location="'Tory Burch'!A1" display="Tory Burch"/>
    <hyperlink ref="CE3" location="Hautelook.com!A1" display="Hautelook.com"/>
    <hyperlink ref="CF3" location="Gilt.com!A1" display="Gilt.com"/>
    <hyperlink ref="CG3" location="Ruelala.com!A1" display="Ruelala.com"/>
    <hyperlink ref="CH3" location="Ulta!A1" display="Ulta"/>
    <hyperlink ref="CI3" location="HSN!A1" display="HSN"/>
    <hyperlink ref="CJ3" location="QVC!A1" display="QVC"/>
    <hyperlink ref="CK3" location="Zulily.com!A1" display="Zulily.com"/>
    <hyperlink ref="CL3" location="Sephora!A1" display="Sephora"/>
    <hyperlink ref="CM3" location="'Sally Beauty'!A1" display="Sally beauty"/>
    <hyperlink ref="CN3" location="'Party City'!A1" display="Party City"/>
    <hyperlink ref="CP3" location="'Mattress Firm'!A1" display="Mattress Firm"/>
    <hyperlink ref="CQ3" location="Sleepys!A1" display="Slppeys"/>
    <hyperlink ref="CR3" location="'Select Comfort'!A1" display="Select Comfort"/>
    <hyperlink ref="CS3" location="'America_s Mattress'!A1" display="America's Mattress"/>
    <hyperlink ref="CV3" location="Purple!A1" display="Purple"/>
    <hyperlink ref="CX3" location="Walgreens!A1" display="Walgreens"/>
    <hyperlink ref="CY3" location="CVS!A1" display="CVS"/>
    <hyperlink ref="N3" location="'Whole Foods'!A1" display="Whole Foods"/>
    <hyperlink ref="O3" location="Safeway!A1" display="Safeway"/>
    <hyperlink ref="P3" location="Albertsons!A1" display="Albertsons"/>
    <hyperlink ref="Q3" location="'Ollie_s Bargain Outlet'!A1" display="Ollie's Bargain Outlet"/>
    <hyperlink ref="R3" location="'Grocery Outlet'!A1" display="Grocery Outlet"/>
    <hyperlink ref="AG3" location="Wayfair!A1" display="Wayfair"/>
    <hyperlink ref="CT3" location="'Bath And Body Works'!A1" display="Bath and Body Works"/>
    <hyperlink ref="CU3" location="Casper!A1" display="Casper"/>
    <hyperlink ref="AH3" location="'BJ_s Wholesale Club'!A1" display="BJ's Wholesale Club"/>
  </hyperlinks>
  <pageMargins left="0.5" right="1" top="1" bottom="0.75" header="0.5" footer="0.5"/>
  <pageSetup scale="40" orientation="landscape" r:id="rId1"/>
  <headerFooter>
    <oddHeader>&amp;L&amp;F</oddHeader>
  </headerFooter>
  <colBreaks count="1" manualBreakCount="1">
    <brk id="50" max="1048575" man="1"/>
  </colBreaks>
  <ignoredErrors>
    <ignoredError sqref="CV7:CY8 A7:AF8 CW6:CY6 CV12:CY12 A6:N6 S6:AF6 AI9:CS12 AI6:CS6 AH7:CS8 CW9:CY11 A12:AF12 A9:N11 S9:AF11" evalError="1"/>
    <ignoredError sqref="CV21:CY23 CV14:CY14 A14:AF14 A21:AF23 CV28:CY28 CW24:CY27 CV33:CY33 CW29:CY32 CW34:CY36 AI34:CS36 AI29:CS32 AH33:CS33 AI24:CS27 AH28:CS28 AI13:CS20 AH21:CS23 CW13:CY13 CW15:CY20 A13:N13 S13:AF13 A18:N18 A15:N17 S15:AF17 A19:N20 S19:AF20 A28:AF28 A24:N27 S24:AF27 A33:AF33 A29:N32 S29:AF32 A34:N36 S34:AF36 S18:AF18" evalError="1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708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709</v>
      </c>
      <c r="C4" s="310"/>
      <c r="D4" s="310"/>
      <c r="E4" s="310"/>
      <c r="F4" s="315"/>
      <c r="G4" s="161"/>
      <c r="H4" s="314" t="s">
        <v>710</v>
      </c>
      <c r="I4" s="310"/>
      <c r="J4" s="315"/>
      <c r="K4" s="161"/>
      <c r="L4" s="314" t="s">
        <v>711</v>
      </c>
      <c r="M4" s="310"/>
      <c r="N4" s="315"/>
      <c r="O4" s="161"/>
      <c r="P4" s="314" t="s">
        <v>712</v>
      </c>
      <c r="Q4" s="310"/>
      <c r="R4" s="315"/>
      <c r="S4" s="161"/>
      <c r="T4" s="314" t="s">
        <v>713</v>
      </c>
      <c r="U4" s="310"/>
      <c r="V4" s="311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714</v>
      </c>
      <c r="J5" s="118" t="s">
        <v>21</v>
      </c>
      <c r="K5" s="6"/>
      <c r="L5" s="118" t="s">
        <v>1</v>
      </c>
      <c r="M5" s="118" t="s">
        <v>714</v>
      </c>
      <c r="N5" s="118" t="s">
        <v>21</v>
      </c>
      <c r="O5" s="6"/>
      <c r="P5" s="118" t="s">
        <v>1</v>
      </c>
      <c r="Q5" s="118" t="s">
        <v>714</v>
      </c>
      <c r="R5" s="118" t="s">
        <v>21</v>
      </c>
      <c r="S5" s="6"/>
      <c r="T5" s="118" t="s">
        <v>1</v>
      </c>
      <c r="U5" s="118" t="s">
        <v>714</v>
      </c>
      <c r="V5" s="119" t="s">
        <v>21</v>
      </c>
    </row>
    <row r="6" spans="1:22" s="33" customFormat="1" x14ac:dyDescent="0.25">
      <c r="A6" s="120" t="s">
        <v>715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719.68571000000054</v>
      </c>
      <c r="C7" s="164">
        <v>60.577469999999991</v>
      </c>
      <c r="D7" s="164">
        <v>297.34316999999993</v>
      </c>
      <c r="E7" s="164">
        <v>159.64833000000002</v>
      </c>
      <c r="F7" s="164">
        <v>202.11673999999996</v>
      </c>
      <c r="G7" s="8"/>
      <c r="H7" s="165">
        <v>214.74313000000009</v>
      </c>
      <c r="I7" s="123">
        <v>30.834900000000001</v>
      </c>
      <c r="J7" s="123">
        <v>183.90823000000012</v>
      </c>
      <c r="K7" s="8"/>
      <c r="L7" s="166">
        <v>0</v>
      </c>
      <c r="M7" s="164">
        <v>0</v>
      </c>
      <c r="N7" s="164">
        <v>0</v>
      </c>
      <c r="O7" s="8"/>
      <c r="P7" s="166">
        <v>214.74313000000009</v>
      </c>
      <c r="Q7" s="164">
        <v>128.17463000000001</v>
      </c>
      <c r="R7" s="164">
        <v>86.568499999999943</v>
      </c>
      <c r="S7" s="8"/>
      <c r="T7" s="165">
        <v>214.74313000000009</v>
      </c>
      <c r="U7" s="123">
        <v>206.6134900000001</v>
      </c>
      <c r="V7" s="124">
        <v>8.1296400000000002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8" t="s">
        <v>9</v>
      </c>
      <c r="B15" s="15">
        <v>0.21288321814809952</v>
      </c>
      <c r="C15" s="15">
        <v>0.41019326162020314</v>
      </c>
      <c r="D15" s="15">
        <v>0.20862823248975249</v>
      </c>
      <c r="E15" s="15">
        <v>0.25404305826437396</v>
      </c>
      <c r="F15" s="15">
        <v>0.12749468450757717</v>
      </c>
      <c r="G15" s="16"/>
      <c r="H15" s="15">
        <v>0.14813554221734584</v>
      </c>
      <c r="I15" s="15">
        <v>0.36583708719665053</v>
      </c>
      <c r="J15" s="15">
        <v>0.11163469954552871</v>
      </c>
      <c r="K15" s="16"/>
      <c r="L15" s="15">
        <v>0</v>
      </c>
      <c r="M15" s="15">
        <v>0</v>
      </c>
      <c r="N15" s="15">
        <v>0</v>
      </c>
      <c r="O15" s="16"/>
      <c r="P15" s="15">
        <v>0.14813554221734584</v>
      </c>
      <c r="Q15" s="15">
        <v>0.20931989427236888</v>
      </c>
      <c r="R15" s="15">
        <v>5.7545065468386343E-2</v>
      </c>
      <c r="S15" s="16"/>
      <c r="T15" s="15">
        <v>0.14813554221734584</v>
      </c>
      <c r="U15" s="15">
        <v>0.14462690698463102</v>
      </c>
      <c r="V15" s="128">
        <v>0.23730694102075858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8" t="s">
        <v>9</v>
      </c>
      <c r="B17" s="15">
        <v>0.27601066304345517</v>
      </c>
      <c r="C17" s="15">
        <v>0.2205763958118423</v>
      </c>
      <c r="D17" s="15">
        <v>0.26377000689136393</v>
      </c>
      <c r="E17" s="15">
        <v>0.38434175916528518</v>
      </c>
      <c r="F17" s="15">
        <v>0.22506418815185719</v>
      </c>
      <c r="G17" s="16"/>
      <c r="H17" s="15">
        <v>0.2028185488401886</v>
      </c>
      <c r="I17" s="15">
        <v>0.31585476197425644</v>
      </c>
      <c r="J17" s="15">
        <v>0.18386637726870605</v>
      </c>
      <c r="K17" s="16"/>
      <c r="L17" s="15">
        <v>0</v>
      </c>
      <c r="M17" s="15">
        <v>0</v>
      </c>
      <c r="N17" s="15">
        <v>0</v>
      </c>
      <c r="O17" s="16"/>
      <c r="P17" s="15">
        <v>0.2028185488401886</v>
      </c>
      <c r="Q17" s="15">
        <v>0.25448710091848914</v>
      </c>
      <c r="R17" s="15">
        <v>0.1263173094139324</v>
      </c>
      <c r="S17" s="16"/>
      <c r="T17" s="15">
        <v>0.2028185488401886</v>
      </c>
      <c r="U17" s="15">
        <v>0.20249684568030851</v>
      </c>
      <c r="V17" s="128">
        <v>0.21099458278595365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8" t="s">
        <v>9</v>
      </c>
      <c r="B19" s="15">
        <v>0.27431579821141616</v>
      </c>
      <c r="C19" s="15">
        <v>0.24159047910056333</v>
      </c>
      <c r="D19" s="15">
        <v>0.27253025519301499</v>
      </c>
      <c r="E19" s="15">
        <v>0.24984508137354147</v>
      </c>
      <c r="F19" s="15">
        <v>0.30607984276809536</v>
      </c>
      <c r="G19" s="16"/>
      <c r="H19" s="15">
        <v>0.30271520211147124</v>
      </c>
      <c r="I19" s="15">
        <v>0.17840823223036234</v>
      </c>
      <c r="J19" s="15">
        <v>0.32355708061569599</v>
      </c>
      <c r="K19" s="16"/>
      <c r="L19" s="15">
        <v>0</v>
      </c>
      <c r="M19" s="15">
        <v>0</v>
      </c>
      <c r="N19" s="15">
        <v>0</v>
      </c>
      <c r="O19" s="16"/>
      <c r="P19" s="15">
        <v>0.30271520211147124</v>
      </c>
      <c r="Q19" s="15">
        <v>0.27660645480310725</v>
      </c>
      <c r="R19" s="15">
        <v>0.34137220813575397</v>
      </c>
      <c r="S19" s="16"/>
      <c r="T19" s="15">
        <v>0.30271520211147124</v>
      </c>
      <c r="U19" s="15">
        <v>0.30603098568249321</v>
      </c>
      <c r="V19" s="128">
        <v>0.21844509719987598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8" t="s">
        <v>9</v>
      </c>
      <c r="B21" s="15">
        <v>0.23679032059702823</v>
      </c>
      <c r="C21" s="15">
        <v>0.12763986346739145</v>
      </c>
      <c r="D21" s="15">
        <v>0.25507150542586876</v>
      </c>
      <c r="E21" s="15">
        <v>0.11177010119679924</v>
      </c>
      <c r="F21" s="15">
        <v>0.34136128457247039</v>
      </c>
      <c r="G21" s="16"/>
      <c r="H21" s="15">
        <v>0.3463307068309936</v>
      </c>
      <c r="I21" s="15">
        <v>0.13989991859873066</v>
      </c>
      <c r="J21" s="15">
        <v>0.38094184257006852</v>
      </c>
      <c r="K21" s="16"/>
      <c r="L21" s="15">
        <v>0</v>
      </c>
      <c r="M21" s="15">
        <v>0</v>
      </c>
      <c r="N21" s="15">
        <v>0</v>
      </c>
      <c r="O21" s="16"/>
      <c r="P21" s="15">
        <v>0.3463307068309936</v>
      </c>
      <c r="Q21" s="15">
        <v>0.25958655000603464</v>
      </c>
      <c r="R21" s="15">
        <v>0.47476541698192792</v>
      </c>
      <c r="S21" s="16"/>
      <c r="T21" s="15">
        <v>0.3463307068309936</v>
      </c>
      <c r="U21" s="15">
        <v>0.34684526165256657</v>
      </c>
      <c r="V21" s="128">
        <v>0.33325337899341173</v>
      </c>
    </row>
    <row r="22" spans="1:22" s="40" customFormat="1" x14ac:dyDescent="0.25">
      <c r="A22" s="129" t="s">
        <v>709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69" t="s">
        <v>7</v>
      </c>
      <c r="B23" s="163">
        <v>719.68571000000054</v>
      </c>
      <c r="C23" s="164">
        <v>60.577469999999991</v>
      </c>
      <c r="D23" s="164">
        <v>297.34316999999993</v>
      </c>
      <c r="E23" s="164">
        <v>159.64833000000002</v>
      </c>
      <c r="F23" s="164">
        <v>202.11673999999996</v>
      </c>
      <c r="G23" s="22"/>
      <c r="H23" s="165">
        <v>214.74313000000009</v>
      </c>
      <c r="I23" s="123">
        <v>30.834900000000001</v>
      </c>
      <c r="J23" s="123">
        <v>183.90823000000012</v>
      </c>
      <c r="K23" s="22"/>
      <c r="L23" s="166">
        <v>0</v>
      </c>
      <c r="M23" s="164">
        <v>0</v>
      </c>
      <c r="N23" s="164">
        <v>0</v>
      </c>
      <c r="O23" s="22"/>
      <c r="P23" s="166">
        <v>214.74313000000009</v>
      </c>
      <c r="Q23" s="164">
        <v>128.17463000000001</v>
      </c>
      <c r="R23" s="164">
        <v>86.568499999999943</v>
      </c>
      <c r="S23" s="22"/>
      <c r="T23" s="165">
        <v>214.74313000000009</v>
      </c>
      <c r="U23" s="123">
        <v>206.6134900000001</v>
      </c>
      <c r="V23" s="124">
        <v>8.1296400000000002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1" t="s">
        <v>9</v>
      </c>
      <c r="B25" s="15">
        <v>8.4172117298257798E-2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1" t="s">
        <v>9</v>
      </c>
      <c r="B27" s="15">
        <v>0.4131569737573359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0.72421534509625518</v>
      </c>
      <c r="I27" s="15">
        <v>0.7710535788992342</v>
      </c>
      <c r="J27" s="15">
        <v>0.71636223131504162</v>
      </c>
      <c r="K27" s="24"/>
      <c r="L27" s="15">
        <v>0</v>
      </c>
      <c r="M27" s="15">
        <v>0</v>
      </c>
      <c r="N27" s="15">
        <v>0</v>
      </c>
      <c r="O27" s="24"/>
      <c r="P27" s="15">
        <v>0.72421534509625518</v>
      </c>
      <c r="Q27" s="15">
        <v>0.79362569644242376</v>
      </c>
      <c r="R27" s="15">
        <v>0.62144532942121022</v>
      </c>
      <c r="S27" s="24"/>
      <c r="T27" s="15">
        <v>0.72421534509625518</v>
      </c>
      <c r="U27" s="15">
        <v>0.73066666653760093</v>
      </c>
      <c r="V27" s="128">
        <v>0.56025605069843198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1" t="s">
        <v>9</v>
      </c>
      <c r="B29" s="15">
        <v>0.22183062381494265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4.7179483692912541E-2</v>
      </c>
      <c r="I29" s="15">
        <v>5.3645382342735012E-2</v>
      </c>
      <c r="J29" s="15">
        <v>4.6095381375808986E-2</v>
      </c>
      <c r="K29" s="24"/>
      <c r="L29" s="15">
        <v>0</v>
      </c>
      <c r="M29" s="15">
        <v>0</v>
      </c>
      <c r="N29" s="15">
        <v>0</v>
      </c>
      <c r="O29" s="24"/>
      <c r="P29" s="15">
        <v>4.7179483692912541E-2</v>
      </c>
      <c r="Q29" s="15">
        <v>3.1428918499706221E-2</v>
      </c>
      <c r="R29" s="15">
        <v>7.050000866365945E-2</v>
      </c>
      <c r="S29" s="24"/>
      <c r="T29" s="15">
        <v>4.7179483692912541E-2</v>
      </c>
      <c r="U29" s="15">
        <v>4.0335846415449426E-2</v>
      </c>
      <c r="V29" s="128">
        <v>0.22110942181941634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1" t="s">
        <v>9</v>
      </c>
      <c r="B31" s="15">
        <v>0.28084028512946269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0.2286051712108321</v>
      </c>
      <c r="I31" s="15">
        <v>0.17530103875803069</v>
      </c>
      <c r="J31" s="15">
        <v>0.23754238730914853</v>
      </c>
      <c r="K31" s="24"/>
      <c r="L31" s="15">
        <v>0</v>
      </c>
      <c r="M31" s="15">
        <v>0</v>
      </c>
      <c r="N31" s="15">
        <v>0</v>
      </c>
      <c r="O31" s="24"/>
      <c r="P31" s="15">
        <v>0.2286051712108321</v>
      </c>
      <c r="Q31" s="15">
        <v>0.17494538505786991</v>
      </c>
      <c r="R31" s="15">
        <v>0.30805466191513098</v>
      </c>
      <c r="S31" s="24"/>
      <c r="T31" s="15">
        <v>0.2286051712108321</v>
      </c>
      <c r="U31" s="15">
        <v>0.22899748704694922</v>
      </c>
      <c r="V31" s="128">
        <v>0.21863452748215173</v>
      </c>
    </row>
    <row r="32" spans="1:22" s="33" customFormat="1" x14ac:dyDescent="0.25">
      <c r="A32" s="120" t="s">
        <v>716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2" t="s">
        <v>7</v>
      </c>
      <c r="B33" s="165">
        <v>214.74313000000009</v>
      </c>
      <c r="C33" s="123">
        <v>0</v>
      </c>
      <c r="D33" s="123">
        <v>155.52027000000007</v>
      </c>
      <c r="E33" s="123">
        <v>10.131470000000002</v>
      </c>
      <c r="F33" s="123">
        <v>49.091389999999997</v>
      </c>
      <c r="G33" s="8"/>
      <c r="H33" s="165">
        <v>214.74313000000009</v>
      </c>
      <c r="I33" s="123">
        <v>30.834900000000001</v>
      </c>
      <c r="J33" s="123">
        <v>183.90823000000012</v>
      </c>
      <c r="K33" s="8"/>
      <c r="L33" s="166">
        <v>0</v>
      </c>
      <c r="M33" s="164">
        <v>0</v>
      </c>
      <c r="N33" s="164">
        <v>0</v>
      </c>
      <c r="O33" s="8"/>
      <c r="P33" s="166">
        <v>214.74313000000009</v>
      </c>
      <c r="Q33" s="164">
        <v>128.17463000000001</v>
      </c>
      <c r="R33" s="164">
        <v>86.568499999999943</v>
      </c>
      <c r="S33" s="8"/>
      <c r="T33" s="165">
        <v>214.74313000000009</v>
      </c>
      <c r="U33" s="123">
        <v>206.6134900000001</v>
      </c>
      <c r="V33" s="124">
        <v>8.1296400000000002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8" t="s">
        <v>9</v>
      </c>
      <c r="B35" s="15">
        <v>6.3101483153384222E-2</v>
      </c>
      <c r="C35" s="15">
        <v>0</v>
      </c>
      <c r="D35" s="15">
        <v>6.6092799350206871E-2</v>
      </c>
      <c r="E35" s="15">
        <v>0.21674446057679686</v>
      </c>
      <c r="F35" s="15">
        <v>2.1916266783238367E-2</v>
      </c>
      <c r="G35" s="16"/>
      <c r="H35" s="15">
        <v>6.3101483153384222E-2</v>
      </c>
      <c r="I35" s="15">
        <v>0.18584169236806342</v>
      </c>
      <c r="J35" s="15">
        <v>4.2522294951128588E-2</v>
      </c>
      <c r="K35" s="16"/>
      <c r="L35" s="15">
        <v>0</v>
      </c>
      <c r="M35" s="15">
        <v>0</v>
      </c>
      <c r="N35" s="15">
        <v>0</v>
      </c>
      <c r="O35" s="16"/>
      <c r="P35" s="15">
        <v>6.3101483153384222E-2</v>
      </c>
      <c r="Q35" s="15">
        <v>7.3925471834792894E-2</v>
      </c>
      <c r="R35" s="15">
        <v>4.7075321854947269E-2</v>
      </c>
      <c r="S35" s="16"/>
      <c r="T35" s="15">
        <v>6.3101483153384222E-2</v>
      </c>
      <c r="U35" s="15">
        <v>6.099742083636453E-2</v>
      </c>
      <c r="V35" s="128">
        <v>0.11657588773918647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8" t="s">
        <v>9</v>
      </c>
      <c r="B37" s="15">
        <v>0.80022103617470852</v>
      </c>
      <c r="C37" s="15">
        <v>0</v>
      </c>
      <c r="D37" s="15">
        <v>0.93390720064979293</v>
      </c>
      <c r="E37" s="15">
        <v>0</v>
      </c>
      <c r="F37" s="15">
        <v>0.54185611774284659</v>
      </c>
      <c r="G37" s="16"/>
      <c r="H37" s="15">
        <v>0.80022103617470852</v>
      </c>
      <c r="I37" s="15">
        <v>0.72053841588589551</v>
      </c>
      <c r="J37" s="15">
        <v>0.81358099091052072</v>
      </c>
      <c r="K37" s="16"/>
      <c r="L37" s="15">
        <v>0</v>
      </c>
      <c r="M37" s="15">
        <v>0</v>
      </c>
      <c r="N37" s="15">
        <v>0</v>
      </c>
      <c r="O37" s="16"/>
      <c r="P37" s="15">
        <v>0.80022103617470852</v>
      </c>
      <c r="Q37" s="15">
        <v>0.81371867428055</v>
      </c>
      <c r="R37" s="15">
        <v>0.78023622911336177</v>
      </c>
      <c r="S37" s="16"/>
      <c r="T37" s="15">
        <v>0.80022103617470852</v>
      </c>
      <c r="U37" s="15">
        <v>0.80977064953503297</v>
      </c>
      <c r="V37" s="128">
        <v>0.55751915213957814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8" t="s">
        <v>9</v>
      </c>
      <c r="B39" s="15">
        <v>4.3397663059116229E-2</v>
      </c>
      <c r="C39" s="15">
        <v>0</v>
      </c>
      <c r="D39" s="15">
        <v>0</v>
      </c>
      <c r="E39" s="15">
        <v>0.78325553942320303</v>
      </c>
      <c r="F39" s="15">
        <v>2.8188649781560479E-2</v>
      </c>
      <c r="G39" s="16"/>
      <c r="H39" s="15">
        <v>4.3397663059116229E-2</v>
      </c>
      <c r="I39" s="15">
        <v>3.1178632004644085E-2</v>
      </c>
      <c r="J39" s="15">
        <v>4.5446362025233972E-2</v>
      </c>
      <c r="K39" s="16"/>
      <c r="L39" s="15">
        <v>0</v>
      </c>
      <c r="M39" s="15">
        <v>0</v>
      </c>
      <c r="N39" s="15">
        <v>0</v>
      </c>
      <c r="O39" s="16"/>
      <c r="P39" s="15">
        <v>4.3397663059116229E-2</v>
      </c>
      <c r="Q39" s="15">
        <v>2.6024104770187361E-2</v>
      </c>
      <c r="R39" s="15">
        <v>6.9121216146750888E-2</v>
      </c>
      <c r="S39" s="16"/>
      <c r="T39" s="15">
        <v>4.3397663059116229E-2</v>
      </c>
      <c r="U39" s="15">
        <v>3.6405222137237972E-2</v>
      </c>
      <c r="V39" s="128">
        <v>0.22110942181941634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2" t="s">
        <v>9</v>
      </c>
      <c r="B41" s="134">
        <v>9.3279817612791596E-2</v>
      </c>
      <c r="C41" s="134">
        <v>0</v>
      </c>
      <c r="D41" s="134">
        <v>0</v>
      </c>
      <c r="E41" s="134">
        <v>0</v>
      </c>
      <c r="F41" s="134">
        <v>0.40803896569235476</v>
      </c>
      <c r="G41" s="173"/>
      <c r="H41" s="134">
        <v>9.3279817612791596E-2</v>
      </c>
      <c r="I41" s="134">
        <v>6.2441259741396922E-2</v>
      </c>
      <c r="J41" s="134">
        <v>9.8450352113116382E-2</v>
      </c>
      <c r="K41" s="173"/>
      <c r="L41" s="134">
        <v>0</v>
      </c>
      <c r="M41" s="134">
        <v>0</v>
      </c>
      <c r="N41" s="134">
        <v>0</v>
      </c>
      <c r="O41" s="173"/>
      <c r="P41" s="134">
        <v>9.3279817612791596E-2</v>
      </c>
      <c r="Q41" s="134">
        <v>8.6331749114469822E-2</v>
      </c>
      <c r="R41" s="134">
        <v>0.10356723288494089</v>
      </c>
      <c r="S41" s="173"/>
      <c r="T41" s="134">
        <v>9.3279817612791596E-2</v>
      </c>
      <c r="U41" s="134">
        <v>9.2826707491364638E-2</v>
      </c>
      <c r="V41" s="135">
        <v>0.10479553830181904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2" width="10.85546875" style="5" customWidth="1"/>
    <col min="3" max="16384" width="10.7109375" style="5"/>
  </cols>
  <sheetData>
    <row r="1" spans="1:22" s="2" customFormat="1" ht="15" x14ac:dyDescent="0.25">
      <c r="A1" s="1" t="s">
        <v>875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876</v>
      </c>
      <c r="C4" s="310"/>
      <c r="D4" s="310"/>
      <c r="E4" s="310"/>
      <c r="F4" s="315"/>
      <c r="G4" s="161"/>
      <c r="H4" s="314" t="s">
        <v>877</v>
      </c>
      <c r="I4" s="310"/>
      <c r="J4" s="315"/>
      <c r="K4" s="161"/>
      <c r="L4" s="314" t="s">
        <v>878</v>
      </c>
      <c r="M4" s="310"/>
      <c r="N4" s="315"/>
      <c r="O4" s="161"/>
      <c r="P4" s="314" t="s">
        <v>879</v>
      </c>
      <c r="Q4" s="310"/>
      <c r="R4" s="315"/>
      <c r="S4" s="161"/>
      <c r="T4" s="314" t="s">
        <v>880</v>
      </c>
      <c r="U4" s="310"/>
      <c r="V4" s="311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881</v>
      </c>
      <c r="J5" s="118" t="s">
        <v>855</v>
      </c>
      <c r="K5" s="6"/>
      <c r="L5" s="118" t="s">
        <v>1</v>
      </c>
      <c r="M5" s="118" t="s">
        <v>881</v>
      </c>
      <c r="N5" s="118" t="s">
        <v>855</v>
      </c>
      <c r="O5" s="6"/>
      <c r="P5" s="118" t="s">
        <v>1</v>
      </c>
      <c r="Q5" s="118" t="s">
        <v>881</v>
      </c>
      <c r="R5" s="118" t="s">
        <v>855</v>
      </c>
      <c r="S5" s="6"/>
      <c r="T5" s="118" t="s">
        <v>1</v>
      </c>
      <c r="U5" s="118" t="s">
        <v>881</v>
      </c>
      <c r="V5" s="119" t="s">
        <v>855</v>
      </c>
    </row>
    <row r="6" spans="1:22" s="33" customFormat="1" x14ac:dyDescent="0.25">
      <c r="A6" s="120" t="s">
        <v>882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689.3500400000006</v>
      </c>
      <c r="C7" s="164">
        <v>85.357830000000007</v>
      </c>
      <c r="D7" s="164">
        <v>222.51181999999972</v>
      </c>
      <c r="E7" s="164">
        <v>193.56657999999993</v>
      </c>
      <c r="F7" s="164">
        <v>187.91380999999987</v>
      </c>
      <c r="G7" s="8"/>
      <c r="H7" s="165">
        <v>125.67695000000006</v>
      </c>
      <c r="I7" s="123">
        <v>35.479430000000008</v>
      </c>
      <c r="J7" s="123">
        <v>90.19752000000004</v>
      </c>
      <c r="K7" s="8"/>
      <c r="L7" s="166">
        <v>0</v>
      </c>
      <c r="M7" s="164">
        <v>0</v>
      </c>
      <c r="N7" s="164">
        <v>0</v>
      </c>
      <c r="O7" s="8"/>
      <c r="P7" s="166">
        <v>125.67695000000006</v>
      </c>
      <c r="Q7" s="164">
        <v>104.17022000000003</v>
      </c>
      <c r="R7" s="164">
        <v>21.506729999999994</v>
      </c>
      <c r="S7" s="8"/>
      <c r="T7" s="165">
        <v>125.67695000000006</v>
      </c>
      <c r="U7" s="123">
        <v>104.69202000000004</v>
      </c>
      <c r="V7" s="124">
        <v>20.984930000000002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8" t="s">
        <v>9</v>
      </c>
      <c r="B15" s="15">
        <v>0.32575421334566051</v>
      </c>
      <c r="C15" s="15">
        <v>0.4924985792164584</v>
      </c>
      <c r="D15" s="15">
        <v>0.35481252186962509</v>
      </c>
      <c r="E15" s="15">
        <v>0.31998963870726033</v>
      </c>
      <c r="F15" s="15">
        <v>0.22154193989254981</v>
      </c>
      <c r="G15" s="16"/>
      <c r="H15" s="15">
        <v>0.39275141543457226</v>
      </c>
      <c r="I15" s="15">
        <v>0.51847225279549303</v>
      </c>
      <c r="J15" s="15">
        <v>0.34329879579837658</v>
      </c>
      <c r="K15" s="16"/>
      <c r="L15" s="15">
        <v>0</v>
      </c>
      <c r="M15" s="15">
        <v>0</v>
      </c>
      <c r="N15" s="15">
        <v>0</v>
      </c>
      <c r="O15" s="16"/>
      <c r="P15" s="15">
        <v>0.39275141543457226</v>
      </c>
      <c r="Q15" s="15">
        <v>0.39760480490489497</v>
      </c>
      <c r="R15" s="15">
        <v>0.36924348796864992</v>
      </c>
      <c r="S15" s="16"/>
      <c r="T15" s="15">
        <v>0.39275141543457226</v>
      </c>
      <c r="U15" s="15">
        <v>0.40173892909889392</v>
      </c>
      <c r="V15" s="128">
        <v>0.34791347886316509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8" t="s">
        <v>9</v>
      </c>
      <c r="B17" s="15">
        <v>0.30826675515968571</v>
      </c>
      <c r="C17" s="15">
        <v>0.23469821104871108</v>
      </c>
      <c r="D17" s="15">
        <v>0.34294596125275556</v>
      </c>
      <c r="E17" s="15">
        <v>0.32983415835522856</v>
      </c>
      <c r="F17" s="15">
        <v>0.27840407259051381</v>
      </c>
      <c r="G17" s="16"/>
      <c r="H17" s="15">
        <v>0.35288730351906206</v>
      </c>
      <c r="I17" s="15">
        <v>0.24942029790219283</v>
      </c>
      <c r="J17" s="15">
        <v>0.39358632033341917</v>
      </c>
      <c r="K17" s="16"/>
      <c r="L17" s="15">
        <v>0</v>
      </c>
      <c r="M17" s="15">
        <v>0</v>
      </c>
      <c r="N17" s="15">
        <v>0</v>
      </c>
      <c r="O17" s="16"/>
      <c r="P17" s="15">
        <v>0.35288730351906206</v>
      </c>
      <c r="Q17" s="15">
        <v>0.37307418569337758</v>
      </c>
      <c r="R17" s="15">
        <v>0.25510991210658251</v>
      </c>
      <c r="S17" s="16"/>
      <c r="T17" s="15">
        <v>0.35288730351906206</v>
      </c>
      <c r="U17" s="15">
        <v>0.35087306558799791</v>
      </c>
      <c r="V17" s="128">
        <v>0.36293616419020691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8" t="s">
        <v>9</v>
      </c>
      <c r="B19" s="15">
        <v>0.21048202158659457</v>
      </c>
      <c r="C19" s="15">
        <v>0.2048115562450451</v>
      </c>
      <c r="D19" s="15">
        <v>0.2003015390373421</v>
      </c>
      <c r="E19" s="15">
        <v>0.2181776420289081</v>
      </c>
      <c r="F19" s="15">
        <v>0.21718552776935363</v>
      </c>
      <c r="G19" s="16"/>
      <c r="H19" s="15">
        <v>0.15003101205113584</v>
      </c>
      <c r="I19" s="15">
        <v>0.17924526972389349</v>
      </c>
      <c r="J19" s="15">
        <v>0.13853950751639285</v>
      </c>
      <c r="K19" s="16"/>
      <c r="L19" s="15">
        <v>0</v>
      </c>
      <c r="M19" s="15">
        <v>0</v>
      </c>
      <c r="N19" s="15">
        <v>0</v>
      </c>
      <c r="O19" s="16"/>
      <c r="P19" s="15">
        <v>0.15003101205113584</v>
      </c>
      <c r="Q19" s="15">
        <v>0.15153956668230131</v>
      </c>
      <c r="R19" s="15">
        <v>0.14272416122767159</v>
      </c>
      <c r="S19" s="16"/>
      <c r="T19" s="15">
        <v>0.15003101205113584</v>
      </c>
      <c r="U19" s="15">
        <v>0.14209335152765221</v>
      </c>
      <c r="V19" s="128">
        <v>0.18963132114331568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8" t="s">
        <v>9</v>
      </c>
      <c r="B21" s="15">
        <v>0.15549700990805759</v>
      </c>
      <c r="C21" s="15">
        <v>6.7991653489785281E-2</v>
      </c>
      <c r="D21" s="15">
        <v>0.10193997784027847</v>
      </c>
      <c r="E21" s="15">
        <v>0.13199856090860318</v>
      </c>
      <c r="F21" s="15">
        <v>0.2828684597475834</v>
      </c>
      <c r="G21" s="16"/>
      <c r="H21" s="15">
        <v>0.1043302689952294</v>
      </c>
      <c r="I21" s="15">
        <v>5.2862179578420501E-2</v>
      </c>
      <c r="J21" s="15">
        <v>0.12457537635181094</v>
      </c>
      <c r="K21" s="16"/>
      <c r="L21" s="15">
        <v>0</v>
      </c>
      <c r="M21" s="15">
        <v>0</v>
      </c>
      <c r="N21" s="15">
        <v>0</v>
      </c>
      <c r="O21" s="16"/>
      <c r="P21" s="15">
        <v>0.1043302689952294</v>
      </c>
      <c r="Q21" s="15">
        <v>7.7781442719425928E-2</v>
      </c>
      <c r="R21" s="15">
        <v>0.23292243869709631</v>
      </c>
      <c r="S21" s="16"/>
      <c r="T21" s="15">
        <v>0.1043302689952294</v>
      </c>
      <c r="U21" s="15">
        <v>0.10529465378545561</v>
      </c>
      <c r="V21" s="128">
        <v>9.9519035803312172E-2</v>
      </c>
    </row>
    <row r="22" spans="1:22" s="40" customFormat="1" x14ac:dyDescent="0.25">
      <c r="A22" s="129" t="s">
        <v>876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69" t="s">
        <v>7</v>
      </c>
      <c r="B23" s="163">
        <v>689.3500400000006</v>
      </c>
      <c r="C23" s="164">
        <v>85.357830000000007</v>
      </c>
      <c r="D23" s="164">
        <v>222.51181999999972</v>
      </c>
      <c r="E23" s="164">
        <v>193.56657999999993</v>
      </c>
      <c r="F23" s="164">
        <v>187.91380999999987</v>
      </c>
      <c r="G23" s="22"/>
      <c r="H23" s="165">
        <v>125.67695000000006</v>
      </c>
      <c r="I23" s="123">
        <v>35.479430000000008</v>
      </c>
      <c r="J23" s="123">
        <v>90.19752000000004</v>
      </c>
      <c r="K23" s="22"/>
      <c r="L23" s="166">
        <v>0</v>
      </c>
      <c r="M23" s="164">
        <v>0</v>
      </c>
      <c r="N23" s="164">
        <v>0</v>
      </c>
      <c r="O23" s="22"/>
      <c r="P23" s="166">
        <v>125.67695000000006</v>
      </c>
      <c r="Q23" s="164">
        <v>104.17022000000003</v>
      </c>
      <c r="R23" s="164">
        <v>21.506729999999994</v>
      </c>
      <c r="S23" s="22"/>
      <c r="T23" s="165">
        <v>125.67695000000006</v>
      </c>
      <c r="U23" s="123">
        <v>104.69202000000004</v>
      </c>
      <c r="V23" s="124">
        <v>20.984930000000002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1" t="s">
        <v>9</v>
      </c>
      <c r="B25" s="15">
        <v>0.12382363827816696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1" t="s">
        <v>9</v>
      </c>
      <c r="B27" s="15">
        <v>0.32278495262000639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0.63739826595091609</v>
      </c>
      <c r="I27" s="15">
        <v>0.59164028283430703</v>
      </c>
      <c r="J27" s="15">
        <v>0.65539728808508224</v>
      </c>
      <c r="K27" s="24"/>
      <c r="L27" s="15">
        <v>0</v>
      </c>
      <c r="M27" s="15">
        <v>0</v>
      </c>
      <c r="N27" s="15">
        <v>0</v>
      </c>
      <c r="O27" s="24"/>
      <c r="P27" s="15">
        <v>0.63739826595091609</v>
      </c>
      <c r="Q27" s="15">
        <v>0.7034877146270786</v>
      </c>
      <c r="R27" s="15">
        <v>0.31728672838688177</v>
      </c>
      <c r="S27" s="24"/>
      <c r="T27" s="15">
        <v>0.63739826595091609</v>
      </c>
      <c r="U27" s="15">
        <v>0.74982849695707432</v>
      </c>
      <c r="V27" s="128">
        <v>7.6493464595783725E-2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1" t="s">
        <v>9</v>
      </c>
      <c r="B29" s="15">
        <v>0.28079577684509854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0.17312052846603929</v>
      </c>
      <c r="I29" s="15">
        <v>0.25184000983104848</v>
      </c>
      <c r="J29" s="15">
        <v>0.14215601493256128</v>
      </c>
      <c r="K29" s="24"/>
      <c r="L29" s="15">
        <v>0</v>
      </c>
      <c r="M29" s="15">
        <v>0</v>
      </c>
      <c r="N29" s="15">
        <v>0</v>
      </c>
      <c r="O29" s="24"/>
      <c r="P29" s="15">
        <v>0.17312052846603929</v>
      </c>
      <c r="Q29" s="15">
        <v>0.17331383191856559</v>
      </c>
      <c r="R29" s="15">
        <v>0.17218424186289599</v>
      </c>
      <c r="S29" s="24"/>
      <c r="T29" s="15">
        <v>0.17312052846603929</v>
      </c>
      <c r="U29" s="15">
        <v>0.17327223221024865</v>
      </c>
      <c r="V29" s="128">
        <v>0.17236369146811545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1" t="s">
        <v>9</v>
      </c>
      <c r="B31" s="15">
        <v>0.27259563225672651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0.18948120558304435</v>
      </c>
      <c r="I31" s="15">
        <v>0.15651970733464426</v>
      </c>
      <c r="J31" s="15">
        <v>0.20244669698235598</v>
      </c>
      <c r="K31" s="24"/>
      <c r="L31" s="15">
        <v>0</v>
      </c>
      <c r="M31" s="15">
        <v>0</v>
      </c>
      <c r="N31" s="15">
        <v>0</v>
      </c>
      <c r="O31" s="24"/>
      <c r="P31" s="15">
        <v>0.18948120558304435</v>
      </c>
      <c r="Q31" s="15">
        <v>0.12319845345435572</v>
      </c>
      <c r="R31" s="15">
        <v>0.51052902975022241</v>
      </c>
      <c r="S31" s="24"/>
      <c r="T31" s="15">
        <v>0.18948120558304435</v>
      </c>
      <c r="U31" s="15">
        <v>7.6899270832676614E-2</v>
      </c>
      <c r="V31" s="128">
        <v>0.75114284393610076</v>
      </c>
    </row>
    <row r="32" spans="1:22" s="33" customFormat="1" x14ac:dyDescent="0.25">
      <c r="A32" s="120" t="s">
        <v>883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2" t="s">
        <v>7</v>
      </c>
      <c r="B33" s="165">
        <v>125.67695000000006</v>
      </c>
      <c r="C33" s="123">
        <v>0</v>
      </c>
      <c r="D33" s="123">
        <v>80.106270000000023</v>
      </c>
      <c r="E33" s="123">
        <v>21.757260000000006</v>
      </c>
      <c r="F33" s="123">
        <v>23.813419999999997</v>
      </c>
      <c r="G33" s="8"/>
      <c r="H33" s="165">
        <v>125.67695000000006</v>
      </c>
      <c r="I33" s="123">
        <v>35.479430000000008</v>
      </c>
      <c r="J33" s="123">
        <v>90.19752000000004</v>
      </c>
      <c r="K33" s="8"/>
      <c r="L33" s="166">
        <v>0</v>
      </c>
      <c r="M33" s="164">
        <v>0</v>
      </c>
      <c r="N33" s="164">
        <v>0</v>
      </c>
      <c r="O33" s="8"/>
      <c r="P33" s="166">
        <v>125.67695000000006</v>
      </c>
      <c r="Q33" s="164">
        <v>104.17022000000003</v>
      </c>
      <c r="R33" s="164">
        <v>21.506729999999994</v>
      </c>
      <c r="S33" s="8"/>
      <c r="T33" s="165">
        <v>125.67695000000006</v>
      </c>
      <c r="U33" s="123">
        <v>104.69202000000004</v>
      </c>
      <c r="V33" s="124">
        <v>20.984930000000002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8" t="s">
        <v>9</v>
      </c>
      <c r="B35" s="15">
        <v>0.16866800157069367</v>
      </c>
      <c r="C35" s="15">
        <v>0</v>
      </c>
      <c r="D35" s="15">
        <v>0.16832053221302151</v>
      </c>
      <c r="E35" s="15">
        <v>0.13883319866564076</v>
      </c>
      <c r="F35" s="15">
        <v>0.19709558727809781</v>
      </c>
      <c r="G35" s="16"/>
      <c r="H35" s="15">
        <v>0.16866800157069367</v>
      </c>
      <c r="I35" s="15">
        <v>0.2697210750003593</v>
      </c>
      <c r="J35" s="15">
        <v>0.12891851128501089</v>
      </c>
      <c r="K35" s="16"/>
      <c r="L35" s="15">
        <v>0</v>
      </c>
      <c r="M35" s="15">
        <v>0</v>
      </c>
      <c r="N35" s="15">
        <v>0</v>
      </c>
      <c r="O35" s="16"/>
      <c r="P35" s="15">
        <v>0.16866800157069367</v>
      </c>
      <c r="Q35" s="15">
        <v>0.18761148819691459</v>
      </c>
      <c r="R35" s="15">
        <v>7.6913133702799105E-2</v>
      </c>
      <c r="S35" s="16"/>
      <c r="T35" s="15">
        <v>0.16866800157069367</v>
      </c>
      <c r="U35" s="15">
        <v>0.13523638191334922</v>
      </c>
      <c r="V35" s="128">
        <v>0.33545549115484297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8" t="s">
        <v>9</v>
      </c>
      <c r="B37" s="15">
        <v>0.59321697415476715</v>
      </c>
      <c r="C37" s="15">
        <v>0</v>
      </c>
      <c r="D37" s="15">
        <v>0.8316794677869781</v>
      </c>
      <c r="E37" s="15">
        <v>0</v>
      </c>
      <c r="F37" s="15">
        <v>0.33304582038195268</v>
      </c>
      <c r="G37" s="16"/>
      <c r="H37" s="15">
        <v>0.59321697415476715</v>
      </c>
      <c r="I37" s="15">
        <v>0.48308865164970238</v>
      </c>
      <c r="J37" s="15">
        <v>0.63653623735996256</v>
      </c>
      <c r="K37" s="16"/>
      <c r="L37" s="15">
        <v>0</v>
      </c>
      <c r="M37" s="15">
        <v>0</v>
      </c>
      <c r="N37" s="15">
        <v>0</v>
      </c>
      <c r="O37" s="16"/>
      <c r="P37" s="15">
        <v>0.59321697415476715</v>
      </c>
      <c r="Q37" s="15">
        <v>0.61236541499096353</v>
      </c>
      <c r="R37" s="15">
        <v>0.50046938795437523</v>
      </c>
      <c r="S37" s="16"/>
      <c r="T37" s="15">
        <v>0.59321697415476715</v>
      </c>
      <c r="U37" s="15">
        <v>0.68823717414183028</v>
      </c>
      <c r="V37" s="128">
        <v>0.11916932770326133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8" t="s">
        <v>9</v>
      </c>
      <c r="B39" s="15">
        <v>0.15673534407065093</v>
      </c>
      <c r="C39" s="15">
        <v>0</v>
      </c>
      <c r="D39" s="15">
        <v>0</v>
      </c>
      <c r="E39" s="15">
        <v>0.86116680133435908</v>
      </c>
      <c r="F39" s="15">
        <v>4.037177356297416E-2</v>
      </c>
      <c r="G39" s="16"/>
      <c r="H39" s="15">
        <v>0.15673534407065093</v>
      </c>
      <c r="I39" s="15">
        <v>0.19379961853953115</v>
      </c>
      <c r="J39" s="15">
        <v>0.14215601493256128</v>
      </c>
      <c r="K39" s="16"/>
      <c r="L39" s="15">
        <v>0</v>
      </c>
      <c r="M39" s="15">
        <v>0</v>
      </c>
      <c r="N39" s="15">
        <v>0</v>
      </c>
      <c r="O39" s="16"/>
      <c r="P39" s="15">
        <v>0.15673534407065093</v>
      </c>
      <c r="Q39" s="15">
        <v>0.16277483142495044</v>
      </c>
      <c r="R39" s="15">
        <v>0.12748242061903417</v>
      </c>
      <c r="S39" s="16"/>
      <c r="T39" s="15">
        <v>0.15673534407065093</v>
      </c>
      <c r="U39" s="15">
        <v>0.16657038425660325</v>
      </c>
      <c r="V39" s="128">
        <v>0.10766917020928828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2" t="s">
        <v>9</v>
      </c>
      <c r="B41" s="134">
        <v>8.1379680203887778E-2</v>
      </c>
      <c r="C41" s="134">
        <v>0</v>
      </c>
      <c r="D41" s="134">
        <v>0</v>
      </c>
      <c r="E41" s="134">
        <v>0</v>
      </c>
      <c r="F41" s="134">
        <v>0.42948681877697537</v>
      </c>
      <c r="G41" s="173"/>
      <c r="H41" s="134">
        <v>8.1379680203887778E-2</v>
      </c>
      <c r="I41" s="134">
        <v>5.3390654810407029E-2</v>
      </c>
      <c r="J41" s="134">
        <v>9.2389236422464799E-2</v>
      </c>
      <c r="K41" s="173"/>
      <c r="L41" s="134">
        <v>0</v>
      </c>
      <c r="M41" s="134">
        <v>0</v>
      </c>
      <c r="N41" s="134">
        <v>0</v>
      </c>
      <c r="O41" s="173"/>
      <c r="P41" s="134">
        <v>8.1379680203887778E-2</v>
      </c>
      <c r="Q41" s="134">
        <v>3.7248265387171103E-2</v>
      </c>
      <c r="R41" s="134">
        <v>0.29513505772379167</v>
      </c>
      <c r="S41" s="173"/>
      <c r="T41" s="134">
        <v>8.1379680203887778E-2</v>
      </c>
      <c r="U41" s="134">
        <v>9.956059688216919E-3</v>
      </c>
      <c r="V41" s="135">
        <v>0.43770601093260725</v>
      </c>
    </row>
  </sheetData>
  <mergeCells count="7">
    <mergeCell ref="T4:V4"/>
    <mergeCell ref="B1:D1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937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889</v>
      </c>
      <c r="C4" s="310"/>
      <c r="D4" s="310"/>
      <c r="E4" s="310"/>
      <c r="F4" s="315"/>
      <c r="G4" s="161"/>
      <c r="H4" s="314" t="s">
        <v>890</v>
      </c>
      <c r="I4" s="310"/>
      <c r="J4" s="310"/>
      <c r="K4" s="161"/>
      <c r="L4" s="314" t="s">
        <v>891</v>
      </c>
      <c r="M4" s="310"/>
      <c r="N4" s="315"/>
      <c r="O4" s="161"/>
      <c r="P4" s="314" t="s">
        <v>892</v>
      </c>
      <c r="Q4" s="310"/>
      <c r="R4" s="315"/>
      <c r="S4" s="161"/>
      <c r="T4" s="314" t="s">
        <v>893</v>
      </c>
      <c r="U4" s="310"/>
      <c r="V4" s="311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941</v>
      </c>
      <c r="J5" s="118" t="s">
        <v>885</v>
      </c>
      <c r="K5" s="6"/>
      <c r="L5" s="118" t="s">
        <v>1</v>
      </c>
      <c r="M5" s="118" t="s">
        <v>941</v>
      </c>
      <c r="N5" s="118" t="s">
        <v>885</v>
      </c>
      <c r="O5" s="6"/>
      <c r="P5" s="118" t="s">
        <v>1</v>
      </c>
      <c r="Q5" s="118" t="s">
        <v>941</v>
      </c>
      <c r="R5" s="118" t="s">
        <v>885</v>
      </c>
      <c r="S5" s="6"/>
      <c r="T5" s="118" t="s">
        <v>1</v>
      </c>
      <c r="U5" s="118" t="s">
        <v>941</v>
      </c>
      <c r="V5" s="119" t="s">
        <v>885</v>
      </c>
    </row>
    <row r="6" spans="1:22" s="33" customFormat="1" x14ac:dyDescent="0.25">
      <c r="A6" s="120" t="s">
        <v>894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635.80757000000051</v>
      </c>
      <c r="C7" s="164">
        <v>51.039059999999999</v>
      </c>
      <c r="D7" s="164">
        <v>250.82664999999986</v>
      </c>
      <c r="E7" s="164">
        <v>142.58725999999996</v>
      </c>
      <c r="F7" s="164">
        <v>191.35459999999978</v>
      </c>
      <c r="G7" s="8"/>
      <c r="H7" s="165">
        <v>151.02172999999993</v>
      </c>
      <c r="I7" s="123">
        <v>20.928290000000001</v>
      </c>
      <c r="J7" s="123">
        <v>130.09343999999999</v>
      </c>
      <c r="K7" s="8"/>
      <c r="L7" s="166">
        <v>0</v>
      </c>
      <c r="M7" s="164">
        <v>0</v>
      </c>
      <c r="N7" s="164">
        <v>0</v>
      </c>
      <c r="O7" s="8"/>
      <c r="P7" s="166">
        <v>151.02172999999993</v>
      </c>
      <c r="Q7" s="164">
        <v>88.271890000000027</v>
      </c>
      <c r="R7" s="164">
        <v>62.749840000000013</v>
      </c>
      <c r="S7" s="8"/>
      <c r="T7" s="165">
        <v>151.02172999999993</v>
      </c>
      <c r="U7" s="123">
        <v>147.16393999999997</v>
      </c>
      <c r="V7" s="124">
        <v>3.8577900000000005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8" t="s">
        <v>9</v>
      </c>
      <c r="B15" s="15">
        <v>0.26992369719662168</v>
      </c>
      <c r="C15" s="15">
        <v>0.53360661422839684</v>
      </c>
      <c r="D15" s="15">
        <v>0.28464850126571495</v>
      </c>
      <c r="E15" s="15">
        <v>0.28697704128685841</v>
      </c>
      <c r="F15" s="15">
        <v>0.16758442180120073</v>
      </c>
      <c r="G15" s="16"/>
      <c r="H15" s="15">
        <v>0.21258344742839333</v>
      </c>
      <c r="I15" s="15">
        <v>0.30809683925442544</v>
      </c>
      <c r="J15" s="15">
        <v>0.19721809185766787</v>
      </c>
      <c r="K15" s="16"/>
      <c r="L15" s="15">
        <v>0</v>
      </c>
      <c r="M15" s="15">
        <v>0</v>
      </c>
      <c r="N15" s="15">
        <v>0</v>
      </c>
      <c r="O15" s="16"/>
      <c r="P15" s="15">
        <v>0.21258344742839333</v>
      </c>
      <c r="Q15" s="15">
        <v>0.2790386611185055</v>
      </c>
      <c r="R15" s="15">
        <v>0.11909910845987812</v>
      </c>
      <c r="S15" s="16"/>
      <c r="T15" s="15">
        <v>0.21258344742839333</v>
      </c>
      <c r="U15" s="15">
        <v>0.21815615972227984</v>
      </c>
      <c r="V15" s="128">
        <v>0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8" t="s">
        <v>9</v>
      </c>
      <c r="B17" s="15">
        <v>0.28013746360396385</v>
      </c>
      <c r="C17" s="15">
        <v>0.15723271549280102</v>
      </c>
      <c r="D17" s="15">
        <v>0.24790348234527723</v>
      </c>
      <c r="E17" s="15">
        <v>0.35402286291215651</v>
      </c>
      <c r="F17" s="15">
        <v>0.30011591046152053</v>
      </c>
      <c r="G17" s="16"/>
      <c r="H17" s="15">
        <v>0.17469426419628506</v>
      </c>
      <c r="I17" s="15">
        <v>0.17412172709762719</v>
      </c>
      <c r="J17" s="15">
        <v>0.17478636893605098</v>
      </c>
      <c r="K17" s="16"/>
      <c r="L17" s="15">
        <v>0</v>
      </c>
      <c r="M17" s="15">
        <v>0</v>
      </c>
      <c r="N17" s="15">
        <v>0</v>
      </c>
      <c r="O17" s="16"/>
      <c r="P17" s="15">
        <v>0.17469426419628506</v>
      </c>
      <c r="Q17" s="15">
        <v>0.17937239136943817</v>
      </c>
      <c r="R17" s="15">
        <v>0.16811341670353258</v>
      </c>
      <c r="S17" s="16"/>
      <c r="T17" s="15">
        <v>0.17469426419628506</v>
      </c>
      <c r="U17" s="15">
        <v>0.17927374056443457</v>
      </c>
      <c r="V17" s="128">
        <v>0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8" t="s">
        <v>9</v>
      </c>
      <c r="B19" s="15">
        <v>0.24252476264162726</v>
      </c>
      <c r="C19" s="15">
        <v>0.20015298087386404</v>
      </c>
      <c r="D19" s="15">
        <v>0.25793431439601827</v>
      </c>
      <c r="E19" s="15">
        <v>0.20695656820953018</v>
      </c>
      <c r="F19" s="15">
        <v>0.26013113873405741</v>
      </c>
      <c r="G19" s="16"/>
      <c r="H19" s="15">
        <v>0.33187455871416671</v>
      </c>
      <c r="I19" s="15">
        <v>0.44053527545728771</v>
      </c>
      <c r="J19" s="15">
        <v>0.31439417698540378</v>
      </c>
      <c r="K19" s="16"/>
      <c r="L19" s="15">
        <v>0</v>
      </c>
      <c r="M19" s="15">
        <v>0</v>
      </c>
      <c r="N19" s="15">
        <v>0</v>
      </c>
      <c r="O19" s="16"/>
      <c r="P19" s="15">
        <v>0.33187455871416671</v>
      </c>
      <c r="Q19" s="15">
        <v>0.36799314028508961</v>
      </c>
      <c r="R19" s="15">
        <v>0.28106557721900166</v>
      </c>
      <c r="S19" s="16"/>
      <c r="T19" s="15">
        <v>0.33187455871416671</v>
      </c>
      <c r="U19" s="15">
        <v>0.32698737204236328</v>
      </c>
      <c r="V19" s="128">
        <v>0.51830711365833804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8" t="s">
        <v>9</v>
      </c>
      <c r="B21" s="15">
        <v>0.20741407655778604</v>
      </c>
      <c r="C21" s="15">
        <v>0.1090076894049381</v>
      </c>
      <c r="D21" s="15">
        <v>0.2095137019929901</v>
      </c>
      <c r="E21" s="15">
        <v>0.15204352759145526</v>
      </c>
      <c r="F21" s="15">
        <v>0.27216852900322258</v>
      </c>
      <c r="G21" s="16"/>
      <c r="H21" s="15">
        <v>0.28084772966115557</v>
      </c>
      <c r="I21" s="15">
        <v>7.7246158190659622E-2</v>
      </c>
      <c r="J21" s="15">
        <v>0.31360136222087753</v>
      </c>
      <c r="K21" s="16"/>
      <c r="L21" s="15">
        <v>0</v>
      </c>
      <c r="M21" s="15">
        <v>0</v>
      </c>
      <c r="N21" s="15">
        <v>0</v>
      </c>
      <c r="O21" s="16"/>
      <c r="P21" s="15">
        <v>0.28084772966115557</v>
      </c>
      <c r="Q21" s="15">
        <v>0.17359580722696655</v>
      </c>
      <c r="R21" s="15">
        <v>0.43172189761758761</v>
      </c>
      <c r="S21" s="16"/>
      <c r="T21" s="15">
        <v>0.28084772966115557</v>
      </c>
      <c r="U21" s="15">
        <v>0.27558272767092273</v>
      </c>
      <c r="V21" s="128">
        <v>0.48169288634166191</v>
      </c>
    </row>
    <row r="22" spans="1:22" s="40" customFormat="1" x14ac:dyDescent="0.25">
      <c r="A22" s="129" t="s">
        <v>889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69" t="s">
        <v>7</v>
      </c>
      <c r="B23" s="163">
        <v>635.80757000000051</v>
      </c>
      <c r="C23" s="164">
        <v>51.039059999999999</v>
      </c>
      <c r="D23" s="164">
        <v>250.82664999999986</v>
      </c>
      <c r="E23" s="164">
        <v>142.58725999999996</v>
      </c>
      <c r="F23" s="164">
        <v>191.35459999999978</v>
      </c>
      <c r="G23" s="22"/>
      <c r="H23" s="165">
        <v>151.02172999999993</v>
      </c>
      <c r="I23" s="123">
        <v>20.928290000000001</v>
      </c>
      <c r="J23" s="123">
        <v>130.09343999999999</v>
      </c>
      <c r="K23" s="22"/>
      <c r="L23" s="166">
        <v>0</v>
      </c>
      <c r="M23" s="164">
        <v>0</v>
      </c>
      <c r="N23" s="164">
        <v>0</v>
      </c>
      <c r="O23" s="22"/>
      <c r="P23" s="166">
        <v>151.02172999999993</v>
      </c>
      <c r="Q23" s="164">
        <v>88.271890000000027</v>
      </c>
      <c r="R23" s="164">
        <v>62.749840000000013</v>
      </c>
      <c r="S23" s="22"/>
      <c r="T23" s="165">
        <v>151.02172999999993</v>
      </c>
      <c r="U23" s="123">
        <v>147.16393999999997</v>
      </c>
      <c r="V23" s="124">
        <v>3.8577900000000005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1" t="s">
        <v>9</v>
      </c>
      <c r="B25" s="15">
        <v>8.0274382388998547E-2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1" t="s">
        <v>9</v>
      </c>
      <c r="B27" s="15">
        <v>0.3945008864867709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0.78060408922610047</v>
      </c>
      <c r="I27" s="15">
        <v>0.82145029527018221</v>
      </c>
      <c r="J27" s="15">
        <v>0.77403311035514188</v>
      </c>
      <c r="K27" s="24"/>
      <c r="L27" s="15">
        <v>0</v>
      </c>
      <c r="M27" s="15">
        <v>0</v>
      </c>
      <c r="N27" s="15">
        <v>0</v>
      </c>
      <c r="O27" s="24"/>
      <c r="P27" s="15">
        <v>0.78060408922610047</v>
      </c>
      <c r="Q27" s="15">
        <v>0.86824140731551092</v>
      </c>
      <c r="R27" s="15">
        <v>0.65732231349115777</v>
      </c>
      <c r="S27" s="24"/>
      <c r="T27" s="15">
        <v>0.78060408922610047</v>
      </c>
      <c r="U27" s="15">
        <v>0.78843981752595116</v>
      </c>
      <c r="V27" s="128">
        <v>0.48169288634166191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1" t="s">
        <v>9</v>
      </c>
      <c r="B29" s="15">
        <v>0.2242616582875851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3.8101338131936398E-2</v>
      </c>
      <c r="I29" s="15">
        <v>4.980435573092689E-2</v>
      </c>
      <c r="J29" s="15">
        <v>3.6218659449700166E-2</v>
      </c>
      <c r="K29" s="24"/>
      <c r="L29" s="15">
        <v>0</v>
      </c>
      <c r="M29" s="15">
        <v>0</v>
      </c>
      <c r="N29" s="15">
        <v>0</v>
      </c>
      <c r="O29" s="24"/>
      <c r="P29" s="15">
        <v>3.8101338131936398E-2</v>
      </c>
      <c r="Q29" s="15">
        <v>2.2168438899404997E-2</v>
      </c>
      <c r="R29" s="15">
        <v>6.0514576610872624E-2</v>
      </c>
      <c r="S29" s="24"/>
      <c r="T29" s="15">
        <v>3.8101338131936398E-2</v>
      </c>
      <c r="U29" s="15">
        <v>2.551311143205327E-2</v>
      </c>
      <c r="V29" s="128">
        <v>0.51830711365833804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1" t="s">
        <v>9</v>
      </c>
      <c r="B31" s="15">
        <v>0.30096307283664397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0.18129457264196364</v>
      </c>
      <c r="I31" s="15">
        <v>0.12874534899889098</v>
      </c>
      <c r="J31" s="15">
        <v>0.18974823019515824</v>
      </c>
      <c r="K31" s="24"/>
      <c r="L31" s="15">
        <v>0</v>
      </c>
      <c r="M31" s="15">
        <v>0</v>
      </c>
      <c r="N31" s="15">
        <v>0</v>
      </c>
      <c r="O31" s="24"/>
      <c r="P31" s="15">
        <v>0.18129457264196364</v>
      </c>
      <c r="Q31" s="15">
        <v>0.10959015378508374</v>
      </c>
      <c r="R31" s="15">
        <v>0.28216310989796939</v>
      </c>
      <c r="S31" s="24"/>
      <c r="T31" s="15">
        <v>0.18129457264196364</v>
      </c>
      <c r="U31" s="15">
        <v>0.18604707104199583</v>
      </c>
      <c r="V31" s="128">
        <v>0</v>
      </c>
    </row>
    <row r="32" spans="1:22" s="33" customFormat="1" x14ac:dyDescent="0.25">
      <c r="A32" s="120" t="s">
        <v>895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2" t="s">
        <v>7</v>
      </c>
      <c r="B33" s="165">
        <v>151.02172999999993</v>
      </c>
      <c r="C33" s="123">
        <v>0</v>
      </c>
      <c r="D33" s="123">
        <v>117.88818000000001</v>
      </c>
      <c r="E33" s="123">
        <v>5.7541300000000009</v>
      </c>
      <c r="F33" s="123">
        <v>27.379420000000007</v>
      </c>
      <c r="G33" s="8"/>
      <c r="H33" s="165">
        <v>151.02172999999993</v>
      </c>
      <c r="I33" s="123">
        <v>20.928290000000001</v>
      </c>
      <c r="J33" s="123">
        <v>130.09343999999999</v>
      </c>
      <c r="K33" s="8"/>
      <c r="L33" s="166">
        <v>0</v>
      </c>
      <c r="M33" s="164">
        <v>0</v>
      </c>
      <c r="N33" s="164">
        <v>0</v>
      </c>
      <c r="O33" s="8"/>
      <c r="P33" s="166">
        <v>151.02172999999993</v>
      </c>
      <c r="Q33" s="164">
        <v>88.271890000000027</v>
      </c>
      <c r="R33" s="164">
        <v>62.749840000000013</v>
      </c>
      <c r="S33" s="8"/>
      <c r="T33" s="165">
        <v>151.02172999999993</v>
      </c>
      <c r="U33" s="123">
        <v>147.16393999999997</v>
      </c>
      <c r="V33" s="124">
        <v>3.8577900000000005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8" t="s">
        <v>9</v>
      </c>
      <c r="B35" s="15">
        <v>5.1338638485998039E-2</v>
      </c>
      <c r="C35" s="15">
        <v>0</v>
      </c>
      <c r="D35" s="15">
        <v>5.6926232977725165E-2</v>
      </c>
      <c r="E35" s="15">
        <v>0.18114293559582417</v>
      </c>
      <c r="F35" s="15">
        <v>0</v>
      </c>
      <c r="G35" s="16"/>
      <c r="H35" s="15">
        <v>5.1338638485998039E-2</v>
      </c>
      <c r="I35" s="15">
        <v>0.15034195340374204</v>
      </c>
      <c r="J35" s="15">
        <v>3.5411854740715606E-2</v>
      </c>
      <c r="K35" s="16"/>
      <c r="L35" s="15">
        <v>0</v>
      </c>
      <c r="M35" s="15">
        <v>0</v>
      </c>
      <c r="N35" s="15">
        <v>0</v>
      </c>
      <c r="O35" s="16"/>
      <c r="P35" s="15">
        <v>5.1338638485998039E-2</v>
      </c>
      <c r="Q35" s="15">
        <v>8.7833737331329348E-2</v>
      </c>
      <c r="R35" s="15">
        <v>0</v>
      </c>
      <c r="S35" s="16"/>
      <c r="T35" s="15">
        <v>5.1338638485998039E-2</v>
      </c>
      <c r="U35" s="15">
        <v>5.2684441582632281E-2</v>
      </c>
      <c r="V35" s="128">
        <v>0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8" t="s">
        <v>9</v>
      </c>
      <c r="B37" s="15">
        <v>0.86874319344640016</v>
      </c>
      <c r="C37" s="15">
        <v>0</v>
      </c>
      <c r="D37" s="15">
        <v>0.94307376702227463</v>
      </c>
      <c r="E37" s="15">
        <v>0</v>
      </c>
      <c r="F37" s="15">
        <v>0.73127370850076412</v>
      </c>
      <c r="G37" s="16"/>
      <c r="H37" s="15">
        <v>0.86874319344640016</v>
      </c>
      <c r="I37" s="15">
        <v>0.80204354966411484</v>
      </c>
      <c r="J37" s="15">
        <v>0.87947324630665491</v>
      </c>
      <c r="K37" s="16"/>
      <c r="L37" s="15">
        <v>0</v>
      </c>
      <c r="M37" s="15">
        <v>0</v>
      </c>
      <c r="N37" s="15">
        <v>0</v>
      </c>
      <c r="O37" s="16"/>
      <c r="P37" s="15">
        <v>0.86874319344640016</v>
      </c>
      <c r="Q37" s="15">
        <v>0.89021680627887312</v>
      </c>
      <c r="R37" s="15">
        <v>0.838535683915688</v>
      </c>
      <c r="S37" s="16"/>
      <c r="T37" s="15">
        <v>0.86874319344640016</v>
      </c>
      <c r="U37" s="15">
        <v>0.87888942087307531</v>
      </c>
      <c r="V37" s="128">
        <v>0.48169288634166191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8" t="s">
        <v>9</v>
      </c>
      <c r="B39" s="15">
        <v>3.7977382460126788E-2</v>
      </c>
      <c r="C39" s="15">
        <v>0</v>
      </c>
      <c r="D39" s="15">
        <v>0</v>
      </c>
      <c r="E39" s="15">
        <v>0.81885706440417583</v>
      </c>
      <c r="F39" s="15">
        <v>3.738574447522993E-2</v>
      </c>
      <c r="G39" s="16"/>
      <c r="H39" s="15">
        <v>3.7977382460126788E-2</v>
      </c>
      <c r="I39" s="15">
        <v>0</v>
      </c>
      <c r="J39" s="15">
        <v>4.4086850190140268E-2</v>
      </c>
      <c r="K39" s="16"/>
      <c r="L39" s="15">
        <v>0</v>
      </c>
      <c r="M39" s="15">
        <v>0</v>
      </c>
      <c r="N39" s="15">
        <v>0</v>
      </c>
      <c r="O39" s="16"/>
      <c r="P39" s="15">
        <v>3.7977382460126788E-2</v>
      </c>
      <c r="Q39" s="15">
        <v>1.0360376332714749E-2</v>
      </c>
      <c r="R39" s="15">
        <v>7.682696880183279E-2</v>
      </c>
      <c r="S39" s="16"/>
      <c r="T39" s="15">
        <v>3.7977382460126788E-2</v>
      </c>
      <c r="U39" s="15">
        <v>2.5385906357223112E-2</v>
      </c>
      <c r="V39" s="128">
        <v>0.51830711365833804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2" t="s">
        <v>9</v>
      </c>
      <c r="B41" s="134">
        <v>4.1940785607475183E-2</v>
      </c>
      <c r="C41" s="134">
        <v>0</v>
      </c>
      <c r="D41" s="134">
        <v>0</v>
      </c>
      <c r="E41" s="134">
        <v>0</v>
      </c>
      <c r="F41" s="134">
        <v>0.23134054702400556</v>
      </c>
      <c r="G41" s="173"/>
      <c r="H41" s="134">
        <v>4.1940785607475183E-2</v>
      </c>
      <c r="I41" s="134">
        <v>4.7614496932143043E-2</v>
      </c>
      <c r="J41" s="134">
        <v>4.1028048762489486E-2</v>
      </c>
      <c r="K41" s="173"/>
      <c r="L41" s="134">
        <v>0</v>
      </c>
      <c r="M41" s="134">
        <v>0</v>
      </c>
      <c r="N41" s="134">
        <v>0</v>
      </c>
      <c r="O41" s="173"/>
      <c r="P41" s="134">
        <v>4.1940785607475183E-2</v>
      </c>
      <c r="Q41" s="134">
        <v>1.1589080057082722E-2</v>
      </c>
      <c r="R41" s="134">
        <v>8.4637347282479111E-2</v>
      </c>
      <c r="S41" s="173"/>
      <c r="T41" s="134">
        <v>4.1940785607475183E-2</v>
      </c>
      <c r="U41" s="134">
        <v>4.3040231187069337E-2</v>
      </c>
      <c r="V41" s="135">
        <v>0</v>
      </c>
    </row>
  </sheetData>
  <mergeCells count="7">
    <mergeCell ref="T4:V4"/>
    <mergeCell ref="B1:D1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938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896</v>
      </c>
      <c r="C4" s="310"/>
      <c r="D4" s="310"/>
      <c r="E4" s="310"/>
      <c r="F4" s="315"/>
      <c r="G4" s="161"/>
      <c r="H4" s="314" t="s">
        <v>897</v>
      </c>
      <c r="I4" s="310"/>
      <c r="J4" s="315"/>
      <c r="K4" s="161"/>
      <c r="L4" s="314" t="s">
        <v>898</v>
      </c>
      <c r="M4" s="310"/>
      <c r="N4" s="315"/>
      <c r="O4" s="161"/>
      <c r="P4" s="314" t="s">
        <v>899</v>
      </c>
      <c r="Q4" s="310"/>
      <c r="R4" s="315"/>
      <c r="S4" s="161"/>
      <c r="T4" s="314" t="s">
        <v>900</v>
      </c>
      <c r="U4" s="310"/>
      <c r="V4" s="311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942</v>
      </c>
      <c r="J5" s="118" t="s">
        <v>888</v>
      </c>
      <c r="K5" s="6"/>
      <c r="L5" s="118" t="s">
        <v>1</v>
      </c>
      <c r="M5" s="118" t="s">
        <v>942</v>
      </c>
      <c r="N5" s="118" t="s">
        <v>888</v>
      </c>
      <c r="O5" s="6"/>
      <c r="P5" s="118" t="s">
        <v>1</v>
      </c>
      <c r="Q5" s="118" t="s">
        <v>942</v>
      </c>
      <c r="R5" s="118" t="s">
        <v>888</v>
      </c>
      <c r="S5" s="6"/>
      <c r="T5" s="118" t="s">
        <v>1</v>
      </c>
      <c r="U5" s="118" t="s">
        <v>942</v>
      </c>
      <c r="V5" s="119" t="s">
        <v>888</v>
      </c>
    </row>
    <row r="6" spans="1:22" s="33" customFormat="1" x14ac:dyDescent="0.25">
      <c r="A6" s="120" t="s">
        <v>901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531.82649000000038</v>
      </c>
      <c r="C7" s="164">
        <v>70.75961999999997</v>
      </c>
      <c r="D7" s="164">
        <v>170.53078999999997</v>
      </c>
      <c r="E7" s="164">
        <v>146.78300000000002</v>
      </c>
      <c r="F7" s="164">
        <v>143.75308000000004</v>
      </c>
      <c r="G7" s="8"/>
      <c r="H7" s="165">
        <v>100.46390999999997</v>
      </c>
      <c r="I7" s="123">
        <v>24.985810000000004</v>
      </c>
      <c r="J7" s="123">
        <v>75.478099999999998</v>
      </c>
      <c r="K7" s="8"/>
      <c r="L7" s="166">
        <v>0</v>
      </c>
      <c r="M7" s="164">
        <v>0</v>
      </c>
      <c r="N7" s="164">
        <v>0</v>
      </c>
      <c r="O7" s="8"/>
      <c r="P7" s="166">
        <v>100.46390999999997</v>
      </c>
      <c r="Q7" s="164">
        <v>70.737299999999991</v>
      </c>
      <c r="R7" s="164">
        <v>29.726610000000008</v>
      </c>
      <c r="S7" s="8"/>
      <c r="T7" s="165">
        <v>100.46390999999997</v>
      </c>
      <c r="U7" s="123">
        <v>97.476769999999959</v>
      </c>
      <c r="V7" s="124">
        <v>2.9871400000000001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8" t="s">
        <v>9</v>
      </c>
      <c r="B15" s="15">
        <v>0.28472775021041136</v>
      </c>
      <c r="C15" s="15">
        <v>0.4430989030184167</v>
      </c>
      <c r="D15" s="15">
        <v>0.33128058575228558</v>
      </c>
      <c r="E15" s="15">
        <v>0.25215774306288874</v>
      </c>
      <c r="F15" s="15">
        <v>0.18480466644610322</v>
      </c>
      <c r="G15" s="16"/>
      <c r="H15" s="15">
        <v>0.28052969469334821</v>
      </c>
      <c r="I15" s="15">
        <v>0.30386167188496183</v>
      </c>
      <c r="J15" s="15">
        <v>0.27280601922941894</v>
      </c>
      <c r="K15" s="16"/>
      <c r="L15" s="15">
        <v>0</v>
      </c>
      <c r="M15" s="15">
        <v>0</v>
      </c>
      <c r="N15" s="15">
        <v>0</v>
      </c>
      <c r="O15" s="16"/>
      <c r="P15" s="15">
        <v>0.28052969469334821</v>
      </c>
      <c r="Q15" s="15">
        <v>0.28293149441666571</v>
      </c>
      <c r="R15" s="15">
        <v>0.2748143834766224</v>
      </c>
      <c r="S15" s="16"/>
      <c r="T15" s="15">
        <v>0.28052969469334821</v>
      </c>
      <c r="U15" s="15">
        <v>0.26828556178051466</v>
      </c>
      <c r="V15" s="128">
        <v>0.68008195129789717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8" t="s">
        <v>9</v>
      </c>
      <c r="B17" s="15">
        <v>0.30826174153152819</v>
      </c>
      <c r="C17" s="15">
        <v>0.34699762378599563</v>
      </c>
      <c r="D17" s="15">
        <v>0.26061698300934399</v>
      </c>
      <c r="E17" s="15">
        <v>0.36147925849723733</v>
      </c>
      <c r="F17" s="15">
        <v>0.29137539174812804</v>
      </c>
      <c r="G17" s="16"/>
      <c r="H17" s="15">
        <v>0.27423370243105222</v>
      </c>
      <c r="I17" s="15">
        <v>0.40415139633255831</v>
      </c>
      <c r="J17" s="15">
        <v>0.231226541208642</v>
      </c>
      <c r="K17" s="16"/>
      <c r="L17" s="15">
        <v>0</v>
      </c>
      <c r="M17" s="15">
        <v>0</v>
      </c>
      <c r="N17" s="15">
        <v>0</v>
      </c>
      <c r="O17" s="16"/>
      <c r="P17" s="15">
        <v>0.27423370243105222</v>
      </c>
      <c r="Q17" s="15">
        <v>0.30111369814793609</v>
      </c>
      <c r="R17" s="15">
        <v>0.21027019226208432</v>
      </c>
      <c r="S17" s="16"/>
      <c r="T17" s="15">
        <v>0.27423370243105222</v>
      </c>
      <c r="U17" s="15">
        <v>0.27283372233199776</v>
      </c>
      <c r="V17" s="128">
        <v>0.319918048702103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8" t="s">
        <v>9</v>
      </c>
      <c r="B19" s="15">
        <v>0.23876529730589369</v>
      </c>
      <c r="C19" s="15">
        <v>0.13087068585161996</v>
      </c>
      <c r="D19" s="15">
        <v>0.22496189691022964</v>
      </c>
      <c r="E19" s="15">
        <v>0.26441522519637833</v>
      </c>
      <c r="F19" s="15">
        <v>0.28205837398405653</v>
      </c>
      <c r="G19" s="16"/>
      <c r="H19" s="15">
        <v>0.20219848102666924</v>
      </c>
      <c r="I19" s="15">
        <v>0.22618037998367871</v>
      </c>
      <c r="J19" s="15">
        <v>0.19425965942438933</v>
      </c>
      <c r="K19" s="16"/>
      <c r="L19" s="15">
        <v>0</v>
      </c>
      <c r="M19" s="15">
        <v>0</v>
      </c>
      <c r="N19" s="15">
        <v>0</v>
      </c>
      <c r="O19" s="16"/>
      <c r="P19" s="15">
        <v>0.20219848102666924</v>
      </c>
      <c r="Q19" s="15">
        <v>0.18916271896156625</v>
      </c>
      <c r="R19" s="15">
        <v>0.23321831853682604</v>
      </c>
      <c r="S19" s="16"/>
      <c r="T19" s="15">
        <v>0.20219848102666924</v>
      </c>
      <c r="U19" s="15">
        <v>0.20839477959723129</v>
      </c>
      <c r="V19" s="128">
        <v>0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8" t="s">
        <v>9</v>
      </c>
      <c r="B21" s="15">
        <v>0.16824521095216594</v>
      </c>
      <c r="C21" s="15">
        <v>7.9032787343968236E-2</v>
      </c>
      <c r="D21" s="15">
        <v>0.18314053432814109</v>
      </c>
      <c r="E21" s="15">
        <v>0.12194777324349552</v>
      </c>
      <c r="F21" s="15">
        <v>0.2417615678217121</v>
      </c>
      <c r="G21" s="16"/>
      <c r="H21" s="15">
        <v>0.24303812184893084</v>
      </c>
      <c r="I21" s="15">
        <v>6.5806551798800988E-2</v>
      </c>
      <c r="J21" s="15">
        <v>0.30170778013755001</v>
      </c>
      <c r="K21" s="16"/>
      <c r="L21" s="15">
        <v>0</v>
      </c>
      <c r="M21" s="15">
        <v>0</v>
      </c>
      <c r="N21" s="15">
        <v>0</v>
      </c>
      <c r="O21" s="16"/>
      <c r="P21" s="15">
        <v>0.24303812184893084</v>
      </c>
      <c r="Q21" s="15">
        <v>0.22679208847383212</v>
      </c>
      <c r="R21" s="15">
        <v>0.28169710572446705</v>
      </c>
      <c r="S21" s="16"/>
      <c r="T21" s="15">
        <v>0.24303812184893084</v>
      </c>
      <c r="U21" s="15">
        <v>0.25048593629025684</v>
      </c>
      <c r="V21" s="128">
        <v>0</v>
      </c>
    </row>
    <row r="22" spans="1:22" s="40" customFormat="1" x14ac:dyDescent="0.25">
      <c r="A22" s="129" t="s">
        <v>896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69" t="s">
        <v>7</v>
      </c>
      <c r="B23" s="163">
        <v>531.82649000000038</v>
      </c>
      <c r="C23" s="164">
        <v>70.75961999999997</v>
      </c>
      <c r="D23" s="164">
        <v>170.53078999999997</v>
      </c>
      <c r="E23" s="164">
        <v>146.78300000000002</v>
      </c>
      <c r="F23" s="164">
        <v>143.75308000000004</v>
      </c>
      <c r="G23" s="22"/>
      <c r="H23" s="165">
        <v>100.46390999999997</v>
      </c>
      <c r="I23" s="123">
        <v>24.985810000000004</v>
      </c>
      <c r="J23" s="123">
        <v>75.478099999999998</v>
      </c>
      <c r="K23" s="22"/>
      <c r="L23" s="166">
        <v>0</v>
      </c>
      <c r="M23" s="164">
        <v>0</v>
      </c>
      <c r="N23" s="164">
        <v>0</v>
      </c>
      <c r="O23" s="22"/>
      <c r="P23" s="166">
        <v>100.46390999999997</v>
      </c>
      <c r="Q23" s="164">
        <v>70.737299999999991</v>
      </c>
      <c r="R23" s="164">
        <v>29.726610000000008</v>
      </c>
      <c r="S23" s="22"/>
      <c r="T23" s="165">
        <v>100.46390999999997</v>
      </c>
      <c r="U23" s="123">
        <v>97.476769999999959</v>
      </c>
      <c r="V23" s="124">
        <v>2.9871400000000001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1" t="s">
        <v>9</v>
      </c>
      <c r="B25" s="15">
        <v>0.13305019838331092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1" t="s">
        <v>9</v>
      </c>
      <c r="B27" s="15">
        <v>0.32065117704084251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0.80409163847992804</v>
      </c>
      <c r="I27" s="15">
        <v>0.77457524891128182</v>
      </c>
      <c r="J27" s="15">
        <v>0.8138625641079994</v>
      </c>
      <c r="K27" s="24"/>
      <c r="L27" s="15">
        <v>0</v>
      </c>
      <c r="M27" s="15">
        <v>0</v>
      </c>
      <c r="N27" s="15">
        <v>0</v>
      </c>
      <c r="O27" s="24"/>
      <c r="P27" s="15">
        <v>0.80409163847992804</v>
      </c>
      <c r="Q27" s="15">
        <v>0.83836773526838027</v>
      </c>
      <c r="R27" s="15">
        <v>0.7225284013212403</v>
      </c>
      <c r="S27" s="24"/>
      <c r="T27" s="15">
        <v>0.80409163847992804</v>
      </c>
      <c r="U27" s="15">
        <v>0.82873273293729399</v>
      </c>
      <c r="V27" s="128">
        <v>0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1" t="s">
        <v>9</v>
      </c>
      <c r="B29" s="15">
        <v>0.275997910521531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0.1157513180603861</v>
      </c>
      <c r="I29" s="15">
        <v>0.1485427128438101</v>
      </c>
      <c r="J29" s="15">
        <v>0.10489625467519717</v>
      </c>
      <c r="K29" s="24"/>
      <c r="L29" s="15">
        <v>0</v>
      </c>
      <c r="M29" s="15">
        <v>0</v>
      </c>
      <c r="N29" s="15">
        <v>0</v>
      </c>
      <c r="O29" s="24"/>
      <c r="P29" s="15">
        <v>0.1157513180603861</v>
      </c>
      <c r="Q29" s="15">
        <v>0.13283034551785269</v>
      </c>
      <c r="R29" s="15">
        <v>7.5110145421896382E-2</v>
      </c>
      <c r="S29" s="24"/>
      <c r="T29" s="15">
        <v>0.1157513180603861</v>
      </c>
      <c r="U29" s="15">
        <v>9.8947267128363048E-2</v>
      </c>
      <c r="V29" s="128">
        <v>0.66410345681822747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1" t="s">
        <v>9</v>
      </c>
      <c r="B31" s="15">
        <v>0.27030071405431483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8.0157043459686189E-2</v>
      </c>
      <c r="I31" s="15">
        <v>7.6882038244907802E-2</v>
      </c>
      <c r="J31" s="15">
        <v>8.1241181216803279E-2</v>
      </c>
      <c r="K31" s="24"/>
      <c r="L31" s="15">
        <v>0</v>
      </c>
      <c r="M31" s="15">
        <v>0</v>
      </c>
      <c r="N31" s="15">
        <v>0</v>
      </c>
      <c r="O31" s="24"/>
      <c r="P31" s="15">
        <v>8.0157043459686189E-2</v>
      </c>
      <c r="Q31" s="15">
        <v>2.8801919213766999E-2</v>
      </c>
      <c r="R31" s="15">
        <v>0.20236145325686306</v>
      </c>
      <c r="S31" s="24"/>
      <c r="T31" s="15">
        <v>8.0157043459686189E-2</v>
      </c>
      <c r="U31" s="15">
        <v>7.2319999934343349E-2</v>
      </c>
      <c r="V31" s="128">
        <v>0.33589654318177253</v>
      </c>
    </row>
    <row r="32" spans="1:22" s="33" customFormat="1" x14ac:dyDescent="0.25">
      <c r="A32" s="120" t="s">
        <v>902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2" t="s">
        <v>7</v>
      </c>
      <c r="B33" s="165">
        <v>100.46390999999997</v>
      </c>
      <c r="C33" s="123">
        <v>0</v>
      </c>
      <c r="D33" s="123">
        <v>80.78219</v>
      </c>
      <c r="E33" s="123">
        <v>11.628830000000001</v>
      </c>
      <c r="F33" s="123">
        <v>8.0528899999999997</v>
      </c>
      <c r="G33" s="8"/>
      <c r="H33" s="165">
        <v>100.46390999999997</v>
      </c>
      <c r="I33" s="123">
        <v>24.985810000000004</v>
      </c>
      <c r="J33" s="123">
        <v>75.478099999999998</v>
      </c>
      <c r="K33" s="8"/>
      <c r="L33" s="166">
        <v>0</v>
      </c>
      <c r="M33" s="164">
        <v>0</v>
      </c>
      <c r="N33" s="164">
        <v>0</v>
      </c>
      <c r="O33" s="8"/>
      <c r="P33" s="166">
        <v>100.46390999999997</v>
      </c>
      <c r="Q33" s="164">
        <v>70.737299999999991</v>
      </c>
      <c r="R33" s="164">
        <v>29.726610000000008</v>
      </c>
      <c r="S33" s="8"/>
      <c r="T33" s="165">
        <v>100.46390999999997</v>
      </c>
      <c r="U33" s="123">
        <v>97.476769999999959</v>
      </c>
      <c r="V33" s="124">
        <v>2.9871400000000001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8" t="s">
        <v>9</v>
      </c>
      <c r="B35" s="15">
        <v>0.14706415468002396</v>
      </c>
      <c r="C35" s="15">
        <v>0</v>
      </c>
      <c r="D35" s="15">
        <v>0.1059513241718255</v>
      </c>
      <c r="E35" s="15">
        <v>0.45894728876421786</v>
      </c>
      <c r="F35" s="15">
        <v>0.1091086554019737</v>
      </c>
      <c r="G35" s="16"/>
      <c r="H35" s="15">
        <v>0.14706415468002396</v>
      </c>
      <c r="I35" s="15">
        <v>0.2352747419435271</v>
      </c>
      <c r="J35" s="15">
        <v>0.11786345973202823</v>
      </c>
      <c r="K35" s="16"/>
      <c r="L35" s="15">
        <v>0</v>
      </c>
      <c r="M35" s="15">
        <v>0</v>
      </c>
      <c r="N35" s="15">
        <v>0</v>
      </c>
      <c r="O35" s="16"/>
      <c r="P35" s="15">
        <v>0.14706415468002396</v>
      </c>
      <c r="Q35" s="15">
        <v>0.1659520507568143</v>
      </c>
      <c r="R35" s="15">
        <v>0.10211860686435484</v>
      </c>
      <c r="S35" s="16"/>
      <c r="T35" s="15">
        <v>0.14706415468002396</v>
      </c>
      <c r="U35" s="15">
        <v>0.15157088196500568</v>
      </c>
      <c r="V35" s="128">
        <v>0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8" t="s">
        <v>9</v>
      </c>
      <c r="B37" s="15">
        <v>0.75180111942686689</v>
      </c>
      <c r="C37" s="15">
        <v>0</v>
      </c>
      <c r="D37" s="15">
        <v>0.89404867582817449</v>
      </c>
      <c r="E37" s="15">
        <v>0</v>
      </c>
      <c r="F37" s="15">
        <v>0.41049486581835842</v>
      </c>
      <c r="G37" s="16"/>
      <c r="H37" s="15">
        <v>0.75180111942686689</v>
      </c>
      <c r="I37" s="15">
        <v>0.64824634462520914</v>
      </c>
      <c r="J37" s="15">
        <v>0.78608126065706463</v>
      </c>
      <c r="K37" s="16"/>
      <c r="L37" s="15">
        <v>0</v>
      </c>
      <c r="M37" s="15">
        <v>0</v>
      </c>
      <c r="N37" s="15">
        <v>0</v>
      </c>
      <c r="O37" s="16"/>
      <c r="P37" s="15">
        <v>0.75180111942686689</v>
      </c>
      <c r="Q37" s="15">
        <v>0.75538068317563722</v>
      </c>
      <c r="R37" s="15">
        <v>0.74328320652775404</v>
      </c>
      <c r="S37" s="16"/>
      <c r="T37" s="15">
        <v>0.75180111942686689</v>
      </c>
      <c r="U37" s="15">
        <v>0.77483979003407721</v>
      </c>
      <c r="V37" s="128">
        <v>0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8" t="s">
        <v>9</v>
      </c>
      <c r="B39" s="15">
        <v>7.9751922854684854E-2</v>
      </c>
      <c r="C39" s="15">
        <v>0</v>
      </c>
      <c r="D39" s="15">
        <v>0</v>
      </c>
      <c r="E39" s="15">
        <v>0.54105271123578202</v>
      </c>
      <c r="F39" s="15">
        <v>0.21363510491264626</v>
      </c>
      <c r="G39" s="16"/>
      <c r="H39" s="15">
        <v>7.9751922854684854E-2</v>
      </c>
      <c r="I39" s="15">
        <v>0.11647891343126357</v>
      </c>
      <c r="J39" s="15">
        <v>6.7594043835231682E-2</v>
      </c>
      <c r="K39" s="16"/>
      <c r="L39" s="15">
        <v>0</v>
      </c>
      <c r="M39" s="15">
        <v>0</v>
      </c>
      <c r="N39" s="15">
        <v>0</v>
      </c>
      <c r="O39" s="16"/>
      <c r="P39" s="15">
        <v>7.9751922854684854E-2</v>
      </c>
      <c r="Q39" s="15">
        <v>7.8667266067548536E-2</v>
      </c>
      <c r="R39" s="15">
        <v>8.2332966994891094E-2</v>
      </c>
      <c r="S39" s="16"/>
      <c r="T39" s="15">
        <v>7.9751922854684854E-2</v>
      </c>
      <c r="U39" s="15">
        <v>6.1844683610259167E-2</v>
      </c>
      <c r="V39" s="128">
        <v>0.66410345681822747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2" t="s">
        <v>9</v>
      </c>
      <c r="B41" s="134">
        <v>2.1382803038424453E-2</v>
      </c>
      <c r="C41" s="134">
        <v>0</v>
      </c>
      <c r="D41" s="134">
        <v>0</v>
      </c>
      <c r="E41" s="134">
        <v>0</v>
      </c>
      <c r="F41" s="134">
        <v>0.2667613738670217</v>
      </c>
      <c r="G41" s="173"/>
      <c r="H41" s="134">
        <v>2.1382803038424453E-2</v>
      </c>
      <c r="I41" s="134">
        <v>0</v>
      </c>
      <c r="J41" s="134">
        <v>2.8461235775675327E-2</v>
      </c>
      <c r="K41" s="173"/>
      <c r="L41" s="134">
        <v>0</v>
      </c>
      <c r="M41" s="134">
        <v>0</v>
      </c>
      <c r="N41" s="134">
        <v>0</v>
      </c>
      <c r="O41" s="173"/>
      <c r="P41" s="134">
        <v>2.1382803038424453E-2</v>
      </c>
      <c r="Q41" s="134">
        <v>0</v>
      </c>
      <c r="R41" s="134">
        <v>7.226521961299992E-2</v>
      </c>
      <c r="S41" s="173"/>
      <c r="T41" s="134">
        <v>2.1382803038424453E-2</v>
      </c>
      <c r="U41" s="134">
        <v>1.1744644390658416E-2</v>
      </c>
      <c r="V41" s="135">
        <v>0.33589654318177253</v>
      </c>
    </row>
  </sheetData>
  <mergeCells count="7">
    <mergeCell ref="T4:V4"/>
    <mergeCell ref="B1:D1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939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904</v>
      </c>
      <c r="C4" s="310"/>
      <c r="D4" s="310"/>
      <c r="E4" s="310"/>
      <c r="F4" s="315"/>
      <c r="G4" s="161"/>
      <c r="H4" s="317" t="s">
        <v>905</v>
      </c>
      <c r="I4" s="318"/>
      <c r="J4" s="319"/>
      <c r="K4" s="161"/>
      <c r="L4" s="317" t="s">
        <v>906</v>
      </c>
      <c r="M4" s="318"/>
      <c r="N4" s="319"/>
      <c r="O4" s="161"/>
      <c r="P4" s="317" t="s">
        <v>907</v>
      </c>
      <c r="Q4" s="318"/>
      <c r="R4" s="319"/>
      <c r="S4" s="161"/>
      <c r="T4" s="317" t="s">
        <v>908</v>
      </c>
      <c r="U4" s="318"/>
      <c r="V4" s="320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943</v>
      </c>
      <c r="J5" s="118" t="s">
        <v>944</v>
      </c>
      <c r="K5" s="6"/>
      <c r="L5" s="118" t="s">
        <v>1</v>
      </c>
      <c r="M5" s="118" t="s">
        <v>943</v>
      </c>
      <c r="N5" s="118" t="s">
        <v>944</v>
      </c>
      <c r="O5" s="6"/>
      <c r="P5" s="118" t="s">
        <v>1</v>
      </c>
      <c r="Q5" s="118" t="s">
        <v>943</v>
      </c>
      <c r="R5" s="118" t="s">
        <v>944</v>
      </c>
      <c r="S5" s="6"/>
      <c r="T5" s="118" t="s">
        <v>1</v>
      </c>
      <c r="U5" s="118" t="s">
        <v>943</v>
      </c>
      <c r="V5" s="119" t="s">
        <v>944</v>
      </c>
    </row>
    <row r="6" spans="1:22" s="33" customFormat="1" x14ac:dyDescent="0.25">
      <c r="A6" s="120" t="s">
        <v>909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505.25898000000012</v>
      </c>
      <c r="C7" s="164">
        <v>49.920179999999981</v>
      </c>
      <c r="D7" s="164">
        <v>170.46400999999994</v>
      </c>
      <c r="E7" s="164">
        <v>152.37720000000002</v>
      </c>
      <c r="F7" s="164">
        <v>132.49759</v>
      </c>
      <c r="G7" s="8"/>
      <c r="H7" s="165">
        <v>92.129120000000029</v>
      </c>
      <c r="I7" s="123">
        <v>34.00976</v>
      </c>
      <c r="J7" s="123">
        <v>58.119360000000007</v>
      </c>
      <c r="K7" s="8"/>
      <c r="L7" s="166">
        <v>0</v>
      </c>
      <c r="M7" s="164">
        <v>0</v>
      </c>
      <c r="N7" s="164">
        <v>0</v>
      </c>
      <c r="O7" s="8"/>
      <c r="P7" s="166">
        <v>92.129120000000029</v>
      </c>
      <c r="Q7" s="164">
        <v>54.071440000000017</v>
      </c>
      <c r="R7" s="164">
        <v>38.057679999999998</v>
      </c>
      <c r="S7" s="8"/>
      <c r="T7" s="165">
        <v>92.129120000000029</v>
      </c>
      <c r="U7" s="123">
        <v>83.983610000000027</v>
      </c>
      <c r="V7" s="124">
        <v>8.1455099999999998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8" t="s">
        <v>9</v>
      </c>
      <c r="B15" s="15">
        <v>0.35269227674092968</v>
      </c>
      <c r="C15" s="15">
        <v>0.51662053301891164</v>
      </c>
      <c r="D15" s="15">
        <v>0.41722026837219206</v>
      </c>
      <c r="E15" s="15">
        <v>0.32918664997125552</v>
      </c>
      <c r="F15" s="15">
        <v>0.2349444242721698</v>
      </c>
      <c r="G15" s="16"/>
      <c r="H15" s="15">
        <v>0.48158975142712734</v>
      </c>
      <c r="I15" s="15">
        <v>0.52014245322519181</v>
      </c>
      <c r="J15" s="15">
        <v>0.45902983102360378</v>
      </c>
      <c r="K15" s="16"/>
      <c r="L15" s="15">
        <v>0</v>
      </c>
      <c r="M15" s="15">
        <v>0</v>
      </c>
      <c r="N15" s="15">
        <v>0</v>
      </c>
      <c r="O15" s="16"/>
      <c r="P15" s="15">
        <v>0.48158975142712734</v>
      </c>
      <c r="Q15" s="15">
        <v>0.51770176640385368</v>
      </c>
      <c r="R15" s="15">
        <v>0.43028266568009405</v>
      </c>
      <c r="S15" s="16"/>
      <c r="T15" s="15">
        <v>0.48158975142712734</v>
      </c>
      <c r="U15" s="15">
        <v>0.46297985999887353</v>
      </c>
      <c r="V15" s="128">
        <v>0.67346550430850849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8" t="s">
        <v>9</v>
      </c>
      <c r="B17" s="15">
        <v>0.32629632827109761</v>
      </c>
      <c r="C17" s="15">
        <v>0.22989901078081057</v>
      </c>
      <c r="D17" s="15">
        <v>0.37009342910565141</v>
      </c>
      <c r="E17" s="15">
        <v>0.32207541548210622</v>
      </c>
      <c r="F17" s="15">
        <v>0.3111225645689103</v>
      </c>
      <c r="G17" s="16"/>
      <c r="H17" s="15">
        <v>0.32179575795361987</v>
      </c>
      <c r="I17" s="15">
        <v>0.32502434595245605</v>
      </c>
      <c r="J17" s="15">
        <v>0.31990648210854344</v>
      </c>
      <c r="K17" s="16"/>
      <c r="L17" s="15">
        <v>0</v>
      </c>
      <c r="M17" s="15">
        <v>0</v>
      </c>
      <c r="N17" s="15">
        <v>0</v>
      </c>
      <c r="O17" s="16"/>
      <c r="P17" s="15">
        <v>0.32179575795361987</v>
      </c>
      <c r="Q17" s="15">
        <v>0.34236040319991468</v>
      </c>
      <c r="R17" s="15">
        <v>0.29257800265281542</v>
      </c>
      <c r="S17" s="16"/>
      <c r="T17" s="15">
        <v>0.32179575795361987</v>
      </c>
      <c r="U17" s="15">
        <v>0.3530064973391831</v>
      </c>
      <c r="V17" s="128">
        <v>0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8" t="s">
        <v>9</v>
      </c>
      <c r="B19" s="15">
        <v>0.21476857274263592</v>
      </c>
      <c r="C19" s="15">
        <v>0.16553005217529268</v>
      </c>
      <c r="D19" s="15">
        <v>0.1557421416990015</v>
      </c>
      <c r="E19" s="15">
        <v>0.25744337079300567</v>
      </c>
      <c r="F19" s="15">
        <v>0.26018231727837465</v>
      </c>
      <c r="G19" s="16"/>
      <c r="H19" s="15">
        <v>0.16673175647395733</v>
      </c>
      <c r="I19" s="15">
        <v>0.12460276108975776</v>
      </c>
      <c r="J19" s="15">
        <v>0.19138441992478922</v>
      </c>
      <c r="K19" s="16"/>
      <c r="L19" s="15">
        <v>0</v>
      </c>
      <c r="M19" s="15">
        <v>0</v>
      </c>
      <c r="N19" s="15">
        <v>0</v>
      </c>
      <c r="O19" s="16"/>
      <c r="P19" s="15">
        <v>0.16673175647395733</v>
      </c>
      <c r="Q19" s="15">
        <v>0.12092354115222377</v>
      </c>
      <c r="R19" s="15">
        <v>0.23181497138028384</v>
      </c>
      <c r="S19" s="16"/>
      <c r="T19" s="15">
        <v>0.16673175647395733</v>
      </c>
      <c r="U19" s="15">
        <v>0.15123260359967849</v>
      </c>
      <c r="V19" s="128">
        <v>0.3265344956914914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8" t="s">
        <v>9</v>
      </c>
      <c r="B21" s="15">
        <v>0.10624282224533645</v>
      </c>
      <c r="C21" s="15">
        <v>8.7950404024985523E-2</v>
      </c>
      <c r="D21" s="15">
        <v>5.6944160823155593E-2</v>
      </c>
      <c r="E21" s="15">
        <v>9.1294563753632443E-2</v>
      </c>
      <c r="F21" s="15">
        <v>0.19375069388054533</v>
      </c>
      <c r="G21" s="16"/>
      <c r="H21" s="15">
        <v>2.9882734145295204E-2</v>
      </c>
      <c r="I21" s="15">
        <v>3.0230439732594407E-2</v>
      </c>
      <c r="J21" s="15">
        <v>2.9679266943063377E-2</v>
      </c>
      <c r="K21" s="16"/>
      <c r="L21" s="15">
        <v>0</v>
      </c>
      <c r="M21" s="15">
        <v>0</v>
      </c>
      <c r="N21" s="15">
        <v>0</v>
      </c>
      <c r="O21" s="16"/>
      <c r="P21" s="15">
        <v>2.9882734145295204E-2</v>
      </c>
      <c r="Q21" s="15">
        <v>1.901428924400755E-2</v>
      </c>
      <c r="R21" s="15">
        <v>4.5324360286806774E-2</v>
      </c>
      <c r="S21" s="16"/>
      <c r="T21" s="15">
        <v>2.9882734145295204E-2</v>
      </c>
      <c r="U21" s="15">
        <v>3.2781039062264643E-2</v>
      </c>
      <c r="V21" s="128">
        <v>0</v>
      </c>
    </row>
    <row r="22" spans="1:22" s="40" customFormat="1" x14ac:dyDescent="0.25">
      <c r="A22" s="129" t="s">
        <v>904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69" t="s">
        <v>7</v>
      </c>
      <c r="B23" s="163">
        <v>505.25898000000012</v>
      </c>
      <c r="C23" s="164">
        <v>49.920179999999981</v>
      </c>
      <c r="D23" s="164">
        <v>170.46400999999994</v>
      </c>
      <c r="E23" s="164">
        <v>152.37720000000002</v>
      </c>
      <c r="F23" s="164">
        <v>132.49759</v>
      </c>
      <c r="G23" s="22"/>
      <c r="H23" s="165">
        <v>92.129120000000029</v>
      </c>
      <c r="I23" s="123">
        <v>34.00976</v>
      </c>
      <c r="J23" s="123">
        <v>58.119360000000007</v>
      </c>
      <c r="K23" s="22"/>
      <c r="L23" s="166">
        <v>0</v>
      </c>
      <c r="M23" s="164">
        <v>0</v>
      </c>
      <c r="N23" s="164">
        <v>0</v>
      </c>
      <c r="O23" s="22"/>
      <c r="P23" s="166">
        <v>92.129120000000029</v>
      </c>
      <c r="Q23" s="164">
        <v>54.071440000000017</v>
      </c>
      <c r="R23" s="164">
        <v>38.057679999999998</v>
      </c>
      <c r="S23" s="22"/>
      <c r="T23" s="165">
        <v>92.129120000000029</v>
      </c>
      <c r="U23" s="123">
        <v>83.983610000000027</v>
      </c>
      <c r="V23" s="124">
        <v>8.1455099999999998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1" t="s">
        <v>9</v>
      </c>
      <c r="B25" s="15">
        <v>9.880117321220093E-2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1" t="s">
        <v>9</v>
      </c>
      <c r="B27" s="15">
        <v>0.33737947616487668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0.84835359330470139</v>
      </c>
      <c r="I27" s="15">
        <v>0.80238437436782861</v>
      </c>
      <c r="J27" s="15">
        <v>0.87525344394707716</v>
      </c>
      <c r="K27" s="24"/>
      <c r="L27" s="15">
        <v>0</v>
      </c>
      <c r="M27" s="15">
        <v>0</v>
      </c>
      <c r="N27" s="15">
        <v>0</v>
      </c>
      <c r="O27" s="24"/>
      <c r="P27" s="15">
        <v>0.84835359330470139</v>
      </c>
      <c r="Q27" s="15">
        <v>0.87580560088653092</v>
      </c>
      <c r="R27" s="15">
        <v>0.80935043859741318</v>
      </c>
      <c r="S27" s="24"/>
      <c r="T27" s="15">
        <v>0.84835359330470139</v>
      </c>
      <c r="U27" s="15">
        <v>0.84478745317092252</v>
      </c>
      <c r="V27" s="128">
        <v>0.8851219874507551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1" t="s">
        <v>9</v>
      </c>
      <c r="B29" s="15">
        <v>0.30158236870921123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4.008461168412332E-2</v>
      </c>
      <c r="I29" s="15">
        <v>8.5353145685238593E-2</v>
      </c>
      <c r="J29" s="15">
        <v>1.3594781497938035E-2</v>
      </c>
      <c r="K29" s="24"/>
      <c r="L29" s="15">
        <v>0</v>
      </c>
      <c r="M29" s="15">
        <v>0</v>
      </c>
      <c r="N29" s="15">
        <v>0</v>
      </c>
      <c r="O29" s="24"/>
      <c r="P29" s="15">
        <v>4.008461168412332E-2</v>
      </c>
      <c r="Q29" s="15">
        <v>5.3685272668898755E-2</v>
      </c>
      <c r="R29" s="15">
        <v>2.0761118386617369E-2</v>
      </c>
      <c r="S29" s="24"/>
      <c r="T29" s="15">
        <v>4.008461168412332E-2</v>
      </c>
      <c r="U29" s="15">
        <v>4.3972389374545805E-2</v>
      </c>
      <c r="V29" s="128">
        <v>0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1" t="s">
        <v>9</v>
      </c>
      <c r="B31" s="15">
        <v>0.26223698191371081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0.11156179501117557</v>
      </c>
      <c r="I31" s="15">
        <v>0.11226247994693289</v>
      </c>
      <c r="J31" s="15">
        <v>0.11115177455498476</v>
      </c>
      <c r="K31" s="24"/>
      <c r="L31" s="15">
        <v>0</v>
      </c>
      <c r="M31" s="15">
        <v>0</v>
      </c>
      <c r="N31" s="15">
        <v>0</v>
      </c>
      <c r="O31" s="24"/>
      <c r="P31" s="15">
        <v>0.11156179501117557</v>
      </c>
      <c r="Q31" s="15">
        <v>7.0509126444570344E-2</v>
      </c>
      <c r="R31" s="15">
        <v>0.16988844301596945</v>
      </c>
      <c r="S31" s="24"/>
      <c r="T31" s="15">
        <v>0.11156179501117557</v>
      </c>
      <c r="U31" s="15">
        <v>0.11124015745453185</v>
      </c>
      <c r="V31" s="128">
        <v>0.11487801254924493</v>
      </c>
    </row>
    <row r="32" spans="1:22" s="33" customFormat="1" x14ac:dyDescent="0.25">
      <c r="A32" s="120" t="s">
        <v>910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2" t="s">
        <v>7</v>
      </c>
      <c r="B33" s="165">
        <v>92.129120000000029</v>
      </c>
      <c r="C33" s="123">
        <v>0</v>
      </c>
      <c r="D33" s="123">
        <v>78.158070000000052</v>
      </c>
      <c r="E33" s="123">
        <v>3.6929600000000002</v>
      </c>
      <c r="F33" s="123">
        <v>10.278089999999999</v>
      </c>
      <c r="G33" s="8"/>
      <c r="H33" s="165">
        <v>92.129120000000029</v>
      </c>
      <c r="I33" s="123">
        <v>34.00976</v>
      </c>
      <c r="J33" s="123">
        <v>58.119360000000007</v>
      </c>
      <c r="K33" s="8"/>
      <c r="L33" s="166">
        <v>0</v>
      </c>
      <c r="M33" s="164">
        <v>0</v>
      </c>
      <c r="N33" s="164">
        <v>0</v>
      </c>
      <c r="O33" s="8"/>
      <c r="P33" s="166">
        <v>92.129120000000029</v>
      </c>
      <c r="Q33" s="164">
        <v>54.071440000000017</v>
      </c>
      <c r="R33" s="164">
        <v>38.057679999999998</v>
      </c>
      <c r="S33" s="8"/>
      <c r="T33" s="165">
        <v>92.129120000000029</v>
      </c>
      <c r="U33" s="123">
        <v>83.983610000000027</v>
      </c>
      <c r="V33" s="124">
        <v>8.1455099999999998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8" t="s">
        <v>9</v>
      </c>
      <c r="B35" s="15">
        <v>0.16083557511457827</v>
      </c>
      <c r="C35" s="15">
        <v>0</v>
      </c>
      <c r="D35" s="15">
        <v>0.14601998232556143</v>
      </c>
      <c r="E35" s="15">
        <v>0.42689333217798187</v>
      </c>
      <c r="F35" s="15">
        <v>0.17790270371246023</v>
      </c>
      <c r="G35" s="16"/>
      <c r="H35" s="15">
        <v>0.16083557511457827</v>
      </c>
      <c r="I35" s="15">
        <v>0.20997648910195188</v>
      </c>
      <c r="J35" s="15">
        <v>0.13207974072667006</v>
      </c>
      <c r="K35" s="16"/>
      <c r="L35" s="15">
        <v>0</v>
      </c>
      <c r="M35" s="15">
        <v>0</v>
      </c>
      <c r="N35" s="15">
        <v>0</v>
      </c>
      <c r="O35" s="16"/>
      <c r="P35" s="15">
        <v>0.16083557511457827</v>
      </c>
      <c r="Q35" s="15">
        <v>0.18970162436953775</v>
      </c>
      <c r="R35" s="15">
        <v>0.11982338387416154</v>
      </c>
      <c r="S35" s="16"/>
      <c r="T35" s="15">
        <v>0.16083557511457827</v>
      </c>
      <c r="U35" s="15">
        <v>0.15309653871749496</v>
      </c>
      <c r="V35" s="128">
        <v>0.24062827250841268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8" t="s">
        <v>9</v>
      </c>
      <c r="B37" s="15">
        <v>0.80756377570956939</v>
      </c>
      <c r="C37" s="15">
        <v>0</v>
      </c>
      <c r="D37" s="15">
        <v>0.85398001767443832</v>
      </c>
      <c r="E37" s="15">
        <v>0</v>
      </c>
      <c r="F37" s="15">
        <v>0.74475996999442495</v>
      </c>
      <c r="G37" s="16"/>
      <c r="H37" s="15">
        <v>0.80756377570956939</v>
      </c>
      <c r="I37" s="15">
        <v>0.72779255131468157</v>
      </c>
      <c r="J37" s="15">
        <v>0.85424357735529133</v>
      </c>
      <c r="K37" s="16"/>
      <c r="L37" s="15">
        <v>0</v>
      </c>
      <c r="M37" s="15">
        <v>0</v>
      </c>
      <c r="N37" s="15">
        <v>0</v>
      </c>
      <c r="O37" s="16"/>
      <c r="P37" s="15">
        <v>0.80756377570956939</v>
      </c>
      <c r="Q37" s="15">
        <v>0.75645590352319081</v>
      </c>
      <c r="R37" s="15">
        <v>0.88017661612583864</v>
      </c>
      <c r="S37" s="16"/>
      <c r="T37" s="15">
        <v>0.80756377570956939</v>
      </c>
      <c r="U37" s="15">
        <v>0.8122378878450216</v>
      </c>
      <c r="V37" s="128">
        <v>0.75937172749158743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8" t="s">
        <v>9</v>
      </c>
      <c r="B39" s="15">
        <v>2.2972758233227447E-2</v>
      </c>
      <c r="C39" s="15">
        <v>0</v>
      </c>
      <c r="D39" s="15">
        <v>0</v>
      </c>
      <c r="E39" s="15">
        <v>0.57310666782201802</v>
      </c>
      <c r="F39" s="15">
        <v>0</v>
      </c>
      <c r="G39" s="16"/>
      <c r="H39" s="15">
        <v>2.2972758233227447E-2</v>
      </c>
      <c r="I39" s="15">
        <v>6.2230959583366656E-2</v>
      </c>
      <c r="J39" s="15">
        <v>0</v>
      </c>
      <c r="K39" s="16"/>
      <c r="L39" s="15">
        <v>0</v>
      </c>
      <c r="M39" s="15">
        <v>0</v>
      </c>
      <c r="N39" s="15">
        <v>0</v>
      </c>
      <c r="O39" s="16"/>
      <c r="P39" s="15">
        <v>2.2972758233227447E-2</v>
      </c>
      <c r="Q39" s="15">
        <v>3.914192039272487E-2</v>
      </c>
      <c r="R39" s="15">
        <v>0</v>
      </c>
      <c r="S39" s="16"/>
      <c r="T39" s="15">
        <v>2.2972758233227447E-2</v>
      </c>
      <c r="U39" s="15">
        <v>2.520086955061826E-2</v>
      </c>
      <c r="V39" s="128">
        <v>0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2" t="s">
        <v>9</v>
      </c>
      <c r="B41" s="134">
        <v>8.6278909426248697E-3</v>
      </c>
      <c r="C41" s="134">
        <v>0</v>
      </c>
      <c r="D41" s="134">
        <v>0</v>
      </c>
      <c r="E41" s="134">
        <v>0</v>
      </c>
      <c r="F41" s="134">
        <v>7.733732629311478E-2</v>
      </c>
      <c r="G41" s="173"/>
      <c r="H41" s="134">
        <v>8.6278909426248697E-3</v>
      </c>
      <c r="I41" s="134">
        <v>0</v>
      </c>
      <c r="J41" s="134">
        <v>1.3676681918039012E-2</v>
      </c>
      <c r="K41" s="173"/>
      <c r="L41" s="134">
        <v>0</v>
      </c>
      <c r="M41" s="134">
        <v>0</v>
      </c>
      <c r="N41" s="134">
        <v>0</v>
      </c>
      <c r="O41" s="173"/>
      <c r="P41" s="134">
        <v>8.6278909426248697E-3</v>
      </c>
      <c r="Q41" s="134">
        <v>1.4700551714546529E-2</v>
      </c>
      <c r="R41" s="134">
        <v>0</v>
      </c>
      <c r="S41" s="173"/>
      <c r="T41" s="134">
        <v>8.6278909426248697E-3</v>
      </c>
      <c r="U41" s="134">
        <v>9.4647038868655425E-3</v>
      </c>
      <c r="V41" s="135">
        <v>0</v>
      </c>
    </row>
  </sheetData>
  <mergeCells count="7">
    <mergeCell ref="T4:V4"/>
    <mergeCell ref="B1:D1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940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911</v>
      </c>
      <c r="C4" s="310"/>
      <c r="D4" s="310"/>
      <c r="E4" s="310"/>
      <c r="F4" s="315"/>
      <c r="G4" s="161"/>
      <c r="H4" s="317" t="s">
        <v>912</v>
      </c>
      <c r="I4" s="318"/>
      <c r="J4" s="319"/>
      <c r="K4" s="161"/>
      <c r="L4" s="317" t="s">
        <v>913</v>
      </c>
      <c r="M4" s="318"/>
      <c r="N4" s="319"/>
      <c r="O4" s="161"/>
      <c r="P4" s="314" t="s">
        <v>914</v>
      </c>
      <c r="Q4" s="310"/>
      <c r="R4" s="315"/>
      <c r="S4" s="161"/>
      <c r="T4" s="314" t="s">
        <v>915</v>
      </c>
      <c r="U4" s="310"/>
      <c r="V4" s="311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945</v>
      </c>
      <c r="J5" s="118" t="s">
        <v>887</v>
      </c>
      <c r="K5" s="6"/>
      <c r="L5" s="118" t="s">
        <v>1</v>
      </c>
      <c r="M5" s="118" t="s">
        <v>945</v>
      </c>
      <c r="N5" s="118" t="s">
        <v>887</v>
      </c>
      <c r="O5" s="6"/>
      <c r="P5" s="118" t="s">
        <v>1</v>
      </c>
      <c r="Q5" s="118" t="s">
        <v>945</v>
      </c>
      <c r="R5" s="118" t="s">
        <v>887</v>
      </c>
      <c r="S5" s="6"/>
      <c r="T5" s="118" t="s">
        <v>1</v>
      </c>
      <c r="U5" s="118" t="s">
        <v>945</v>
      </c>
      <c r="V5" s="119" t="s">
        <v>887</v>
      </c>
    </row>
    <row r="6" spans="1:22" s="33" customFormat="1" x14ac:dyDescent="0.25">
      <c r="A6" s="120" t="s">
        <v>916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538.35538000000042</v>
      </c>
      <c r="C7" s="164">
        <v>82.309759999999955</v>
      </c>
      <c r="D7" s="164">
        <v>171.00679000000005</v>
      </c>
      <c r="E7" s="164">
        <v>137.27978000000004</v>
      </c>
      <c r="F7" s="164">
        <v>147.75904999999995</v>
      </c>
      <c r="G7" s="8"/>
      <c r="H7" s="165">
        <v>100.57984999999998</v>
      </c>
      <c r="I7" s="123">
        <v>44.986550000000015</v>
      </c>
      <c r="J7" s="123">
        <v>55.593300000000006</v>
      </c>
      <c r="K7" s="8"/>
      <c r="L7" s="166">
        <v>0</v>
      </c>
      <c r="M7" s="164">
        <v>0</v>
      </c>
      <c r="N7" s="164">
        <v>0</v>
      </c>
      <c r="O7" s="8"/>
      <c r="P7" s="166">
        <v>100.57984999999998</v>
      </c>
      <c r="Q7" s="164">
        <v>78.09062999999999</v>
      </c>
      <c r="R7" s="164">
        <v>22.48922</v>
      </c>
      <c r="S7" s="8"/>
      <c r="T7" s="165">
        <v>100.57984999999998</v>
      </c>
      <c r="U7" s="123">
        <v>84.76694999999998</v>
      </c>
      <c r="V7" s="124">
        <v>15.812900000000001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8" t="s">
        <v>9</v>
      </c>
      <c r="B15" s="15">
        <v>0.27631600895304481</v>
      </c>
      <c r="C15" s="15">
        <v>0.3541281131180557</v>
      </c>
      <c r="D15" s="15">
        <v>0.30453913555128403</v>
      </c>
      <c r="E15" s="15">
        <v>0.30307937556426723</v>
      </c>
      <c r="F15" s="15">
        <v>0.17544157193755655</v>
      </c>
      <c r="G15" s="16"/>
      <c r="H15" s="15">
        <v>0.25099381237892093</v>
      </c>
      <c r="I15" s="15">
        <v>0.24195453974576836</v>
      </c>
      <c r="J15" s="15">
        <v>0.25830846522872358</v>
      </c>
      <c r="K15" s="16"/>
      <c r="L15" s="15">
        <v>0</v>
      </c>
      <c r="M15" s="15">
        <v>0</v>
      </c>
      <c r="N15" s="15">
        <v>0</v>
      </c>
      <c r="O15" s="16"/>
      <c r="P15" s="15">
        <v>0.25099381237892093</v>
      </c>
      <c r="Q15" s="15">
        <v>0.28367769603088111</v>
      </c>
      <c r="R15" s="15">
        <v>0.13750365730781236</v>
      </c>
      <c r="S15" s="16"/>
      <c r="T15" s="15">
        <v>0.25099381237892093</v>
      </c>
      <c r="U15" s="15">
        <v>0.23751119982493182</v>
      </c>
      <c r="V15" s="128">
        <v>0.32326897659505849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8" t="s">
        <v>9</v>
      </c>
      <c r="B17" s="15">
        <v>0.29423146101001119</v>
      </c>
      <c r="C17" s="15">
        <v>0.33749497021981367</v>
      </c>
      <c r="D17" s="15">
        <v>0.24855428255217227</v>
      </c>
      <c r="E17" s="15">
        <v>0.33137618664598656</v>
      </c>
      <c r="F17" s="15">
        <v>0.28848480008500343</v>
      </c>
      <c r="G17" s="16"/>
      <c r="H17" s="15">
        <v>0.27451472635920626</v>
      </c>
      <c r="I17" s="15">
        <v>0.40899780045369111</v>
      </c>
      <c r="J17" s="15">
        <v>0.16568993026138043</v>
      </c>
      <c r="K17" s="16"/>
      <c r="L17" s="15">
        <v>0</v>
      </c>
      <c r="M17" s="15">
        <v>0</v>
      </c>
      <c r="N17" s="15">
        <v>0</v>
      </c>
      <c r="O17" s="16"/>
      <c r="P17" s="15">
        <v>0.27451472635920626</v>
      </c>
      <c r="Q17" s="15">
        <v>0.28211784179484795</v>
      </c>
      <c r="R17" s="15">
        <v>0.24811398527827999</v>
      </c>
      <c r="S17" s="16"/>
      <c r="T17" s="15">
        <v>0.27451472635920626</v>
      </c>
      <c r="U17" s="15">
        <v>0.27026582884013178</v>
      </c>
      <c r="V17" s="128">
        <v>0.29729145191584083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8" t="s">
        <v>9</v>
      </c>
      <c r="B19" s="15">
        <v>0.2253963543561131</v>
      </c>
      <c r="C19" s="15">
        <v>0.16620495552410805</v>
      </c>
      <c r="D19" s="15">
        <v>0.22308938726935923</v>
      </c>
      <c r="E19" s="15">
        <v>0.25127983159646666</v>
      </c>
      <c r="F19" s="15">
        <v>0.23699130442433153</v>
      </c>
      <c r="G19" s="16"/>
      <c r="H19" s="15">
        <v>0.28179660240097798</v>
      </c>
      <c r="I19" s="15">
        <v>0.20888932358671647</v>
      </c>
      <c r="J19" s="15">
        <v>0.34079376471625172</v>
      </c>
      <c r="K19" s="16"/>
      <c r="L19" s="15">
        <v>0</v>
      </c>
      <c r="M19" s="15">
        <v>0</v>
      </c>
      <c r="N19" s="15">
        <v>0</v>
      </c>
      <c r="O19" s="16"/>
      <c r="P19" s="15">
        <v>0.28179660240097798</v>
      </c>
      <c r="Q19" s="15">
        <v>0.28183061143187088</v>
      </c>
      <c r="R19" s="15">
        <v>0.28167851085986978</v>
      </c>
      <c r="S19" s="16"/>
      <c r="T19" s="15">
        <v>0.28179660240097798</v>
      </c>
      <c r="U19" s="15">
        <v>0.28977980215166416</v>
      </c>
      <c r="V19" s="128">
        <v>0.23900170114273792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8" t="s">
        <v>9</v>
      </c>
      <c r="B21" s="15">
        <v>0.20405617568082982</v>
      </c>
      <c r="C21" s="15">
        <v>0.14217196113802308</v>
      </c>
      <c r="D21" s="15">
        <v>0.22381719462718405</v>
      </c>
      <c r="E21" s="15">
        <v>0.11426460619327913</v>
      </c>
      <c r="F21" s="15">
        <v>0.29908232355310915</v>
      </c>
      <c r="G21" s="16"/>
      <c r="H21" s="15">
        <v>0.19269485886089519</v>
      </c>
      <c r="I21" s="15">
        <v>0.14015833621382384</v>
      </c>
      <c r="J21" s="15">
        <v>0.23520783979364424</v>
      </c>
      <c r="K21" s="16"/>
      <c r="L21" s="15">
        <v>0</v>
      </c>
      <c r="M21" s="15">
        <v>0</v>
      </c>
      <c r="N21" s="15">
        <v>0</v>
      </c>
      <c r="O21" s="16"/>
      <c r="P21" s="15">
        <v>0.19269485886089519</v>
      </c>
      <c r="Q21" s="15">
        <v>0.15237385074240023</v>
      </c>
      <c r="R21" s="15">
        <v>0.3327038465540379</v>
      </c>
      <c r="S21" s="16"/>
      <c r="T21" s="15">
        <v>0.19269485886089519</v>
      </c>
      <c r="U21" s="15">
        <v>0.20244316918327257</v>
      </c>
      <c r="V21" s="128">
        <v>0.14043787034636279</v>
      </c>
    </row>
    <row r="22" spans="1:22" s="40" customFormat="1" x14ac:dyDescent="0.25">
      <c r="A22" s="129" t="s">
        <v>911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69" t="s">
        <v>7</v>
      </c>
      <c r="B23" s="163">
        <v>538.35538000000042</v>
      </c>
      <c r="C23" s="164">
        <v>82.309759999999955</v>
      </c>
      <c r="D23" s="164">
        <v>171.00679000000005</v>
      </c>
      <c r="E23" s="164">
        <v>137.27978000000004</v>
      </c>
      <c r="F23" s="164">
        <v>147.75904999999995</v>
      </c>
      <c r="G23" s="22"/>
      <c r="H23" s="165">
        <v>100.57984999999998</v>
      </c>
      <c r="I23" s="123">
        <v>44.986550000000015</v>
      </c>
      <c r="J23" s="123">
        <v>55.593300000000006</v>
      </c>
      <c r="K23" s="22"/>
      <c r="L23" s="166">
        <v>0</v>
      </c>
      <c r="M23" s="164">
        <v>0</v>
      </c>
      <c r="N23" s="164">
        <v>0</v>
      </c>
      <c r="O23" s="22"/>
      <c r="P23" s="166">
        <v>100.57984999999998</v>
      </c>
      <c r="Q23" s="164">
        <v>78.09062999999999</v>
      </c>
      <c r="R23" s="164">
        <v>22.48922</v>
      </c>
      <c r="S23" s="22"/>
      <c r="T23" s="165">
        <v>100.57984999999998</v>
      </c>
      <c r="U23" s="123">
        <v>84.76694999999998</v>
      </c>
      <c r="V23" s="124">
        <v>15.812900000000001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1" t="s">
        <v>9</v>
      </c>
      <c r="B25" s="15">
        <v>0.1528911255609629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1" t="s">
        <v>9</v>
      </c>
      <c r="B27" s="15">
        <v>0.31764666306483258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0.77059331466491554</v>
      </c>
      <c r="I27" s="15">
        <v>0.73957705136312935</v>
      </c>
      <c r="J27" s="15">
        <v>0.79569192690486079</v>
      </c>
      <c r="K27" s="24"/>
      <c r="L27" s="15">
        <v>0</v>
      </c>
      <c r="M27" s="15">
        <v>0</v>
      </c>
      <c r="N27" s="15">
        <v>0</v>
      </c>
      <c r="O27" s="24"/>
      <c r="P27" s="15">
        <v>0.77059331466491554</v>
      </c>
      <c r="Q27" s="15">
        <v>0.82776256255071845</v>
      </c>
      <c r="R27" s="15">
        <v>0.57208120157124165</v>
      </c>
      <c r="S27" s="24"/>
      <c r="T27" s="15">
        <v>0.77059331466491554</v>
      </c>
      <c r="U27" s="15">
        <v>0.83174798668584882</v>
      </c>
      <c r="V27" s="128">
        <v>0.44276634899354322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1" t="s">
        <v>9</v>
      </c>
      <c r="B29" s="15">
        <v>0.25499843616311579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0.10491564662305622</v>
      </c>
      <c r="I29" s="15">
        <v>0.11421191444998559</v>
      </c>
      <c r="J29" s="15">
        <v>9.7393031174619976E-2</v>
      </c>
      <c r="K29" s="24"/>
      <c r="L29" s="15">
        <v>0</v>
      </c>
      <c r="M29" s="15">
        <v>0</v>
      </c>
      <c r="N29" s="15">
        <v>0</v>
      </c>
      <c r="O29" s="24"/>
      <c r="P29" s="15">
        <v>0.10491564662305622</v>
      </c>
      <c r="Q29" s="15">
        <v>8.4991630878122018E-2</v>
      </c>
      <c r="R29" s="15">
        <v>0.17409896830570382</v>
      </c>
      <c r="S29" s="24"/>
      <c r="T29" s="15">
        <v>0.10491564662305622</v>
      </c>
      <c r="U29" s="15">
        <v>6.601157644577281E-2</v>
      </c>
      <c r="V29" s="128">
        <v>0.31346558822227422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1" t="s">
        <v>9</v>
      </c>
      <c r="B31" s="15">
        <v>0.27446377521108795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0.12449103871202835</v>
      </c>
      <c r="I31" s="15">
        <v>0.14621103418688469</v>
      </c>
      <c r="J31" s="15">
        <v>0.10691504192051919</v>
      </c>
      <c r="K31" s="24"/>
      <c r="L31" s="15">
        <v>0</v>
      </c>
      <c r="M31" s="15">
        <v>0</v>
      </c>
      <c r="N31" s="15">
        <v>0</v>
      </c>
      <c r="O31" s="24"/>
      <c r="P31" s="15">
        <v>0.12449103871202835</v>
      </c>
      <c r="Q31" s="15">
        <v>8.7245806571159698E-2</v>
      </c>
      <c r="R31" s="15">
        <v>0.25381983012305454</v>
      </c>
      <c r="S31" s="24"/>
      <c r="T31" s="15">
        <v>0.12449103871202835</v>
      </c>
      <c r="U31" s="15">
        <v>0.10224043686837855</v>
      </c>
      <c r="V31" s="128">
        <v>0.24376806278418253</v>
      </c>
    </row>
    <row r="32" spans="1:22" s="33" customFormat="1" x14ac:dyDescent="0.25">
      <c r="A32" s="120" t="s">
        <v>917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2" t="s">
        <v>7</v>
      </c>
      <c r="B33" s="165">
        <v>100.57984999999998</v>
      </c>
      <c r="C33" s="123">
        <v>0</v>
      </c>
      <c r="D33" s="123">
        <v>77.506159999999994</v>
      </c>
      <c r="E33" s="123">
        <v>10.552399999999999</v>
      </c>
      <c r="F33" s="123">
        <v>12.521290000000002</v>
      </c>
      <c r="G33" s="8"/>
      <c r="H33" s="165">
        <v>100.57984999999998</v>
      </c>
      <c r="I33" s="123">
        <v>44.986550000000015</v>
      </c>
      <c r="J33" s="123">
        <v>55.593300000000006</v>
      </c>
      <c r="K33" s="8"/>
      <c r="L33" s="166">
        <v>0</v>
      </c>
      <c r="M33" s="164">
        <v>0</v>
      </c>
      <c r="N33" s="164">
        <v>0</v>
      </c>
      <c r="O33" s="8"/>
      <c r="P33" s="166">
        <v>100.57984999999998</v>
      </c>
      <c r="Q33" s="164">
        <v>78.09062999999999</v>
      </c>
      <c r="R33" s="164">
        <v>22.48922</v>
      </c>
      <c r="S33" s="8"/>
      <c r="T33" s="165">
        <v>100.57984999999998</v>
      </c>
      <c r="U33" s="123">
        <v>84.76694999999998</v>
      </c>
      <c r="V33" s="124">
        <v>15.812900000000001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8" t="s">
        <v>9</v>
      </c>
      <c r="B35" s="15">
        <v>0.18240691351200067</v>
      </c>
      <c r="C35" s="15">
        <v>0</v>
      </c>
      <c r="D35" s="15">
        <v>0.17782109189772791</v>
      </c>
      <c r="E35" s="15">
        <v>0.43253004055949368</v>
      </c>
      <c r="F35" s="15">
        <v>0</v>
      </c>
      <c r="G35" s="16"/>
      <c r="H35" s="15">
        <v>0.18240691351200067</v>
      </c>
      <c r="I35" s="15">
        <v>0.31311647592447067</v>
      </c>
      <c r="J35" s="15">
        <v>7.6635673723272402E-2</v>
      </c>
      <c r="K35" s="16"/>
      <c r="L35" s="15">
        <v>0</v>
      </c>
      <c r="M35" s="15">
        <v>0</v>
      </c>
      <c r="N35" s="15">
        <v>0</v>
      </c>
      <c r="O35" s="16"/>
      <c r="P35" s="15">
        <v>0.18240691351200067</v>
      </c>
      <c r="Q35" s="15">
        <v>0.23493804570407487</v>
      </c>
      <c r="R35" s="15">
        <v>0</v>
      </c>
      <c r="S35" s="16"/>
      <c r="T35" s="15">
        <v>0.18240691351200067</v>
      </c>
      <c r="U35" s="15">
        <v>0.18174300243196204</v>
      </c>
      <c r="V35" s="128">
        <v>0.18596588860993241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8" t="s">
        <v>9</v>
      </c>
      <c r="B37" s="15">
        <v>0.70323161150071334</v>
      </c>
      <c r="C37" s="15">
        <v>0</v>
      </c>
      <c r="D37" s="15">
        <v>0.82217890810227212</v>
      </c>
      <c r="E37" s="15">
        <v>0</v>
      </c>
      <c r="F37" s="15">
        <v>0.55960687756612926</v>
      </c>
      <c r="G37" s="16"/>
      <c r="H37" s="15">
        <v>0.70323161150071334</v>
      </c>
      <c r="I37" s="15">
        <v>0.53920516243188232</v>
      </c>
      <c r="J37" s="15">
        <v>0.83596314663817384</v>
      </c>
      <c r="K37" s="16"/>
      <c r="L37" s="15">
        <v>0</v>
      </c>
      <c r="M37" s="15">
        <v>0</v>
      </c>
      <c r="N37" s="15">
        <v>0</v>
      </c>
      <c r="O37" s="16"/>
      <c r="P37" s="15">
        <v>0.70323161150071334</v>
      </c>
      <c r="Q37" s="15">
        <v>0.67998721485535474</v>
      </c>
      <c r="R37" s="15">
        <v>0.78394448540233952</v>
      </c>
      <c r="S37" s="16"/>
      <c r="T37" s="15">
        <v>0.70323161150071334</v>
      </c>
      <c r="U37" s="15">
        <v>0.71747774338937542</v>
      </c>
      <c r="V37" s="128">
        <v>0.62686351017207464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8" t="s">
        <v>9</v>
      </c>
      <c r="B39" s="15">
        <v>0.10589109051166812</v>
      </c>
      <c r="C39" s="15">
        <v>0</v>
      </c>
      <c r="D39" s="15">
        <v>0</v>
      </c>
      <c r="E39" s="15">
        <v>0.56746995944050649</v>
      </c>
      <c r="F39" s="15">
        <v>0.37235300835616775</v>
      </c>
      <c r="G39" s="16"/>
      <c r="H39" s="15">
        <v>0.10589109051166812</v>
      </c>
      <c r="I39" s="15">
        <v>0.1287404790987528</v>
      </c>
      <c r="J39" s="15">
        <v>8.7401179638553567E-2</v>
      </c>
      <c r="K39" s="16"/>
      <c r="L39" s="15">
        <v>0</v>
      </c>
      <c r="M39" s="15">
        <v>0</v>
      </c>
      <c r="N39" s="15">
        <v>0</v>
      </c>
      <c r="O39" s="16"/>
      <c r="P39" s="15">
        <v>0.10589109051166812</v>
      </c>
      <c r="Q39" s="15">
        <v>7.4164979844572917E-2</v>
      </c>
      <c r="R39" s="15">
        <v>0.21605551459766059</v>
      </c>
      <c r="S39" s="16"/>
      <c r="T39" s="15">
        <v>0.10589109051166812</v>
      </c>
      <c r="U39" s="15">
        <v>9.0728756903486585E-2</v>
      </c>
      <c r="V39" s="128">
        <v>0.18717060121799292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2" t="s">
        <v>9</v>
      </c>
      <c r="B41" s="134">
        <v>8.4703844756181292E-3</v>
      </c>
      <c r="C41" s="134">
        <v>0</v>
      </c>
      <c r="D41" s="134">
        <v>0</v>
      </c>
      <c r="E41" s="134">
        <v>0</v>
      </c>
      <c r="F41" s="134">
        <v>6.8040114077702843E-2</v>
      </c>
      <c r="G41" s="173"/>
      <c r="H41" s="134">
        <v>8.4703844756181292E-3</v>
      </c>
      <c r="I41" s="134">
        <v>1.8937882544893966E-2</v>
      </c>
      <c r="J41" s="134">
        <v>0</v>
      </c>
      <c r="K41" s="173"/>
      <c r="L41" s="134">
        <v>0</v>
      </c>
      <c r="M41" s="134">
        <v>0</v>
      </c>
      <c r="N41" s="134">
        <v>0</v>
      </c>
      <c r="O41" s="173"/>
      <c r="P41" s="134">
        <v>8.4703844756181292E-3</v>
      </c>
      <c r="Q41" s="134">
        <v>1.0909759595997626E-2</v>
      </c>
      <c r="R41" s="134">
        <v>0</v>
      </c>
      <c r="S41" s="173"/>
      <c r="T41" s="134">
        <v>8.4703844756181292E-3</v>
      </c>
      <c r="U41" s="134">
        <v>1.0050497275176236E-2</v>
      </c>
      <c r="V41" s="135">
        <v>0</v>
      </c>
    </row>
  </sheetData>
  <mergeCells count="7">
    <mergeCell ref="T4:V4"/>
    <mergeCell ref="B1:D1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717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718</v>
      </c>
      <c r="C4" s="310"/>
      <c r="D4" s="310"/>
      <c r="E4" s="310"/>
      <c r="F4" s="315"/>
      <c r="G4" s="161"/>
      <c r="H4" s="314" t="s">
        <v>719</v>
      </c>
      <c r="I4" s="310"/>
      <c r="J4" s="315"/>
      <c r="K4" s="161"/>
      <c r="L4" s="314" t="s">
        <v>720</v>
      </c>
      <c r="M4" s="310"/>
      <c r="N4" s="315"/>
      <c r="O4" s="161"/>
      <c r="P4" s="314" t="s">
        <v>721</v>
      </c>
      <c r="Q4" s="310"/>
      <c r="R4" s="315"/>
      <c r="S4" s="161"/>
      <c r="T4" s="314" t="s">
        <v>722</v>
      </c>
      <c r="U4" s="310"/>
      <c r="V4" s="311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723</v>
      </c>
      <c r="J5" s="118" t="s">
        <v>75</v>
      </c>
      <c r="K5" s="6"/>
      <c r="L5" s="118" t="s">
        <v>1</v>
      </c>
      <c r="M5" s="118" t="s">
        <v>723</v>
      </c>
      <c r="N5" s="118" t="s">
        <v>75</v>
      </c>
      <c r="O5" s="6"/>
      <c r="P5" s="118" t="s">
        <v>1</v>
      </c>
      <c r="Q5" s="118" t="s">
        <v>723</v>
      </c>
      <c r="R5" s="118" t="s">
        <v>75</v>
      </c>
      <c r="S5" s="6"/>
      <c r="T5" s="118" t="s">
        <v>1</v>
      </c>
      <c r="U5" s="118" t="s">
        <v>723</v>
      </c>
      <c r="V5" s="119" t="s">
        <v>75</v>
      </c>
    </row>
    <row r="6" spans="1:22" s="33" customFormat="1" x14ac:dyDescent="0.25">
      <c r="A6" s="120" t="s">
        <v>724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677.84474000000171</v>
      </c>
      <c r="C7" s="164">
        <v>56.464709999999997</v>
      </c>
      <c r="D7" s="164">
        <v>163.77681999999987</v>
      </c>
      <c r="E7" s="164">
        <v>211.07575999999992</v>
      </c>
      <c r="F7" s="164">
        <v>246.52744999999962</v>
      </c>
      <c r="G7" s="8"/>
      <c r="H7" s="165">
        <v>126.9924</v>
      </c>
      <c r="I7" s="123">
        <v>46.253399999999999</v>
      </c>
      <c r="J7" s="123">
        <v>80.738999999999919</v>
      </c>
      <c r="K7" s="8"/>
      <c r="L7" s="166">
        <v>126.9924</v>
      </c>
      <c r="M7" s="164">
        <v>69.905339999999995</v>
      </c>
      <c r="N7" s="164">
        <v>57.087060000000008</v>
      </c>
      <c r="O7" s="8"/>
      <c r="P7" s="166">
        <v>126.9924</v>
      </c>
      <c r="Q7" s="164">
        <v>71.261189999999985</v>
      </c>
      <c r="R7" s="164">
        <v>55.731210000000019</v>
      </c>
      <c r="S7" s="8"/>
      <c r="T7" s="165">
        <v>126.9924</v>
      </c>
      <c r="U7" s="123">
        <v>103.70199</v>
      </c>
      <c r="V7" s="124">
        <v>23.290410000000005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8" t="s">
        <v>9</v>
      </c>
      <c r="B15" s="15">
        <v>0.41016581466723351</v>
      </c>
      <c r="C15" s="15">
        <v>0.56625386015442225</v>
      </c>
      <c r="D15" s="15">
        <v>0.41786707056590822</v>
      </c>
      <c r="E15" s="15">
        <v>0.44059351012167414</v>
      </c>
      <c r="F15" s="15">
        <v>0.34324709073979442</v>
      </c>
      <c r="G15" s="16"/>
      <c r="H15" s="15">
        <v>0.72987170885816766</v>
      </c>
      <c r="I15" s="15">
        <v>0.75902355286314072</v>
      </c>
      <c r="J15" s="15">
        <v>0.71317132984059806</v>
      </c>
      <c r="K15" s="16"/>
      <c r="L15" s="15">
        <v>0.72987170885816766</v>
      </c>
      <c r="M15" s="15">
        <v>0.74606703865541601</v>
      </c>
      <c r="N15" s="15">
        <v>0.71003989345396301</v>
      </c>
      <c r="O15" s="16"/>
      <c r="P15" s="15">
        <v>0.72987170885816766</v>
      </c>
      <c r="Q15" s="15">
        <v>0.73856526953872115</v>
      </c>
      <c r="R15" s="15">
        <v>0.71875561287831347</v>
      </c>
      <c r="S15" s="16"/>
      <c r="T15" s="15">
        <v>0.72987170885816766</v>
      </c>
      <c r="U15" s="15">
        <v>0.76449034391721904</v>
      </c>
      <c r="V15" s="128">
        <v>0.57573009663634067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8" t="s">
        <v>9</v>
      </c>
      <c r="B17" s="15">
        <v>0.27210809366168326</v>
      </c>
      <c r="C17" s="15">
        <v>0.21398126369550116</v>
      </c>
      <c r="D17" s="15">
        <v>0.32198195080353875</v>
      </c>
      <c r="E17" s="15">
        <v>0.24703158714198178</v>
      </c>
      <c r="F17" s="15">
        <v>0.2737589262372207</v>
      </c>
      <c r="G17" s="16"/>
      <c r="H17" s="15">
        <v>0.20084564115647868</v>
      </c>
      <c r="I17" s="15">
        <v>0.17806582867421639</v>
      </c>
      <c r="J17" s="15">
        <v>0.21389563903441983</v>
      </c>
      <c r="K17" s="16"/>
      <c r="L17" s="15">
        <v>0.20084564115647868</v>
      </c>
      <c r="M17" s="15">
        <v>0.16883402612733167</v>
      </c>
      <c r="N17" s="15">
        <v>0.24004511705454784</v>
      </c>
      <c r="O17" s="16"/>
      <c r="P17" s="15">
        <v>0.20084564115647868</v>
      </c>
      <c r="Q17" s="15">
        <v>0.20654398277659974</v>
      </c>
      <c r="R17" s="15">
        <v>0.19355940773580899</v>
      </c>
      <c r="S17" s="16"/>
      <c r="T17" s="15">
        <v>0.20084564115647868</v>
      </c>
      <c r="U17" s="15">
        <v>0.18957881136128629</v>
      </c>
      <c r="V17" s="128">
        <v>0.25101189717141081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8" t="s">
        <v>9</v>
      </c>
      <c r="B19" s="15">
        <v>0.20500521992691087</v>
      </c>
      <c r="C19" s="15">
        <v>0.14455967275843623</v>
      </c>
      <c r="D19" s="15">
        <v>0.16837645278495464</v>
      </c>
      <c r="E19" s="15">
        <v>0.19554121231163649</v>
      </c>
      <c r="F19" s="15">
        <v>0.25128649973867045</v>
      </c>
      <c r="G19" s="16"/>
      <c r="H19" s="15">
        <v>6.9282649985353453E-2</v>
      </c>
      <c r="I19" s="15">
        <v>6.2910618462642759E-2</v>
      </c>
      <c r="J19" s="15">
        <v>7.2933031124983047E-2</v>
      </c>
      <c r="K19" s="16"/>
      <c r="L19" s="15">
        <v>6.9282649985353453E-2</v>
      </c>
      <c r="M19" s="15">
        <v>8.5098935217252369E-2</v>
      </c>
      <c r="N19" s="15">
        <v>4.9914989491488954E-2</v>
      </c>
      <c r="O19" s="16"/>
      <c r="P19" s="15">
        <v>6.9282649985353453E-2</v>
      </c>
      <c r="Q19" s="15">
        <v>5.4890747684679428E-2</v>
      </c>
      <c r="R19" s="15">
        <v>8.7684979385877285E-2</v>
      </c>
      <c r="S19" s="16"/>
      <c r="T19" s="15">
        <v>6.9282649985353453E-2</v>
      </c>
      <c r="U19" s="15">
        <v>4.5930844721494744E-2</v>
      </c>
      <c r="V19" s="128">
        <v>0.17325800619224818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8" t="s">
        <v>9</v>
      </c>
      <c r="B21" s="15">
        <v>0.11272087174416939</v>
      </c>
      <c r="C21" s="15">
        <v>7.5205203391640552E-2</v>
      </c>
      <c r="D21" s="15">
        <v>9.1774525845598975E-2</v>
      </c>
      <c r="E21" s="15">
        <v>0.11683369042470822</v>
      </c>
      <c r="F21" s="15">
        <v>0.13170748328431606</v>
      </c>
      <c r="G21" s="16"/>
      <c r="H21" s="15">
        <v>0</v>
      </c>
      <c r="I21" s="15">
        <v>0</v>
      </c>
      <c r="J21" s="15">
        <v>0</v>
      </c>
      <c r="K21" s="16"/>
      <c r="L21" s="15">
        <v>0</v>
      </c>
      <c r="M21" s="15">
        <v>0</v>
      </c>
      <c r="N21" s="15">
        <v>0</v>
      </c>
      <c r="O21" s="16"/>
      <c r="P21" s="15">
        <v>0</v>
      </c>
      <c r="Q21" s="15">
        <v>0</v>
      </c>
      <c r="R21" s="15">
        <v>0</v>
      </c>
      <c r="S21" s="16"/>
      <c r="T21" s="15">
        <v>0</v>
      </c>
      <c r="U21" s="15">
        <v>0</v>
      </c>
      <c r="V21" s="128">
        <v>0</v>
      </c>
    </row>
    <row r="22" spans="1:22" s="40" customFormat="1" x14ac:dyDescent="0.25">
      <c r="A22" s="129" t="s">
        <v>718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69" t="s">
        <v>7</v>
      </c>
      <c r="B23" s="163">
        <v>677.84474000000171</v>
      </c>
      <c r="C23" s="164">
        <v>56.464709999999997</v>
      </c>
      <c r="D23" s="164">
        <v>163.77681999999987</v>
      </c>
      <c r="E23" s="164">
        <v>211.07575999999992</v>
      </c>
      <c r="F23" s="164">
        <v>246.52744999999962</v>
      </c>
      <c r="G23" s="22"/>
      <c r="H23" s="165">
        <v>126.9924</v>
      </c>
      <c r="I23" s="123">
        <v>46.253399999999999</v>
      </c>
      <c r="J23" s="123">
        <v>80.738999999999919</v>
      </c>
      <c r="K23" s="22"/>
      <c r="L23" s="166">
        <v>126.9924</v>
      </c>
      <c r="M23" s="164">
        <v>69.905339999999995</v>
      </c>
      <c r="N23" s="164">
        <v>57.087060000000008</v>
      </c>
      <c r="O23" s="22"/>
      <c r="P23" s="166">
        <v>126.9924</v>
      </c>
      <c r="Q23" s="164">
        <v>71.261189999999985</v>
      </c>
      <c r="R23" s="164">
        <v>55.731210000000019</v>
      </c>
      <c r="S23" s="22"/>
      <c r="T23" s="165">
        <v>126.9924</v>
      </c>
      <c r="U23" s="123">
        <v>103.70199</v>
      </c>
      <c r="V23" s="124">
        <v>23.290410000000005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1" t="s">
        <v>9</v>
      </c>
      <c r="B25" s="15">
        <v>8.3300358722264101E-2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1" t="s">
        <v>9</v>
      </c>
      <c r="B27" s="15">
        <v>0.24161406047054296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0.32497653402880805</v>
      </c>
      <c r="I27" s="15">
        <v>0.34187778628165716</v>
      </c>
      <c r="J27" s="15">
        <v>0.31529421964602022</v>
      </c>
      <c r="K27" s="24"/>
      <c r="L27" s="15">
        <v>0.32497653402880805</v>
      </c>
      <c r="M27" s="15">
        <v>0.34358848694534638</v>
      </c>
      <c r="N27" s="15">
        <v>0.30218546900120619</v>
      </c>
      <c r="O27" s="24"/>
      <c r="P27" s="15">
        <v>0.32497653402880805</v>
      </c>
      <c r="Q27" s="15">
        <v>0.45392969160352237</v>
      </c>
      <c r="R27" s="15">
        <v>0.16008947230824522</v>
      </c>
      <c r="S27" s="24"/>
      <c r="T27" s="15">
        <v>0.32497653402880805</v>
      </c>
      <c r="U27" s="15">
        <v>0.37017534571901661</v>
      </c>
      <c r="V27" s="128">
        <v>0.12372603144384317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1" t="s">
        <v>9</v>
      </c>
      <c r="B29" s="15">
        <v>0.31139248790216972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0.27829909506395661</v>
      </c>
      <c r="I29" s="15">
        <v>0.31697821133149129</v>
      </c>
      <c r="J29" s="15">
        <v>0.25614077459468199</v>
      </c>
      <c r="K29" s="24"/>
      <c r="L29" s="15">
        <v>0.27829909506395661</v>
      </c>
      <c r="M29" s="15">
        <v>0.32040871269634069</v>
      </c>
      <c r="N29" s="15">
        <v>0.22673421962875648</v>
      </c>
      <c r="O29" s="24"/>
      <c r="P29" s="15">
        <v>0.27829909506395661</v>
      </c>
      <c r="Q29" s="15">
        <v>0.24239687830079748</v>
      </c>
      <c r="R29" s="15">
        <v>0.32420577267208084</v>
      </c>
      <c r="S29" s="24"/>
      <c r="T29" s="15">
        <v>0.27829909506395661</v>
      </c>
      <c r="U29" s="15">
        <v>0.26378654835842597</v>
      </c>
      <c r="V29" s="128">
        <v>0.342917106225266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1" t="s">
        <v>9</v>
      </c>
      <c r="B31" s="15">
        <v>0.36369309290501983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0.3967243709072355</v>
      </c>
      <c r="I31" s="15">
        <v>0.34114400238685166</v>
      </c>
      <c r="J31" s="15">
        <v>0.4285650057592989</v>
      </c>
      <c r="K31" s="24"/>
      <c r="L31" s="15">
        <v>0.3967243709072355</v>
      </c>
      <c r="M31" s="15">
        <v>0.3360028003583132</v>
      </c>
      <c r="N31" s="15">
        <v>0.4710803113700372</v>
      </c>
      <c r="O31" s="24"/>
      <c r="P31" s="15">
        <v>0.3967243709072355</v>
      </c>
      <c r="Q31" s="15">
        <v>0.30367343009568054</v>
      </c>
      <c r="R31" s="15">
        <v>0.51570475501967372</v>
      </c>
      <c r="S31" s="24"/>
      <c r="T31" s="15">
        <v>0.3967243709072355</v>
      </c>
      <c r="U31" s="15">
        <v>0.36603810592255753</v>
      </c>
      <c r="V31" s="128">
        <v>0.53335686233089052</v>
      </c>
    </row>
    <row r="32" spans="1:22" s="33" customFormat="1" x14ac:dyDescent="0.25">
      <c r="A32" s="120" t="s">
        <v>725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2" t="s">
        <v>7</v>
      </c>
      <c r="B33" s="165">
        <v>126.9924</v>
      </c>
      <c r="C33" s="123">
        <v>0</v>
      </c>
      <c r="D33" s="123">
        <v>41.269550000000002</v>
      </c>
      <c r="E33" s="123">
        <v>35.341870000000007</v>
      </c>
      <c r="F33" s="123">
        <v>50.380980000000015</v>
      </c>
      <c r="G33" s="8"/>
      <c r="H33" s="165">
        <v>126.9924</v>
      </c>
      <c r="I33" s="123">
        <v>46.253399999999999</v>
      </c>
      <c r="J33" s="123">
        <v>80.738999999999919</v>
      </c>
      <c r="K33" s="8"/>
      <c r="L33" s="166">
        <v>126.9924</v>
      </c>
      <c r="M33" s="164">
        <v>69.905339999999995</v>
      </c>
      <c r="N33" s="164">
        <v>57.087060000000008</v>
      </c>
      <c r="O33" s="8"/>
      <c r="P33" s="166">
        <v>126.9924</v>
      </c>
      <c r="Q33" s="164">
        <v>71.261189999999985</v>
      </c>
      <c r="R33" s="164">
        <v>55.731210000000019</v>
      </c>
      <c r="S33" s="8"/>
      <c r="T33" s="165">
        <v>126.9924</v>
      </c>
      <c r="U33" s="123">
        <v>103.70199</v>
      </c>
      <c r="V33" s="124">
        <v>23.290410000000005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8" t="s">
        <v>9</v>
      </c>
      <c r="B35" s="15">
        <v>0.33673952142017943</v>
      </c>
      <c r="C35" s="15">
        <v>0</v>
      </c>
      <c r="D35" s="15">
        <v>0.3586564428252792</v>
      </c>
      <c r="E35" s="15">
        <v>0.51970283406056317</v>
      </c>
      <c r="F35" s="15">
        <v>0.19043893151740987</v>
      </c>
      <c r="G35" s="16"/>
      <c r="H35" s="15">
        <v>0.33673952142017943</v>
      </c>
      <c r="I35" s="15">
        <v>0.43757431886088377</v>
      </c>
      <c r="J35" s="15">
        <v>0.27897373016757737</v>
      </c>
      <c r="K35" s="16"/>
      <c r="L35" s="15">
        <v>0.33673952142017943</v>
      </c>
      <c r="M35" s="15">
        <v>0.4235918171630379</v>
      </c>
      <c r="N35" s="15">
        <v>0.23038548490673713</v>
      </c>
      <c r="O35" s="16"/>
      <c r="P35" s="15">
        <v>0.33673952142017943</v>
      </c>
      <c r="Q35" s="15">
        <v>0.37335455666681971</v>
      </c>
      <c r="R35" s="15">
        <v>0.28992139234012682</v>
      </c>
      <c r="S35" s="16"/>
      <c r="T35" s="15">
        <v>0.33673952142017943</v>
      </c>
      <c r="U35" s="15">
        <v>0.36476050266730659</v>
      </c>
      <c r="V35" s="128">
        <v>0.21197437056711321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8" t="s">
        <v>9</v>
      </c>
      <c r="B37" s="15">
        <v>0.31023620311136729</v>
      </c>
      <c r="C37" s="15">
        <v>0</v>
      </c>
      <c r="D37" s="15">
        <v>0.64134355717472091</v>
      </c>
      <c r="E37" s="15">
        <v>0</v>
      </c>
      <c r="F37" s="15">
        <v>0.2566381201794804</v>
      </c>
      <c r="G37" s="16"/>
      <c r="H37" s="15">
        <v>0.31023620311136729</v>
      </c>
      <c r="I37" s="15">
        <v>0.2197267660323349</v>
      </c>
      <c r="J37" s="15">
        <v>0.36208684774396555</v>
      </c>
      <c r="K37" s="16"/>
      <c r="L37" s="15">
        <v>0.31023620311136729</v>
      </c>
      <c r="M37" s="15">
        <v>0.29217682082656349</v>
      </c>
      <c r="N37" s="15">
        <v>0.33235062376657681</v>
      </c>
      <c r="O37" s="16"/>
      <c r="P37" s="15">
        <v>0.31023620311136729</v>
      </c>
      <c r="Q37" s="15">
        <v>0.40606324424276397</v>
      </c>
      <c r="R37" s="15">
        <v>0.18770613449806667</v>
      </c>
      <c r="S37" s="16"/>
      <c r="T37" s="15">
        <v>0.31023620311136729</v>
      </c>
      <c r="U37" s="15">
        <v>0.34042856843923636</v>
      </c>
      <c r="V37" s="128">
        <v>0.17580283043535944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8" t="s">
        <v>9</v>
      </c>
      <c r="B39" s="15">
        <v>0.21672178807550688</v>
      </c>
      <c r="C39" s="15">
        <v>0</v>
      </c>
      <c r="D39" s="15">
        <v>0</v>
      </c>
      <c r="E39" s="15">
        <v>0.48029716593943667</v>
      </c>
      <c r="F39" s="15">
        <v>0.20935321226383441</v>
      </c>
      <c r="G39" s="16"/>
      <c r="H39" s="15">
        <v>0.21672178807550688</v>
      </c>
      <c r="I39" s="15">
        <v>0.22318532259250129</v>
      </c>
      <c r="J39" s="15">
        <v>0.21301898710660297</v>
      </c>
      <c r="K39" s="16"/>
      <c r="L39" s="15">
        <v>0.21672178807550688</v>
      </c>
      <c r="M39" s="15">
        <v>0.20324141188641667</v>
      </c>
      <c r="N39" s="15">
        <v>0.23322903649268326</v>
      </c>
      <c r="O39" s="16"/>
      <c r="P39" s="15">
        <v>0.21672178807550688</v>
      </c>
      <c r="Q39" s="15">
        <v>0.19341860555514162</v>
      </c>
      <c r="R39" s="15">
        <v>0.24651860241326168</v>
      </c>
      <c r="S39" s="16"/>
      <c r="T39" s="15">
        <v>0.21672178807550688</v>
      </c>
      <c r="U39" s="15">
        <v>0.19206044165594122</v>
      </c>
      <c r="V39" s="128">
        <v>0.32652795721500816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2" t="s">
        <v>9</v>
      </c>
      <c r="B41" s="134">
        <v>0.13630248739294634</v>
      </c>
      <c r="C41" s="134">
        <v>0</v>
      </c>
      <c r="D41" s="134">
        <v>0</v>
      </c>
      <c r="E41" s="134">
        <v>0</v>
      </c>
      <c r="F41" s="134">
        <v>0.3435697360392751</v>
      </c>
      <c r="G41" s="173"/>
      <c r="H41" s="134">
        <v>0.13630248739294634</v>
      </c>
      <c r="I41" s="134">
        <v>0.11951359251428002</v>
      </c>
      <c r="J41" s="134">
        <v>0.14592043498185525</v>
      </c>
      <c r="K41" s="173"/>
      <c r="L41" s="134">
        <v>0.13630248739294634</v>
      </c>
      <c r="M41" s="134">
        <v>8.0989950123981955E-2</v>
      </c>
      <c r="N41" s="134">
        <v>0.2040348548340026</v>
      </c>
      <c r="O41" s="173"/>
      <c r="P41" s="134">
        <v>0.13630248739294634</v>
      </c>
      <c r="Q41" s="134">
        <v>2.7163593535274956E-2</v>
      </c>
      <c r="R41" s="134">
        <v>0.27585387074854456</v>
      </c>
      <c r="S41" s="173"/>
      <c r="T41" s="134">
        <v>0.13630248739294634</v>
      </c>
      <c r="U41" s="134">
        <v>0.10275048723751588</v>
      </c>
      <c r="V41" s="135">
        <v>0.28569484178251903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726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727</v>
      </c>
      <c r="C4" s="310"/>
      <c r="D4" s="310"/>
      <c r="E4" s="310"/>
      <c r="F4" s="315"/>
      <c r="G4" s="161"/>
      <c r="H4" s="317" t="s">
        <v>728</v>
      </c>
      <c r="I4" s="318"/>
      <c r="J4" s="319"/>
      <c r="K4" s="161"/>
      <c r="L4" s="317" t="s">
        <v>729</v>
      </c>
      <c r="M4" s="318"/>
      <c r="N4" s="319"/>
      <c r="O4" s="161"/>
      <c r="P4" s="317" t="s">
        <v>730</v>
      </c>
      <c r="Q4" s="318"/>
      <c r="R4" s="319"/>
      <c r="S4" s="161"/>
      <c r="T4" s="317" t="s">
        <v>731</v>
      </c>
      <c r="U4" s="318"/>
      <c r="V4" s="320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732</v>
      </c>
      <c r="J5" s="118" t="s">
        <v>78</v>
      </c>
      <c r="K5" s="6"/>
      <c r="L5" s="118" t="s">
        <v>1</v>
      </c>
      <c r="M5" s="118" t="s">
        <v>732</v>
      </c>
      <c r="N5" s="118" t="s">
        <v>78</v>
      </c>
      <c r="O5" s="6"/>
      <c r="P5" s="118" t="s">
        <v>1</v>
      </c>
      <c r="Q5" s="118" t="s">
        <v>732</v>
      </c>
      <c r="R5" s="118" t="s">
        <v>78</v>
      </c>
      <c r="S5" s="6"/>
      <c r="T5" s="118" t="s">
        <v>1</v>
      </c>
      <c r="U5" s="118" t="s">
        <v>732</v>
      </c>
      <c r="V5" s="119" t="s">
        <v>78</v>
      </c>
    </row>
    <row r="6" spans="1:22" s="33" customFormat="1" x14ac:dyDescent="0.25">
      <c r="A6" s="120" t="s">
        <v>733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1029.4041900000032</v>
      </c>
      <c r="C7" s="164">
        <v>71.998290000000026</v>
      </c>
      <c r="D7" s="164">
        <v>417.73326000000026</v>
      </c>
      <c r="E7" s="164">
        <v>186.53203999999994</v>
      </c>
      <c r="F7" s="164">
        <v>353.14059999999995</v>
      </c>
      <c r="G7" s="8"/>
      <c r="H7" s="165">
        <v>303.09708000000001</v>
      </c>
      <c r="I7" s="123">
        <v>60.796320000000001</v>
      </c>
      <c r="J7" s="123">
        <v>242.3007599999998</v>
      </c>
      <c r="K7" s="8"/>
      <c r="L7" s="166">
        <v>0</v>
      </c>
      <c r="M7" s="164">
        <v>0</v>
      </c>
      <c r="N7" s="164">
        <v>0</v>
      </c>
      <c r="O7" s="8"/>
      <c r="P7" s="166">
        <v>303.09708000000001</v>
      </c>
      <c r="Q7" s="164">
        <v>197.26901999999998</v>
      </c>
      <c r="R7" s="164">
        <v>105.82805999999997</v>
      </c>
      <c r="S7" s="8"/>
      <c r="T7" s="165">
        <v>303.09708000000001</v>
      </c>
      <c r="U7" s="123">
        <v>288.93790999999987</v>
      </c>
      <c r="V7" s="124">
        <v>14.159170000000003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8" t="s">
        <v>9</v>
      </c>
      <c r="B15" s="15">
        <v>0.44094260001020474</v>
      </c>
      <c r="C15" s="15">
        <v>0.48396468860579867</v>
      </c>
      <c r="D15" s="15">
        <v>0.48866824729254205</v>
      </c>
      <c r="E15" s="15">
        <v>0.3868884401843245</v>
      </c>
      <c r="F15" s="15">
        <v>0.40426804507892888</v>
      </c>
      <c r="G15" s="16"/>
      <c r="H15" s="15">
        <v>0.62191773671986528</v>
      </c>
      <c r="I15" s="15">
        <v>0.70895146285169919</v>
      </c>
      <c r="J15" s="15">
        <v>0.60007987593600642</v>
      </c>
      <c r="K15" s="16"/>
      <c r="L15" s="15">
        <v>0</v>
      </c>
      <c r="M15" s="15">
        <v>0</v>
      </c>
      <c r="N15" s="15">
        <v>0</v>
      </c>
      <c r="O15" s="16"/>
      <c r="P15" s="15">
        <v>0.62191773671986528</v>
      </c>
      <c r="Q15" s="15">
        <v>0.6655692819886263</v>
      </c>
      <c r="R15" s="15">
        <v>0.54054898105474136</v>
      </c>
      <c r="S15" s="16"/>
      <c r="T15" s="15">
        <v>0.62191773671986528</v>
      </c>
      <c r="U15" s="15">
        <v>0.62992962744141112</v>
      </c>
      <c r="V15" s="128">
        <v>0.45842376353981196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8" t="s">
        <v>9</v>
      </c>
      <c r="B17" s="15">
        <v>0.31650574493970052</v>
      </c>
      <c r="C17" s="15">
        <v>0.32769583833171578</v>
      </c>
      <c r="D17" s="15">
        <v>0.32110957600072326</v>
      </c>
      <c r="E17" s="15">
        <v>0.31800901335770526</v>
      </c>
      <c r="F17" s="15">
        <v>0.30798435523981099</v>
      </c>
      <c r="G17" s="16"/>
      <c r="H17" s="15">
        <v>0.25206204559938356</v>
      </c>
      <c r="I17" s="15">
        <v>0.16714284680388547</v>
      </c>
      <c r="J17" s="15">
        <v>0.27336934477630215</v>
      </c>
      <c r="K17" s="16"/>
      <c r="L17" s="15">
        <v>0</v>
      </c>
      <c r="M17" s="15">
        <v>0</v>
      </c>
      <c r="N17" s="15">
        <v>0</v>
      </c>
      <c r="O17" s="16"/>
      <c r="P17" s="15">
        <v>0.25206204559938356</v>
      </c>
      <c r="Q17" s="15">
        <v>0.22327428807625246</v>
      </c>
      <c r="R17" s="15">
        <v>0.30572392614964322</v>
      </c>
      <c r="S17" s="16"/>
      <c r="T17" s="15">
        <v>0.25206204559938356</v>
      </c>
      <c r="U17" s="15">
        <v>0.25517330003529143</v>
      </c>
      <c r="V17" s="128">
        <v>0.18857249400918272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8" t="s">
        <v>9</v>
      </c>
      <c r="B19" s="15">
        <v>0.1536850554299759</v>
      </c>
      <c r="C19" s="15">
        <v>7.8327971400431837E-2</v>
      </c>
      <c r="D19" s="15">
        <v>0.13679935373113444</v>
      </c>
      <c r="E19" s="15">
        <v>0.16061573121700706</v>
      </c>
      <c r="F19" s="15">
        <v>0.18536226081056673</v>
      </c>
      <c r="G19" s="16"/>
      <c r="H19" s="15">
        <v>0.10246090130594464</v>
      </c>
      <c r="I19" s="15">
        <v>9.5834747892635616E-2</v>
      </c>
      <c r="J19" s="15">
        <v>0.10412348685988446</v>
      </c>
      <c r="K19" s="16"/>
      <c r="L19" s="15">
        <v>0</v>
      </c>
      <c r="M19" s="15">
        <v>0</v>
      </c>
      <c r="N19" s="15">
        <v>0</v>
      </c>
      <c r="O19" s="16"/>
      <c r="P19" s="15">
        <v>0.10246090130594464</v>
      </c>
      <c r="Q19" s="15">
        <v>8.6111747298181968E-2</v>
      </c>
      <c r="R19" s="15">
        <v>0.13293657655635002</v>
      </c>
      <c r="S19" s="16"/>
      <c r="T19" s="15">
        <v>0.10246090130594464</v>
      </c>
      <c r="U19" s="15">
        <v>9.0183250789070954E-2</v>
      </c>
      <c r="V19" s="128">
        <v>0.35300374245100519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8" t="s">
        <v>9</v>
      </c>
      <c r="B21" s="15">
        <v>8.8866599620115921E-2</v>
      </c>
      <c r="C21" s="15">
        <v>0.11001150166205331</v>
      </c>
      <c r="D21" s="15">
        <v>5.3422822975599298E-2</v>
      </c>
      <c r="E21" s="15">
        <v>0.13448681524096351</v>
      </c>
      <c r="F21" s="15">
        <v>0.10238533887069341</v>
      </c>
      <c r="G21" s="16"/>
      <c r="H21" s="15">
        <v>2.3559316374806381E-2</v>
      </c>
      <c r="I21" s="15">
        <v>2.8070942451779976E-2</v>
      </c>
      <c r="J21" s="15">
        <v>2.242729242780751E-2</v>
      </c>
      <c r="K21" s="16"/>
      <c r="L21" s="15">
        <v>0</v>
      </c>
      <c r="M21" s="15">
        <v>0</v>
      </c>
      <c r="N21" s="15">
        <v>0</v>
      </c>
      <c r="O21" s="16"/>
      <c r="P21" s="15">
        <v>2.3559316374806381E-2</v>
      </c>
      <c r="Q21" s="15">
        <v>2.5044682636939142E-2</v>
      </c>
      <c r="R21" s="15">
        <v>2.0790516239265849E-2</v>
      </c>
      <c r="S21" s="16"/>
      <c r="T21" s="15">
        <v>2.3559316374806381E-2</v>
      </c>
      <c r="U21" s="15">
        <v>2.4713821734226579E-2</v>
      </c>
      <c r="V21" s="128">
        <v>0</v>
      </c>
    </row>
    <row r="22" spans="1:22" s="40" customFormat="1" x14ac:dyDescent="0.25">
      <c r="A22" s="129" t="s">
        <v>727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69" t="s">
        <v>7</v>
      </c>
      <c r="B23" s="163">
        <v>1029.4041900000032</v>
      </c>
      <c r="C23" s="164">
        <v>71.998290000000026</v>
      </c>
      <c r="D23" s="164">
        <v>417.73326000000026</v>
      </c>
      <c r="E23" s="164">
        <v>186.53203999999994</v>
      </c>
      <c r="F23" s="164">
        <v>353.14059999999995</v>
      </c>
      <c r="G23" s="22"/>
      <c r="H23" s="165">
        <v>303.09708000000001</v>
      </c>
      <c r="I23" s="123">
        <v>60.796320000000001</v>
      </c>
      <c r="J23" s="123">
        <v>242.3007599999998</v>
      </c>
      <c r="K23" s="22"/>
      <c r="L23" s="166">
        <v>0</v>
      </c>
      <c r="M23" s="164">
        <v>0</v>
      </c>
      <c r="N23" s="164">
        <v>0</v>
      </c>
      <c r="O23" s="22"/>
      <c r="P23" s="166">
        <v>303.09708000000001</v>
      </c>
      <c r="Q23" s="164">
        <v>197.26901999999998</v>
      </c>
      <c r="R23" s="164">
        <v>105.82805999999997</v>
      </c>
      <c r="S23" s="22"/>
      <c r="T23" s="165">
        <v>303.09708000000001</v>
      </c>
      <c r="U23" s="123">
        <v>288.93790999999987</v>
      </c>
      <c r="V23" s="124">
        <v>14.159170000000003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1" t="s">
        <v>9</v>
      </c>
      <c r="B25" s="15">
        <v>6.994171065109013E-2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1" t="s">
        <v>9</v>
      </c>
      <c r="B27" s="15">
        <v>0.40580100999977375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0.65212980606741555</v>
      </c>
      <c r="I27" s="15">
        <v>0.53172445305900096</v>
      </c>
      <c r="J27" s="15">
        <v>0.68234102938843466</v>
      </c>
      <c r="K27" s="24"/>
      <c r="L27" s="15">
        <v>0</v>
      </c>
      <c r="M27" s="15">
        <v>0</v>
      </c>
      <c r="N27" s="15">
        <v>0</v>
      </c>
      <c r="O27" s="24"/>
      <c r="P27" s="15">
        <v>0.65212980606741555</v>
      </c>
      <c r="Q27" s="15">
        <v>0.7180788448181068</v>
      </c>
      <c r="R27" s="15">
        <v>0.52919736032201703</v>
      </c>
      <c r="S27" s="24"/>
      <c r="T27" s="15">
        <v>0.65212980606741555</v>
      </c>
      <c r="U27" s="15">
        <v>0.65244020765568633</v>
      </c>
      <c r="V27" s="128">
        <v>0.64579562220101883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1" t="s">
        <v>9</v>
      </c>
      <c r="B29" s="15">
        <v>0.1812038864928259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6.4236019693756197E-2</v>
      </c>
      <c r="I29" s="15">
        <v>0.13696947446819149</v>
      </c>
      <c r="J29" s="15">
        <v>4.598627755026443E-2</v>
      </c>
      <c r="K29" s="24"/>
      <c r="L29" s="15">
        <v>0</v>
      </c>
      <c r="M29" s="15">
        <v>0</v>
      </c>
      <c r="N29" s="15">
        <v>0</v>
      </c>
      <c r="O29" s="24"/>
      <c r="P29" s="15">
        <v>6.4236019693756197E-2</v>
      </c>
      <c r="Q29" s="15">
        <v>4.659413829905984E-2</v>
      </c>
      <c r="R29" s="15">
        <v>9.7121406175262048E-2</v>
      </c>
      <c r="S29" s="24"/>
      <c r="T29" s="15">
        <v>6.4236019693756197E-2</v>
      </c>
      <c r="U29" s="15">
        <v>6.7383854198986931E-2</v>
      </c>
      <c r="V29" s="128">
        <v>0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1" t="s">
        <v>9</v>
      </c>
      <c r="B31" s="15">
        <v>0.34305339285630737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0.28363417423882786</v>
      </c>
      <c r="I31" s="15">
        <v>0.33130607247280758</v>
      </c>
      <c r="J31" s="15">
        <v>0.27167269306130132</v>
      </c>
      <c r="K31" s="24"/>
      <c r="L31" s="15">
        <v>0</v>
      </c>
      <c r="M31" s="15">
        <v>0</v>
      </c>
      <c r="N31" s="15">
        <v>0</v>
      </c>
      <c r="O31" s="24"/>
      <c r="P31" s="15">
        <v>0.28363417423882786</v>
      </c>
      <c r="Q31" s="15">
        <v>0.23532701688283339</v>
      </c>
      <c r="R31" s="15">
        <v>0.37368123350272131</v>
      </c>
      <c r="S31" s="24"/>
      <c r="T31" s="15">
        <v>0.28363417423882786</v>
      </c>
      <c r="U31" s="15">
        <v>0.28017593814532676</v>
      </c>
      <c r="V31" s="128">
        <v>0.35420437779898106</v>
      </c>
    </row>
    <row r="32" spans="1:22" s="33" customFormat="1" x14ac:dyDescent="0.25">
      <c r="A32" s="120" t="s">
        <v>734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2" t="s">
        <v>7</v>
      </c>
      <c r="B33" s="163">
        <v>303.09708000000001</v>
      </c>
      <c r="C33" s="164">
        <v>0</v>
      </c>
      <c r="D33" s="164">
        <v>197.65863999999993</v>
      </c>
      <c r="E33" s="164">
        <v>19.469749999999998</v>
      </c>
      <c r="F33" s="164">
        <v>85.968689999999953</v>
      </c>
      <c r="G33" s="8"/>
      <c r="H33" s="165">
        <v>303.09708000000001</v>
      </c>
      <c r="I33" s="123">
        <v>60.796320000000001</v>
      </c>
      <c r="J33" s="123">
        <v>242.3007599999998</v>
      </c>
      <c r="K33" s="8"/>
      <c r="L33" s="166">
        <v>0</v>
      </c>
      <c r="M33" s="164">
        <v>0</v>
      </c>
      <c r="N33" s="164">
        <v>0</v>
      </c>
      <c r="O33" s="8"/>
      <c r="P33" s="166">
        <v>303.09708000000001</v>
      </c>
      <c r="Q33" s="164">
        <v>197.26901999999998</v>
      </c>
      <c r="R33" s="164">
        <v>105.82805999999997</v>
      </c>
      <c r="S33" s="8"/>
      <c r="T33" s="165">
        <v>303.09708000000001</v>
      </c>
      <c r="U33" s="123">
        <v>288.93790999999987</v>
      </c>
      <c r="V33" s="124">
        <v>14.159170000000003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8" t="s">
        <v>9</v>
      </c>
      <c r="B35" s="15">
        <v>0.14956353258170615</v>
      </c>
      <c r="C35" s="15">
        <v>0</v>
      </c>
      <c r="D35" s="15">
        <v>0.15725611589759</v>
      </c>
      <c r="E35" s="15">
        <v>0.44179714685602028</v>
      </c>
      <c r="F35" s="15">
        <v>6.5693219240632886E-2</v>
      </c>
      <c r="G35" s="16"/>
      <c r="H35" s="15">
        <v>0.14956353258170615</v>
      </c>
      <c r="I35" s="15">
        <v>0.20190432578813983</v>
      </c>
      <c r="J35" s="15">
        <v>0.1364305667056101</v>
      </c>
      <c r="K35" s="16"/>
      <c r="L35" s="15">
        <v>0</v>
      </c>
      <c r="M35" s="15">
        <v>0</v>
      </c>
      <c r="N35" s="15">
        <v>0</v>
      </c>
      <c r="O35" s="16"/>
      <c r="P35" s="15">
        <v>0.14956353258170615</v>
      </c>
      <c r="Q35" s="15">
        <v>0.16265884019700613</v>
      </c>
      <c r="R35" s="15">
        <v>0.12515319660967048</v>
      </c>
      <c r="S35" s="16"/>
      <c r="T35" s="15">
        <v>0.14956353258170615</v>
      </c>
      <c r="U35" s="15">
        <v>0.15689277326052514</v>
      </c>
      <c r="V35" s="128">
        <v>0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8" t="s">
        <v>9</v>
      </c>
      <c r="B37" s="15">
        <v>0.72198003359187712</v>
      </c>
      <c r="C37" s="15">
        <v>0</v>
      </c>
      <c r="D37" s="15">
        <v>0.84274388410241019</v>
      </c>
      <c r="E37" s="15">
        <v>0</v>
      </c>
      <c r="F37" s="15">
        <v>0.60783094403322913</v>
      </c>
      <c r="G37" s="16"/>
      <c r="H37" s="15">
        <v>0.72198003359187712</v>
      </c>
      <c r="I37" s="15">
        <v>0.64867215647262877</v>
      </c>
      <c r="J37" s="15">
        <v>0.7403739055544033</v>
      </c>
      <c r="K37" s="16"/>
      <c r="L37" s="15">
        <v>0</v>
      </c>
      <c r="M37" s="15">
        <v>0</v>
      </c>
      <c r="N37" s="15">
        <v>0</v>
      </c>
      <c r="O37" s="16"/>
      <c r="P37" s="15">
        <v>0.72198003359187712</v>
      </c>
      <c r="Q37" s="15">
        <v>0.7488665478238804</v>
      </c>
      <c r="R37" s="15">
        <v>0.6718621696362953</v>
      </c>
      <c r="S37" s="16"/>
      <c r="T37" s="15">
        <v>0.72198003359187712</v>
      </c>
      <c r="U37" s="15">
        <v>0.71898388134668778</v>
      </c>
      <c r="V37" s="128">
        <v>0.78312076202206771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8" t="s">
        <v>9</v>
      </c>
      <c r="B39" s="15">
        <v>5.1042557057956489E-2</v>
      </c>
      <c r="C39" s="15">
        <v>0</v>
      </c>
      <c r="D39" s="15">
        <v>0</v>
      </c>
      <c r="E39" s="15">
        <v>0.55820285314397977</v>
      </c>
      <c r="F39" s="15">
        <v>5.354019003895491E-2</v>
      </c>
      <c r="G39" s="16"/>
      <c r="H39" s="15">
        <v>5.1042557057956489E-2</v>
      </c>
      <c r="I39" s="15">
        <v>8.9707896793753295E-2</v>
      </c>
      <c r="J39" s="15">
        <v>4.1340935125420183E-2</v>
      </c>
      <c r="K39" s="16"/>
      <c r="L39" s="15">
        <v>0</v>
      </c>
      <c r="M39" s="15">
        <v>0</v>
      </c>
      <c r="N39" s="15">
        <v>0</v>
      </c>
      <c r="O39" s="16"/>
      <c r="P39" s="15">
        <v>5.1042557057956489E-2</v>
      </c>
      <c r="Q39" s="15">
        <v>4.4056943153060732E-2</v>
      </c>
      <c r="R39" s="15">
        <v>6.4064105493382401E-2</v>
      </c>
      <c r="S39" s="16"/>
      <c r="T39" s="15">
        <v>5.1042557057956489E-2</v>
      </c>
      <c r="U39" s="15">
        <v>4.6118870313694743E-2</v>
      </c>
      <c r="V39" s="128">
        <v>0.15151735589021106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2" t="s">
        <v>9</v>
      </c>
      <c r="B41" s="134">
        <v>7.7413876768459816E-2</v>
      </c>
      <c r="C41" s="134">
        <v>0</v>
      </c>
      <c r="D41" s="134">
        <v>0</v>
      </c>
      <c r="E41" s="134">
        <v>0</v>
      </c>
      <c r="F41" s="134">
        <v>0.27293564668718368</v>
      </c>
      <c r="G41" s="173"/>
      <c r="H41" s="134">
        <v>7.7413876768459816E-2</v>
      </c>
      <c r="I41" s="134">
        <v>5.9715620945478276E-2</v>
      </c>
      <c r="J41" s="134">
        <v>8.1854592614567206E-2</v>
      </c>
      <c r="K41" s="173"/>
      <c r="L41" s="134">
        <v>0</v>
      </c>
      <c r="M41" s="134">
        <v>0</v>
      </c>
      <c r="N41" s="134">
        <v>0</v>
      </c>
      <c r="O41" s="173"/>
      <c r="P41" s="134">
        <v>7.7413876768459816E-2</v>
      </c>
      <c r="Q41" s="134">
        <v>4.4417668826052879E-2</v>
      </c>
      <c r="R41" s="134">
        <v>0.13892052826065227</v>
      </c>
      <c r="S41" s="173"/>
      <c r="T41" s="134">
        <v>7.7413876768459816E-2</v>
      </c>
      <c r="U41" s="134">
        <v>7.8004475079092306E-2</v>
      </c>
      <c r="V41" s="135">
        <v>6.5361882087721229E-2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220" t="s">
        <v>735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736</v>
      </c>
      <c r="C4" s="310"/>
      <c r="D4" s="310"/>
      <c r="E4" s="310"/>
      <c r="F4" s="315"/>
      <c r="G4" s="161"/>
      <c r="H4" s="314" t="s">
        <v>737</v>
      </c>
      <c r="I4" s="310"/>
      <c r="J4" s="315"/>
      <c r="K4" s="161"/>
      <c r="L4" s="314" t="s">
        <v>738</v>
      </c>
      <c r="M4" s="310"/>
      <c r="N4" s="315"/>
      <c r="O4" s="161"/>
      <c r="P4" s="314" t="s">
        <v>739</v>
      </c>
      <c r="Q4" s="310"/>
      <c r="R4" s="315"/>
      <c r="S4" s="161"/>
      <c r="T4" s="314" t="s">
        <v>740</v>
      </c>
      <c r="U4" s="310"/>
      <c r="V4" s="311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741</v>
      </c>
      <c r="J5" s="118" t="s">
        <v>77</v>
      </c>
      <c r="K5" s="6"/>
      <c r="L5" s="118" t="s">
        <v>1</v>
      </c>
      <c r="M5" s="118" t="s">
        <v>741</v>
      </c>
      <c r="N5" s="118" t="s">
        <v>77</v>
      </c>
      <c r="O5" s="6"/>
      <c r="P5" s="118" t="s">
        <v>1</v>
      </c>
      <c r="Q5" s="118" t="s">
        <v>741</v>
      </c>
      <c r="R5" s="118" t="s">
        <v>77</v>
      </c>
      <c r="S5" s="6"/>
      <c r="T5" s="118" t="s">
        <v>1</v>
      </c>
      <c r="U5" s="118" t="s">
        <v>741</v>
      </c>
      <c r="V5" s="119" t="s">
        <v>77</v>
      </c>
    </row>
    <row r="6" spans="1:22" s="33" customFormat="1" x14ac:dyDescent="0.25">
      <c r="A6" s="120" t="s">
        <v>742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889.66577000000325</v>
      </c>
      <c r="C7" s="164">
        <v>75.586370000000016</v>
      </c>
      <c r="D7" s="164">
        <v>344.44327000000004</v>
      </c>
      <c r="E7" s="164">
        <v>182.11966999999987</v>
      </c>
      <c r="F7" s="164">
        <v>287.51645999999971</v>
      </c>
      <c r="G7" s="8"/>
      <c r="H7" s="165">
        <v>255.25936999999996</v>
      </c>
      <c r="I7" s="123">
        <v>62.74477999999997</v>
      </c>
      <c r="J7" s="123">
        <v>192.51458999999994</v>
      </c>
      <c r="K7" s="8"/>
      <c r="L7" s="166">
        <v>255.25936999999996</v>
      </c>
      <c r="M7" s="164">
        <v>165.34102999999993</v>
      </c>
      <c r="N7" s="164">
        <v>89.918340000000015</v>
      </c>
      <c r="O7" s="8"/>
      <c r="P7" s="166">
        <v>255.25936999999996</v>
      </c>
      <c r="Q7" s="164">
        <v>186.77035999999987</v>
      </c>
      <c r="R7" s="164">
        <v>68.489010000000022</v>
      </c>
      <c r="S7" s="8"/>
      <c r="T7" s="165">
        <v>255.25936999999996</v>
      </c>
      <c r="U7" s="123">
        <v>249.42362999999997</v>
      </c>
      <c r="V7" s="124">
        <v>5.8357399999999995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8" t="s">
        <v>9</v>
      </c>
      <c r="B15" s="15">
        <v>0.43369195827327184</v>
      </c>
      <c r="C15" s="15">
        <v>0.53124167756700047</v>
      </c>
      <c r="D15" s="15">
        <v>0.49179880913335855</v>
      </c>
      <c r="E15" s="15">
        <v>0.35941065564197472</v>
      </c>
      <c r="F15" s="15">
        <v>0.38548652136298595</v>
      </c>
      <c r="G15" s="16"/>
      <c r="H15" s="15">
        <v>0.59926415237959707</v>
      </c>
      <c r="I15" s="15">
        <v>0.66970591019683257</v>
      </c>
      <c r="J15" s="15">
        <v>0.57630561922605461</v>
      </c>
      <c r="K15" s="16"/>
      <c r="L15" s="15">
        <v>0.59926415237959707</v>
      </c>
      <c r="M15" s="15">
        <v>0.66055648740061668</v>
      </c>
      <c r="N15" s="15">
        <v>0.48656036132339608</v>
      </c>
      <c r="O15" s="16"/>
      <c r="P15" s="15">
        <v>0.59926415237959707</v>
      </c>
      <c r="Q15" s="15">
        <v>0.60957204344415261</v>
      </c>
      <c r="R15" s="15">
        <v>0.57115440856861543</v>
      </c>
      <c r="S15" s="16"/>
      <c r="T15" s="15">
        <v>0.59926415237959707</v>
      </c>
      <c r="U15" s="15">
        <v>0.59907070553018549</v>
      </c>
      <c r="V15" s="128">
        <v>0.60753220671243069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8" t="s">
        <v>9</v>
      </c>
      <c r="B17" s="15">
        <v>0.28924180144640038</v>
      </c>
      <c r="C17" s="15">
        <v>0.29927432683961408</v>
      </c>
      <c r="D17" s="15">
        <v>0.27700192835818777</v>
      </c>
      <c r="E17" s="15">
        <v>0.31068538615296215</v>
      </c>
      <c r="F17" s="15">
        <v>0.28768474681414796</v>
      </c>
      <c r="G17" s="16"/>
      <c r="H17" s="15">
        <v>0.26215045504500001</v>
      </c>
      <c r="I17" s="15">
        <v>0.2533280059313302</v>
      </c>
      <c r="J17" s="15">
        <v>0.2650258871288666</v>
      </c>
      <c r="K17" s="16"/>
      <c r="L17" s="15">
        <v>0.26215045504500001</v>
      </c>
      <c r="M17" s="15">
        <v>0.22744173058556622</v>
      </c>
      <c r="N17" s="15">
        <v>0.325972543532276</v>
      </c>
      <c r="O17" s="16"/>
      <c r="P17" s="15">
        <v>0.26215045504500001</v>
      </c>
      <c r="Q17" s="15">
        <v>0.25854969707184822</v>
      </c>
      <c r="R17" s="15">
        <v>0.27196976566021308</v>
      </c>
      <c r="S17" s="16"/>
      <c r="T17" s="15">
        <v>0.26215045504500001</v>
      </c>
      <c r="U17" s="15">
        <v>0.26369406138464113</v>
      </c>
      <c r="V17" s="128">
        <v>0.19617563496660234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8" t="s">
        <v>9</v>
      </c>
      <c r="B19" s="15">
        <v>0.18685674508978722</v>
      </c>
      <c r="C19" s="15">
        <v>9.8613149434216771E-2</v>
      </c>
      <c r="D19" s="15">
        <v>0.17964961254722722</v>
      </c>
      <c r="E19" s="15">
        <v>0.22896164922767562</v>
      </c>
      <c r="F19" s="15">
        <v>0.19201933691031145</v>
      </c>
      <c r="G19" s="16"/>
      <c r="H19" s="15">
        <v>0.1267147999307528</v>
      </c>
      <c r="I19" s="15">
        <v>7.6966083871837662E-2</v>
      </c>
      <c r="J19" s="15">
        <v>0.14292901125052399</v>
      </c>
      <c r="K19" s="16"/>
      <c r="L19" s="15">
        <v>0.1267147999307528</v>
      </c>
      <c r="M19" s="15">
        <v>0.1006037037509686</v>
      </c>
      <c r="N19" s="15">
        <v>0.17472764732978832</v>
      </c>
      <c r="O19" s="16"/>
      <c r="P19" s="15">
        <v>0.1267147999307528</v>
      </c>
      <c r="Q19" s="15">
        <v>0.12682322826812573</v>
      </c>
      <c r="R19" s="15">
        <v>0.12641911454115043</v>
      </c>
      <c r="S19" s="16"/>
      <c r="T19" s="15">
        <v>0.1267147999307528</v>
      </c>
      <c r="U19" s="15">
        <v>0.12967953357105741</v>
      </c>
      <c r="V19" s="128">
        <v>0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8" t="s">
        <v>9</v>
      </c>
      <c r="B21" s="15">
        <v>9.0209495190536254E-2</v>
      </c>
      <c r="C21" s="15">
        <v>7.0870846159168624E-2</v>
      </c>
      <c r="D21" s="15">
        <v>5.1549649961225838E-2</v>
      </c>
      <c r="E21" s="15">
        <v>0.10094230897738837</v>
      </c>
      <c r="F21" s="15">
        <v>0.13480939491255581</v>
      </c>
      <c r="G21" s="16"/>
      <c r="H21" s="15">
        <v>1.1870592644650029E-2</v>
      </c>
      <c r="I21" s="15">
        <v>0</v>
      </c>
      <c r="J21" s="15">
        <v>1.5739482394555138E-2</v>
      </c>
      <c r="K21" s="16"/>
      <c r="L21" s="15">
        <v>1.1870592644650029E-2</v>
      </c>
      <c r="M21" s="15">
        <v>1.1398078262848615E-2</v>
      </c>
      <c r="N21" s="15">
        <v>1.2739447814539279E-2</v>
      </c>
      <c r="O21" s="16"/>
      <c r="P21" s="15">
        <v>1.1870592644650029E-2</v>
      </c>
      <c r="Q21" s="15">
        <v>5.0550312158738724E-3</v>
      </c>
      <c r="R21" s="15">
        <v>3.0456711230020691E-2</v>
      </c>
      <c r="S21" s="16"/>
      <c r="T21" s="15">
        <v>1.1870592644650029E-2</v>
      </c>
      <c r="U21" s="15">
        <v>7.5556995141158045E-3</v>
      </c>
      <c r="V21" s="128">
        <v>0.19629215832096703</v>
      </c>
    </row>
    <row r="22" spans="1:22" s="40" customFormat="1" x14ac:dyDescent="0.25">
      <c r="A22" s="129" t="s">
        <v>736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69" t="s">
        <v>7</v>
      </c>
      <c r="B23" s="163">
        <v>889.66577000000325</v>
      </c>
      <c r="C23" s="164">
        <v>75.586370000000016</v>
      </c>
      <c r="D23" s="164">
        <v>344.44327000000004</v>
      </c>
      <c r="E23" s="164">
        <v>182.11966999999987</v>
      </c>
      <c r="F23" s="164">
        <v>287.51645999999971</v>
      </c>
      <c r="G23" s="22"/>
      <c r="H23" s="165">
        <v>255.25936999999996</v>
      </c>
      <c r="I23" s="123">
        <v>62.74477999999997</v>
      </c>
      <c r="J23" s="123">
        <v>192.51458999999994</v>
      </c>
      <c r="K23" s="22"/>
      <c r="L23" s="166">
        <v>255.25936999999996</v>
      </c>
      <c r="M23" s="164">
        <v>165.34102999999993</v>
      </c>
      <c r="N23" s="164">
        <v>89.918340000000015</v>
      </c>
      <c r="O23" s="22"/>
      <c r="P23" s="166">
        <v>255.25936999999996</v>
      </c>
      <c r="Q23" s="164">
        <v>186.77035999999987</v>
      </c>
      <c r="R23" s="164">
        <v>68.489010000000022</v>
      </c>
      <c r="S23" s="22"/>
      <c r="T23" s="165">
        <v>255.25936999999996</v>
      </c>
      <c r="U23" s="123">
        <v>249.42362999999997</v>
      </c>
      <c r="V23" s="124">
        <v>5.8357399999999995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1" t="s">
        <v>9</v>
      </c>
      <c r="B25" s="15">
        <v>8.4960411593670446E-2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1" t="s">
        <v>9</v>
      </c>
      <c r="B27" s="15">
        <v>0.3871603040319273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0.60590747364141795</v>
      </c>
      <c r="I27" s="15">
        <v>0.51905321845100116</v>
      </c>
      <c r="J27" s="15">
        <v>0.63421520415673427</v>
      </c>
      <c r="K27" s="24"/>
      <c r="L27" s="15">
        <v>0.60590747364141795</v>
      </c>
      <c r="M27" s="15">
        <v>0.65585208946623852</v>
      </c>
      <c r="N27" s="15">
        <v>0.51406976596765475</v>
      </c>
      <c r="O27" s="24"/>
      <c r="P27" s="15">
        <v>0.60590747364141795</v>
      </c>
      <c r="Q27" s="15">
        <v>0.63612818436501406</v>
      </c>
      <c r="R27" s="15">
        <v>0.52349522938059689</v>
      </c>
      <c r="S27" s="24"/>
      <c r="T27" s="15">
        <v>0.60590747364141795</v>
      </c>
      <c r="U27" s="15">
        <v>0.61641509266784367</v>
      </c>
      <c r="V27" s="128">
        <v>0.15680444982127376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1" t="s">
        <v>9</v>
      </c>
      <c r="B29" s="15">
        <v>0.20470571774386598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8.6858554888700062E-2</v>
      </c>
      <c r="I29" s="15">
        <v>0.18011856922599787</v>
      </c>
      <c r="J29" s="15">
        <v>5.6463045216469061E-2</v>
      </c>
      <c r="K29" s="24"/>
      <c r="L29" s="15">
        <v>8.6858554888700062E-2</v>
      </c>
      <c r="M29" s="15">
        <v>0.10551506785702258</v>
      </c>
      <c r="N29" s="15">
        <v>5.2553127648931233E-2</v>
      </c>
      <c r="O29" s="24"/>
      <c r="P29" s="15">
        <v>8.6858554888700062E-2</v>
      </c>
      <c r="Q29" s="15">
        <v>8.8153548560917325E-2</v>
      </c>
      <c r="R29" s="15">
        <v>8.3327091455986851E-2</v>
      </c>
      <c r="S29" s="24"/>
      <c r="T29" s="15">
        <v>8.6858554888700062E-2</v>
      </c>
      <c r="U29" s="15">
        <v>8.8890775906035835E-2</v>
      </c>
      <c r="V29" s="128">
        <v>0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1" t="s">
        <v>9</v>
      </c>
      <c r="B31" s="15">
        <v>0.32317356663053209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0.30723397146988174</v>
      </c>
      <c r="I31" s="15">
        <v>0.30082821232300139</v>
      </c>
      <c r="J31" s="15">
        <v>0.30932175062679673</v>
      </c>
      <c r="K31" s="24"/>
      <c r="L31" s="15">
        <v>0.30723397146988174</v>
      </c>
      <c r="M31" s="15">
        <v>0.23863284267673923</v>
      </c>
      <c r="N31" s="15">
        <v>0.43337710638341387</v>
      </c>
      <c r="O31" s="24"/>
      <c r="P31" s="15">
        <v>0.30723397146988174</v>
      </c>
      <c r="Q31" s="15">
        <v>0.2757182670740691</v>
      </c>
      <c r="R31" s="15">
        <v>0.39317767916341601</v>
      </c>
      <c r="S31" s="24"/>
      <c r="T31" s="15">
        <v>0.30723397146988174</v>
      </c>
      <c r="U31" s="15">
        <v>0.29469413142612028</v>
      </c>
      <c r="V31" s="128">
        <v>0.84319555017872627</v>
      </c>
    </row>
    <row r="32" spans="1:22" s="33" customFormat="1" x14ac:dyDescent="0.25">
      <c r="A32" s="120" t="s">
        <v>743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2" t="s">
        <v>7</v>
      </c>
      <c r="B33" s="165">
        <v>255.25936999999996</v>
      </c>
      <c r="C33" s="123">
        <v>0</v>
      </c>
      <c r="D33" s="123">
        <v>154.66355999999993</v>
      </c>
      <c r="E33" s="123">
        <v>22.171459999999996</v>
      </c>
      <c r="F33" s="123">
        <v>78.424349999999976</v>
      </c>
      <c r="G33" s="8"/>
      <c r="H33" s="165">
        <v>255.25936999999996</v>
      </c>
      <c r="I33" s="123">
        <v>62.74477999999997</v>
      </c>
      <c r="J33" s="123">
        <v>192.51458999999994</v>
      </c>
      <c r="K33" s="8"/>
      <c r="L33" s="166">
        <v>255.25936999999996</v>
      </c>
      <c r="M33" s="164">
        <v>165.34102999999993</v>
      </c>
      <c r="N33" s="164">
        <v>89.918340000000015</v>
      </c>
      <c r="O33" s="8"/>
      <c r="P33" s="166">
        <v>255.25936999999996</v>
      </c>
      <c r="Q33" s="164">
        <v>186.77035999999987</v>
      </c>
      <c r="R33" s="164">
        <v>68.489010000000022</v>
      </c>
      <c r="S33" s="8"/>
      <c r="T33" s="165">
        <v>255.25936999999996</v>
      </c>
      <c r="U33" s="123">
        <v>249.42362999999997</v>
      </c>
      <c r="V33" s="124">
        <v>5.8357399999999995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8" t="s">
        <v>9</v>
      </c>
      <c r="B35" s="15">
        <v>0.16760759849873488</v>
      </c>
      <c r="C35" s="15">
        <v>0</v>
      </c>
      <c r="D35" s="15">
        <v>0.15941932281915669</v>
      </c>
      <c r="E35" s="15">
        <v>0.59926409898130317</v>
      </c>
      <c r="F35" s="15">
        <v>6.1721773913331786E-2</v>
      </c>
      <c r="G35" s="16"/>
      <c r="H35" s="15">
        <v>0.16760759849873488</v>
      </c>
      <c r="I35" s="15">
        <v>0.28444613241133382</v>
      </c>
      <c r="J35" s="15">
        <v>0.12952732569515904</v>
      </c>
      <c r="K35" s="16"/>
      <c r="L35" s="15">
        <v>0.16760759849873488</v>
      </c>
      <c r="M35" s="15">
        <v>0.20476393548534211</v>
      </c>
      <c r="N35" s="15">
        <v>9.9284862242786043E-2</v>
      </c>
      <c r="O35" s="16"/>
      <c r="P35" s="15">
        <v>0.16760759849873488</v>
      </c>
      <c r="Q35" s="15">
        <v>0.19534266572062089</v>
      </c>
      <c r="R35" s="15">
        <v>9.1973734180126096E-2</v>
      </c>
      <c r="S35" s="16"/>
      <c r="T35" s="15">
        <v>0.16760759849873488</v>
      </c>
      <c r="U35" s="15">
        <v>0.1715290969023264</v>
      </c>
      <c r="V35" s="128">
        <v>0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8" t="s">
        <v>9</v>
      </c>
      <c r="B37" s="15">
        <v>0.70633732270043581</v>
      </c>
      <c r="C37" s="15">
        <v>0</v>
      </c>
      <c r="D37" s="15">
        <v>0.84058067718084362</v>
      </c>
      <c r="E37" s="15">
        <v>0</v>
      </c>
      <c r="F37" s="15">
        <v>0.64128067366831876</v>
      </c>
      <c r="G37" s="16"/>
      <c r="H37" s="15">
        <v>0.70633732270043581</v>
      </c>
      <c r="I37" s="15">
        <v>0.58236286747678456</v>
      </c>
      <c r="J37" s="15">
        <v>0.74674335072474241</v>
      </c>
      <c r="K37" s="16"/>
      <c r="L37" s="15">
        <v>0.70633732270043581</v>
      </c>
      <c r="M37" s="15">
        <v>0.69351993271119705</v>
      </c>
      <c r="N37" s="15">
        <v>0.72990582343935617</v>
      </c>
      <c r="O37" s="16"/>
      <c r="P37" s="15">
        <v>0.70633732270043581</v>
      </c>
      <c r="Q37" s="15">
        <v>0.69027922846001932</v>
      </c>
      <c r="R37" s="15">
        <v>0.7501279402344988</v>
      </c>
      <c r="S37" s="16"/>
      <c r="T37" s="15">
        <v>0.70633732270043581</v>
      </c>
      <c r="U37" s="15">
        <v>0.71596496290267264</v>
      </c>
      <c r="V37" s="128">
        <v>0.29484521243235651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8" t="s">
        <v>9</v>
      </c>
      <c r="B39" s="15">
        <v>3.7546437570538556E-2</v>
      </c>
      <c r="C39" s="15">
        <v>0</v>
      </c>
      <c r="D39" s="15">
        <v>0</v>
      </c>
      <c r="E39" s="15">
        <v>0.4007359010186971</v>
      </c>
      <c r="F39" s="15">
        <v>8.9153432575469257E-3</v>
      </c>
      <c r="G39" s="16"/>
      <c r="H39" s="15">
        <v>3.7546437570538556E-2</v>
      </c>
      <c r="I39" s="15">
        <v>6.1757488033267499E-2</v>
      </c>
      <c r="J39" s="15">
        <v>2.9655518576540106E-2</v>
      </c>
      <c r="K39" s="16"/>
      <c r="L39" s="15">
        <v>3.7546437570538556E-2</v>
      </c>
      <c r="M39" s="15">
        <v>4.6911646794507107E-2</v>
      </c>
      <c r="N39" s="15">
        <v>2.0325775587049309E-2</v>
      </c>
      <c r="O39" s="16"/>
      <c r="P39" s="15">
        <v>3.7546437570538556E-2</v>
      </c>
      <c r="Q39" s="15">
        <v>3.6274064043138349E-2</v>
      </c>
      <c r="R39" s="15">
        <v>4.1016215594297523E-2</v>
      </c>
      <c r="S39" s="16"/>
      <c r="T39" s="15">
        <v>3.7546437570538556E-2</v>
      </c>
      <c r="U39" s="15">
        <v>3.842490785656516E-2</v>
      </c>
      <c r="V39" s="128">
        <v>0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2" t="s">
        <v>9</v>
      </c>
      <c r="B41" s="134">
        <v>8.8508641230290605E-2</v>
      </c>
      <c r="C41" s="134">
        <v>0</v>
      </c>
      <c r="D41" s="134">
        <v>0</v>
      </c>
      <c r="E41" s="134">
        <v>0</v>
      </c>
      <c r="F41" s="134">
        <v>0.28808220916080285</v>
      </c>
      <c r="G41" s="173"/>
      <c r="H41" s="134">
        <v>8.8508641230290605E-2</v>
      </c>
      <c r="I41" s="134">
        <v>7.1433512078614383E-2</v>
      </c>
      <c r="J41" s="134">
        <v>9.4073805003558456E-2</v>
      </c>
      <c r="K41" s="173"/>
      <c r="L41" s="134">
        <v>8.8508641230290605E-2</v>
      </c>
      <c r="M41" s="134">
        <v>5.4804485008953928E-2</v>
      </c>
      <c r="N41" s="134">
        <v>0.15048353873080841</v>
      </c>
      <c r="O41" s="173"/>
      <c r="P41" s="134">
        <v>8.8508641230290605E-2</v>
      </c>
      <c r="Q41" s="134">
        <v>7.8104041776221933E-2</v>
      </c>
      <c r="R41" s="134">
        <v>0.11688210999107734</v>
      </c>
      <c r="S41" s="173"/>
      <c r="T41" s="134">
        <v>8.8508641230290605E-2</v>
      </c>
      <c r="U41" s="134">
        <v>7.4081032338435618E-2</v>
      </c>
      <c r="V41" s="135">
        <v>0.70515478756764371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744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745</v>
      </c>
      <c r="C4" s="310"/>
      <c r="D4" s="310"/>
      <c r="E4" s="310"/>
      <c r="F4" s="315"/>
      <c r="G4" s="161"/>
      <c r="H4" s="317" t="s">
        <v>746</v>
      </c>
      <c r="I4" s="318"/>
      <c r="J4" s="319"/>
      <c r="K4" s="161"/>
      <c r="L4" s="317" t="s">
        <v>747</v>
      </c>
      <c r="M4" s="318"/>
      <c r="N4" s="319"/>
      <c r="O4" s="161"/>
      <c r="P4" s="317" t="s">
        <v>748</v>
      </c>
      <c r="Q4" s="318"/>
      <c r="R4" s="319"/>
      <c r="S4" s="161"/>
      <c r="T4" s="317" t="s">
        <v>749</v>
      </c>
      <c r="U4" s="318"/>
      <c r="V4" s="320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750</v>
      </c>
      <c r="J5" s="118" t="s">
        <v>76</v>
      </c>
      <c r="K5" s="6"/>
      <c r="L5" s="118" t="s">
        <v>1</v>
      </c>
      <c r="M5" s="118" t="s">
        <v>750</v>
      </c>
      <c r="N5" s="118" t="s">
        <v>76</v>
      </c>
      <c r="O5" s="6"/>
      <c r="P5" s="118" t="s">
        <v>1</v>
      </c>
      <c r="Q5" s="118" t="s">
        <v>750</v>
      </c>
      <c r="R5" s="118" t="s">
        <v>76</v>
      </c>
      <c r="S5" s="6"/>
      <c r="T5" s="118" t="s">
        <v>1</v>
      </c>
      <c r="U5" s="118" t="s">
        <v>750</v>
      </c>
      <c r="V5" s="119" t="s">
        <v>76</v>
      </c>
    </row>
    <row r="6" spans="1:22" s="33" customFormat="1" x14ac:dyDescent="0.25">
      <c r="A6" s="120" t="s">
        <v>751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507.14603999999991</v>
      </c>
      <c r="C7" s="164">
        <v>71.584629999999976</v>
      </c>
      <c r="D7" s="164">
        <v>139.82309000000001</v>
      </c>
      <c r="E7" s="164">
        <v>148.05266999999998</v>
      </c>
      <c r="F7" s="164">
        <v>147.68565000000007</v>
      </c>
      <c r="G7" s="8"/>
      <c r="H7" s="165">
        <v>98.164870000000022</v>
      </c>
      <c r="I7" s="123">
        <v>32.789740000000009</v>
      </c>
      <c r="J7" s="123">
        <v>65.375130000000027</v>
      </c>
      <c r="K7" s="8"/>
      <c r="L7" s="166">
        <v>0</v>
      </c>
      <c r="M7" s="164">
        <v>0</v>
      </c>
      <c r="N7" s="164">
        <v>0</v>
      </c>
      <c r="O7" s="8"/>
      <c r="P7" s="166">
        <v>98.164870000000022</v>
      </c>
      <c r="Q7" s="164">
        <v>59.566450000000003</v>
      </c>
      <c r="R7" s="164">
        <v>38.598420000000004</v>
      </c>
      <c r="S7" s="8"/>
      <c r="T7" s="165">
        <v>98.164870000000022</v>
      </c>
      <c r="U7" s="123">
        <v>87.584379999999996</v>
      </c>
      <c r="V7" s="124">
        <v>10.580489999999999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8" t="s">
        <v>9</v>
      </c>
      <c r="B15" s="15">
        <v>0.33520159203057176</v>
      </c>
      <c r="C15" s="15">
        <v>0.30192766240462526</v>
      </c>
      <c r="D15" s="15">
        <v>0.41549088923724964</v>
      </c>
      <c r="E15" s="15">
        <v>0.32444034950534834</v>
      </c>
      <c r="F15" s="15">
        <v>0.28610294906783418</v>
      </c>
      <c r="G15" s="16"/>
      <c r="H15" s="15">
        <v>0.55276220505359985</v>
      </c>
      <c r="I15" s="15">
        <v>0.69559563448810513</v>
      </c>
      <c r="J15" s="15">
        <v>0.48112225551214943</v>
      </c>
      <c r="K15" s="16"/>
      <c r="L15" s="15">
        <v>0</v>
      </c>
      <c r="M15" s="15">
        <v>0</v>
      </c>
      <c r="N15" s="15">
        <v>0</v>
      </c>
      <c r="O15" s="16"/>
      <c r="P15" s="15">
        <v>0.55276220505359985</v>
      </c>
      <c r="Q15" s="15">
        <v>0.63465390332981064</v>
      </c>
      <c r="R15" s="15">
        <v>0.42638403333607955</v>
      </c>
      <c r="S15" s="16"/>
      <c r="T15" s="15">
        <v>0.55276220505359985</v>
      </c>
      <c r="U15" s="15">
        <v>0.58761870552717266</v>
      </c>
      <c r="V15" s="128">
        <v>0.26422311254015646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8" t="s">
        <v>9</v>
      </c>
      <c r="B17" s="15">
        <v>0.29214927913072136</v>
      </c>
      <c r="C17" s="15">
        <v>0.32811275269565565</v>
      </c>
      <c r="D17" s="15">
        <v>0.30933567553113012</v>
      </c>
      <c r="E17" s="15">
        <v>0.30994584562372302</v>
      </c>
      <c r="F17" s="15">
        <v>0.24060523144936549</v>
      </c>
      <c r="G17" s="16"/>
      <c r="H17" s="15">
        <v>0.26477099190372272</v>
      </c>
      <c r="I17" s="15">
        <v>0.18586911637603712</v>
      </c>
      <c r="J17" s="15">
        <v>0.30434524566146165</v>
      </c>
      <c r="K17" s="16"/>
      <c r="L17" s="15">
        <v>0</v>
      </c>
      <c r="M17" s="15">
        <v>0</v>
      </c>
      <c r="N17" s="15">
        <v>0</v>
      </c>
      <c r="O17" s="16"/>
      <c r="P17" s="15">
        <v>0.26477099190372272</v>
      </c>
      <c r="Q17" s="15">
        <v>0.23917591194371998</v>
      </c>
      <c r="R17" s="15">
        <v>0.30427022660513048</v>
      </c>
      <c r="S17" s="16"/>
      <c r="T17" s="15">
        <v>0.26477099190372272</v>
      </c>
      <c r="U17" s="15">
        <v>0.22937194965586333</v>
      </c>
      <c r="V17" s="128">
        <v>0.55780119824318164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8" t="s">
        <v>9</v>
      </c>
      <c r="B19" s="15">
        <v>0.21711292471099669</v>
      </c>
      <c r="C19" s="15">
        <v>0.17643717652797819</v>
      </c>
      <c r="D19" s="15">
        <v>0.17922032762972126</v>
      </c>
      <c r="E19" s="15">
        <v>0.22258625933595122</v>
      </c>
      <c r="F19" s="15">
        <v>0.2672171602318843</v>
      </c>
      <c r="G19" s="16"/>
      <c r="H19" s="15">
        <v>0.12056237633687081</v>
      </c>
      <c r="I19" s="15">
        <v>6.3564090474642357E-2</v>
      </c>
      <c r="J19" s="15">
        <v>0.14915060207146044</v>
      </c>
      <c r="K19" s="16"/>
      <c r="L19" s="15">
        <v>0</v>
      </c>
      <c r="M19" s="15">
        <v>0</v>
      </c>
      <c r="N19" s="15">
        <v>0</v>
      </c>
      <c r="O19" s="16"/>
      <c r="P19" s="15">
        <v>0.12056237633687081</v>
      </c>
      <c r="Q19" s="15">
        <v>9.0907549467863197E-2</v>
      </c>
      <c r="R19" s="15">
        <v>0.16632675638018346</v>
      </c>
      <c r="S19" s="16"/>
      <c r="T19" s="15">
        <v>0.12056237633687081</v>
      </c>
      <c r="U19" s="15">
        <v>0.11362665351972577</v>
      </c>
      <c r="V19" s="128">
        <v>0.17797568921666201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8" t="s">
        <v>9</v>
      </c>
      <c r="B21" s="15">
        <v>0.15553620412771052</v>
      </c>
      <c r="C21" s="15">
        <v>0.19352240837174134</v>
      </c>
      <c r="D21" s="15">
        <v>9.5953107601898943E-2</v>
      </c>
      <c r="E21" s="15">
        <v>0.14302754553497751</v>
      </c>
      <c r="F21" s="15">
        <v>0.2060746592509157</v>
      </c>
      <c r="G21" s="16"/>
      <c r="H21" s="15">
        <v>6.1904426705806245E-2</v>
      </c>
      <c r="I21" s="15">
        <v>5.4971158661215359E-2</v>
      </c>
      <c r="J21" s="15">
        <v>6.5381896754928032E-2</v>
      </c>
      <c r="K21" s="16"/>
      <c r="L21" s="15">
        <v>0</v>
      </c>
      <c r="M21" s="15">
        <v>0</v>
      </c>
      <c r="N21" s="15">
        <v>0</v>
      </c>
      <c r="O21" s="16"/>
      <c r="P21" s="15">
        <v>6.1904426705806245E-2</v>
      </c>
      <c r="Q21" s="15">
        <v>3.5262635258606144E-2</v>
      </c>
      <c r="R21" s="15">
        <v>0.10301898367860654</v>
      </c>
      <c r="S21" s="16"/>
      <c r="T21" s="15">
        <v>6.1904426705806245E-2</v>
      </c>
      <c r="U21" s="15">
        <v>6.9382691297238161E-2</v>
      </c>
      <c r="V21" s="128">
        <v>0</v>
      </c>
    </row>
    <row r="22" spans="1:22" s="40" customFormat="1" x14ac:dyDescent="0.25">
      <c r="A22" s="129" t="s">
        <v>745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69" t="s">
        <v>7</v>
      </c>
      <c r="B23" s="163">
        <v>507.14603999999991</v>
      </c>
      <c r="C23" s="164">
        <v>71.584629999999976</v>
      </c>
      <c r="D23" s="164">
        <v>139.82309000000001</v>
      </c>
      <c r="E23" s="164">
        <v>148.05266999999998</v>
      </c>
      <c r="F23" s="164">
        <v>147.68565000000007</v>
      </c>
      <c r="G23" s="22"/>
      <c r="H23" s="165">
        <v>98.164870000000022</v>
      </c>
      <c r="I23" s="123">
        <v>32.789740000000009</v>
      </c>
      <c r="J23" s="123">
        <v>65.375130000000027</v>
      </c>
      <c r="K23" s="22"/>
      <c r="L23" s="166">
        <v>0</v>
      </c>
      <c r="M23" s="164">
        <v>0</v>
      </c>
      <c r="N23" s="164">
        <v>0</v>
      </c>
      <c r="O23" s="22"/>
      <c r="P23" s="166">
        <v>98.164870000000022</v>
      </c>
      <c r="Q23" s="164">
        <v>59.566450000000003</v>
      </c>
      <c r="R23" s="164">
        <v>38.598420000000004</v>
      </c>
      <c r="S23" s="22"/>
      <c r="T23" s="165">
        <v>98.164870000000022</v>
      </c>
      <c r="U23" s="123">
        <v>87.584379999999996</v>
      </c>
      <c r="V23" s="124">
        <v>10.580489999999999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1" t="s">
        <v>9</v>
      </c>
      <c r="B25" s="15">
        <v>0.14115190567198355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1" t="s">
        <v>9</v>
      </c>
      <c r="B27" s="15">
        <v>0.27570577106349886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0.60072691992563121</v>
      </c>
      <c r="I27" s="15">
        <v>0.4706719235956125</v>
      </c>
      <c r="J27" s="15">
        <v>0.66595768146082446</v>
      </c>
      <c r="K27" s="24"/>
      <c r="L27" s="15">
        <v>0</v>
      </c>
      <c r="M27" s="15">
        <v>0</v>
      </c>
      <c r="N27" s="15">
        <v>0</v>
      </c>
      <c r="O27" s="24"/>
      <c r="P27" s="15">
        <v>0.60072691992563121</v>
      </c>
      <c r="Q27" s="15">
        <v>0.68079548134898071</v>
      </c>
      <c r="R27" s="15">
        <v>0.47716227762690805</v>
      </c>
      <c r="S27" s="24"/>
      <c r="T27" s="15">
        <v>0.60072691992563121</v>
      </c>
      <c r="U27" s="15">
        <v>0.61747825354246966</v>
      </c>
      <c r="V27" s="128">
        <v>0.46206083083108629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1" t="s">
        <v>9</v>
      </c>
      <c r="B29" s="15">
        <v>0.29193301006550304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0.1515616533694793</v>
      </c>
      <c r="I29" s="15">
        <v>0.30923849960383942</v>
      </c>
      <c r="J29" s="15">
        <v>7.2476796604457966E-2</v>
      </c>
      <c r="K29" s="24"/>
      <c r="L29" s="15">
        <v>0</v>
      </c>
      <c r="M29" s="15">
        <v>0</v>
      </c>
      <c r="N29" s="15">
        <v>0</v>
      </c>
      <c r="O29" s="24"/>
      <c r="P29" s="15">
        <v>0.1515616533694793</v>
      </c>
      <c r="Q29" s="15">
        <v>0.17592671713691177</v>
      </c>
      <c r="R29" s="15">
        <v>0.11396062325867223</v>
      </c>
      <c r="S29" s="24"/>
      <c r="T29" s="15">
        <v>0.1515616533694793</v>
      </c>
      <c r="U29" s="15">
        <v>0.13608819289466911</v>
      </c>
      <c r="V29" s="128">
        <v>0.27964961925203841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1" t="s">
        <v>9</v>
      </c>
      <c r="B31" s="15">
        <v>0.29120931319901483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0.24771142670488941</v>
      </c>
      <c r="I31" s="15">
        <v>0.22008957680054791</v>
      </c>
      <c r="J31" s="15">
        <v>0.26156552193471733</v>
      </c>
      <c r="K31" s="24"/>
      <c r="L31" s="15">
        <v>0</v>
      </c>
      <c r="M31" s="15">
        <v>0</v>
      </c>
      <c r="N31" s="15">
        <v>0</v>
      </c>
      <c r="O31" s="24"/>
      <c r="P31" s="15">
        <v>0.24771142670488941</v>
      </c>
      <c r="Q31" s="15">
        <v>0.14327780151410735</v>
      </c>
      <c r="R31" s="15">
        <v>0.40887709911441983</v>
      </c>
      <c r="S31" s="24"/>
      <c r="T31" s="15">
        <v>0.24771142670488941</v>
      </c>
      <c r="U31" s="15">
        <v>0.24643355356286137</v>
      </c>
      <c r="V31" s="128">
        <v>0.25828954991687531</v>
      </c>
    </row>
    <row r="32" spans="1:22" s="33" customFormat="1" x14ac:dyDescent="0.25">
      <c r="A32" s="120" t="s">
        <v>752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2" t="s">
        <v>7</v>
      </c>
      <c r="B33" s="165">
        <v>98.164870000000022</v>
      </c>
      <c r="C33" s="123">
        <v>0</v>
      </c>
      <c r="D33" s="123">
        <v>58.97028000000001</v>
      </c>
      <c r="E33" s="123">
        <v>14.878030000000001</v>
      </c>
      <c r="F33" s="123">
        <v>24.316560000000003</v>
      </c>
      <c r="G33" s="8"/>
      <c r="H33" s="165">
        <v>98.164870000000022</v>
      </c>
      <c r="I33" s="123">
        <v>32.789740000000009</v>
      </c>
      <c r="J33" s="123">
        <v>65.375130000000027</v>
      </c>
      <c r="K33" s="8"/>
      <c r="L33" s="166">
        <v>0</v>
      </c>
      <c r="M33" s="164">
        <v>0</v>
      </c>
      <c r="N33" s="164">
        <v>0</v>
      </c>
      <c r="O33" s="8"/>
      <c r="P33" s="166">
        <v>98.164870000000022</v>
      </c>
      <c r="Q33" s="164">
        <v>59.566450000000003</v>
      </c>
      <c r="R33" s="164">
        <v>38.598420000000004</v>
      </c>
      <c r="S33" s="8"/>
      <c r="T33" s="165">
        <v>98.164870000000022</v>
      </c>
      <c r="U33" s="123">
        <v>87.584379999999996</v>
      </c>
      <c r="V33" s="124">
        <v>10.580489999999999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8" t="s">
        <v>9</v>
      </c>
      <c r="B35" s="15">
        <v>0.24185108175664058</v>
      </c>
      <c r="C35" s="15">
        <v>0</v>
      </c>
      <c r="D35" s="15">
        <v>0.26850304933264685</v>
      </c>
      <c r="E35" s="15">
        <v>0.41731196939379733</v>
      </c>
      <c r="F35" s="15">
        <v>6.9861855459818323E-2</v>
      </c>
      <c r="G35" s="16"/>
      <c r="H35" s="15">
        <v>0.24185108175664058</v>
      </c>
      <c r="I35" s="15">
        <v>0.41924638621715199</v>
      </c>
      <c r="J35" s="15">
        <v>0.15287617783704591</v>
      </c>
      <c r="K35" s="16"/>
      <c r="L35" s="15">
        <v>0</v>
      </c>
      <c r="M35" s="15">
        <v>0</v>
      </c>
      <c r="N35" s="15">
        <v>0</v>
      </c>
      <c r="O35" s="16"/>
      <c r="P35" s="15">
        <v>0.24185108175664058</v>
      </c>
      <c r="Q35" s="15">
        <v>0.28549275640901883</v>
      </c>
      <c r="R35" s="15">
        <v>0.17450170240128998</v>
      </c>
      <c r="S35" s="16"/>
      <c r="T35" s="15">
        <v>0.24185108175664058</v>
      </c>
      <c r="U35" s="15">
        <v>0.22926519546065177</v>
      </c>
      <c r="V35" s="128">
        <v>0.34603595863707637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8" t="s">
        <v>9</v>
      </c>
      <c r="B37" s="15">
        <v>0.57598548238285241</v>
      </c>
      <c r="C37" s="15">
        <v>0</v>
      </c>
      <c r="D37" s="15">
        <v>0.7314969506673531</v>
      </c>
      <c r="E37" s="15">
        <v>0</v>
      </c>
      <c r="F37" s="15">
        <v>0.55126876498978461</v>
      </c>
      <c r="G37" s="16"/>
      <c r="H37" s="15">
        <v>0.57598548238285241</v>
      </c>
      <c r="I37" s="15">
        <v>0.40003488896221795</v>
      </c>
      <c r="J37" s="15">
        <v>0.66423577283899815</v>
      </c>
      <c r="K37" s="16"/>
      <c r="L37" s="15">
        <v>0</v>
      </c>
      <c r="M37" s="15">
        <v>0</v>
      </c>
      <c r="N37" s="15">
        <v>0</v>
      </c>
      <c r="O37" s="16"/>
      <c r="P37" s="15">
        <v>0.57598548238285241</v>
      </c>
      <c r="Q37" s="15">
        <v>0.56284284190177525</v>
      </c>
      <c r="R37" s="15">
        <v>0.59626767106011069</v>
      </c>
      <c r="S37" s="16"/>
      <c r="T37" s="15">
        <v>0.57598548238285241</v>
      </c>
      <c r="U37" s="15">
        <v>0.60010883219131084</v>
      </c>
      <c r="V37" s="128">
        <v>0.37629448163553858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8" t="s">
        <v>9</v>
      </c>
      <c r="B39" s="15">
        <v>0.11462817604709301</v>
      </c>
      <c r="C39" s="15">
        <v>0</v>
      </c>
      <c r="D39" s="15">
        <v>0</v>
      </c>
      <c r="E39" s="15">
        <v>0.58268803060620256</v>
      </c>
      <c r="F39" s="15">
        <v>0.10623254276098262</v>
      </c>
      <c r="G39" s="16"/>
      <c r="H39" s="15">
        <v>0.11462817604709301</v>
      </c>
      <c r="I39" s="15">
        <v>0.14581146419581242</v>
      </c>
      <c r="J39" s="15">
        <v>9.8987795511840629E-2</v>
      </c>
      <c r="K39" s="16"/>
      <c r="L39" s="15">
        <v>0</v>
      </c>
      <c r="M39" s="15">
        <v>0</v>
      </c>
      <c r="N39" s="15">
        <v>0</v>
      </c>
      <c r="O39" s="16"/>
      <c r="P39" s="15">
        <v>0.11462817604709301</v>
      </c>
      <c r="Q39" s="15">
        <v>0.13997577495385405</v>
      </c>
      <c r="R39" s="15">
        <v>7.5510862879879528E-2</v>
      </c>
      <c r="S39" s="16"/>
      <c r="T39" s="15">
        <v>0.11462817604709301</v>
      </c>
      <c r="U39" s="15">
        <v>0.10566975526914729</v>
      </c>
      <c r="V39" s="128">
        <v>0.18878520749039032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2" t="s">
        <v>9</v>
      </c>
      <c r="B41" s="134">
        <v>6.7535259813413892E-2</v>
      </c>
      <c r="C41" s="134">
        <v>0</v>
      </c>
      <c r="D41" s="134">
        <v>0</v>
      </c>
      <c r="E41" s="134">
        <v>0</v>
      </c>
      <c r="F41" s="134">
        <v>0.27263683678941425</v>
      </c>
      <c r="G41" s="173"/>
      <c r="H41" s="134">
        <v>6.7535259813413892E-2</v>
      </c>
      <c r="I41" s="134">
        <v>3.4907260624817388E-2</v>
      </c>
      <c r="J41" s="134">
        <v>8.3900253812114758E-2</v>
      </c>
      <c r="K41" s="173"/>
      <c r="L41" s="134">
        <v>0</v>
      </c>
      <c r="M41" s="134">
        <v>0</v>
      </c>
      <c r="N41" s="134">
        <v>0</v>
      </c>
      <c r="O41" s="173"/>
      <c r="P41" s="134">
        <v>6.7535259813413892E-2</v>
      </c>
      <c r="Q41" s="134">
        <v>1.1688626735351863E-2</v>
      </c>
      <c r="R41" s="134">
        <v>0.1537197636587197</v>
      </c>
      <c r="S41" s="173"/>
      <c r="T41" s="134">
        <v>6.7535259813413892E-2</v>
      </c>
      <c r="U41" s="134">
        <v>6.4956217078890099E-2</v>
      </c>
      <c r="V41" s="135">
        <v>8.8884352236994701E-2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636</v>
      </c>
      <c r="B1" s="308" t="s">
        <v>170</v>
      </c>
      <c r="C1" s="308"/>
      <c r="D1" s="308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637</v>
      </c>
      <c r="C4" s="310"/>
      <c r="D4" s="310"/>
      <c r="E4" s="310"/>
      <c r="F4" s="315"/>
      <c r="G4" s="161"/>
      <c r="H4" s="314" t="s">
        <v>638</v>
      </c>
      <c r="I4" s="310"/>
      <c r="J4" s="315"/>
      <c r="K4" s="161"/>
      <c r="L4" s="314" t="s">
        <v>639</v>
      </c>
      <c r="M4" s="310"/>
      <c r="N4" s="315"/>
      <c r="O4" s="161"/>
      <c r="P4" s="314" t="s">
        <v>640</v>
      </c>
      <c r="Q4" s="310"/>
      <c r="R4" s="315"/>
      <c r="S4" s="175"/>
      <c r="T4" s="309" t="s">
        <v>641</v>
      </c>
      <c r="U4" s="310"/>
      <c r="V4" s="311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642</v>
      </c>
      <c r="J5" s="118" t="s">
        <v>6</v>
      </c>
      <c r="K5" s="6"/>
      <c r="L5" s="118" t="s">
        <v>1</v>
      </c>
      <c r="M5" s="118" t="s">
        <v>642</v>
      </c>
      <c r="N5" s="118" t="s">
        <v>6</v>
      </c>
      <c r="O5" s="6"/>
      <c r="P5" s="118" t="s">
        <v>1</v>
      </c>
      <c r="Q5" s="118" t="s">
        <v>642</v>
      </c>
      <c r="R5" s="118" t="s">
        <v>6</v>
      </c>
      <c r="S5" s="109"/>
      <c r="T5" s="117" t="s">
        <v>1</v>
      </c>
      <c r="U5" s="118" t="s">
        <v>642</v>
      </c>
      <c r="V5" s="119" t="s">
        <v>6</v>
      </c>
    </row>
    <row r="6" spans="1:22" s="33" customFormat="1" x14ac:dyDescent="0.25">
      <c r="A6" s="120" t="s">
        <v>643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110"/>
      <c r="T6" s="120"/>
      <c r="U6" s="26"/>
      <c r="V6" s="121"/>
    </row>
    <row r="7" spans="1:22" s="9" customFormat="1" ht="10.5" x14ac:dyDescent="0.15">
      <c r="A7" s="162" t="s">
        <v>7</v>
      </c>
      <c r="B7" s="163">
        <v>1738.9087999999863</v>
      </c>
      <c r="C7" s="164">
        <v>71.861289999999983</v>
      </c>
      <c r="D7" s="164">
        <v>682.22365000000048</v>
      </c>
      <c r="E7" s="164">
        <v>255.88767999999976</v>
      </c>
      <c r="F7" s="164">
        <v>728.93618000000174</v>
      </c>
      <c r="G7" s="8"/>
      <c r="H7" s="165">
        <v>628.59453000000121</v>
      </c>
      <c r="I7" s="123">
        <v>108.85237999999991</v>
      </c>
      <c r="J7" s="123">
        <v>519.74215000000015</v>
      </c>
      <c r="K7" s="8"/>
      <c r="L7" s="166">
        <v>0</v>
      </c>
      <c r="M7" s="164">
        <v>0</v>
      </c>
      <c r="N7" s="164">
        <v>0</v>
      </c>
      <c r="O7" s="8"/>
      <c r="P7" s="166">
        <v>628.59453000000121</v>
      </c>
      <c r="Q7" s="164">
        <v>425.02373000000074</v>
      </c>
      <c r="R7" s="164">
        <v>203.57079999999999</v>
      </c>
      <c r="S7" s="111"/>
      <c r="T7" s="122">
        <v>628.59453000000121</v>
      </c>
      <c r="U7" s="123">
        <v>584.636490000001</v>
      </c>
      <c r="V7" s="124">
        <v>43.958040000000018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1"/>
      <c r="J8" s="11"/>
      <c r="K8" s="12"/>
      <c r="L8" s="21"/>
      <c r="M8" s="20"/>
      <c r="N8" s="20"/>
      <c r="O8" s="12"/>
      <c r="P8" s="21"/>
      <c r="Q8" s="20"/>
      <c r="R8" s="20"/>
      <c r="S8" s="112"/>
      <c r="T8" s="136"/>
      <c r="U8" s="20"/>
      <c r="V8" s="137"/>
    </row>
    <row r="9" spans="1:22" s="9" customFormat="1" ht="10.5" x14ac:dyDescent="0.15">
      <c r="A9" s="168" t="s">
        <v>9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6"/>
      <c r="H9" s="17">
        <v>0</v>
      </c>
      <c r="I9" s="17">
        <v>0</v>
      </c>
      <c r="J9" s="17">
        <v>0</v>
      </c>
      <c r="K9" s="16"/>
      <c r="L9" s="17">
        <v>0</v>
      </c>
      <c r="M9" s="17">
        <v>0</v>
      </c>
      <c r="N9" s="17">
        <v>0</v>
      </c>
      <c r="O9" s="16"/>
      <c r="P9" s="17">
        <v>0</v>
      </c>
      <c r="Q9" s="17">
        <v>0</v>
      </c>
      <c r="R9" s="17">
        <v>0</v>
      </c>
      <c r="S9" s="113"/>
      <c r="T9" s="138">
        <v>0</v>
      </c>
      <c r="U9" s="17">
        <v>0</v>
      </c>
      <c r="V9" s="139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1"/>
      <c r="J10" s="11"/>
      <c r="K10" s="12"/>
      <c r="L10" s="21"/>
      <c r="M10" s="20"/>
      <c r="N10" s="20"/>
      <c r="O10" s="12"/>
      <c r="P10" s="21"/>
      <c r="Q10" s="20"/>
      <c r="R10" s="20"/>
      <c r="S10" s="112"/>
      <c r="T10" s="136"/>
      <c r="U10" s="20"/>
      <c r="V10" s="137"/>
    </row>
    <row r="11" spans="1:22" s="9" customFormat="1" ht="10.5" x14ac:dyDescent="0.15">
      <c r="A11" s="168" t="s">
        <v>9</v>
      </c>
      <c r="B11" s="17">
        <v>0</v>
      </c>
      <c r="C11" s="17">
        <v>0</v>
      </c>
      <c r="D11" s="17">
        <v>0</v>
      </c>
      <c r="E11" s="17">
        <v>0</v>
      </c>
      <c r="F11" s="17">
        <v>0</v>
      </c>
      <c r="G11" s="16"/>
      <c r="H11" s="17">
        <v>0</v>
      </c>
      <c r="I11" s="17">
        <v>0</v>
      </c>
      <c r="J11" s="17">
        <v>0</v>
      </c>
      <c r="K11" s="16"/>
      <c r="L11" s="17">
        <v>0</v>
      </c>
      <c r="M11" s="17">
        <v>0</v>
      </c>
      <c r="N11" s="17">
        <v>0</v>
      </c>
      <c r="O11" s="16"/>
      <c r="P11" s="17">
        <v>0</v>
      </c>
      <c r="Q11" s="17">
        <v>0</v>
      </c>
      <c r="R11" s="17">
        <v>0</v>
      </c>
      <c r="S11" s="113"/>
      <c r="T11" s="138">
        <v>0</v>
      </c>
      <c r="U11" s="17">
        <v>0</v>
      </c>
      <c r="V11" s="139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1"/>
      <c r="J12" s="11"/>
      <c r="K12" s="12"/>
      <c r="L12" s="21"/>
      <c r="M12" s="20"/>
      <c r="N12" s="20"/>
      <c r="O12" s="12"/>
      <c r="P12" s="21"/>
      <c r="Q12" s="20"/>
      <c r="R12" s="20"/>
      <c r="S12" s="112"/>
      <c r="T12" s="136"/>
      <c r="U12" s="20"/>
      <c r="V12" s="137"/>
    </row>
    <row r="13" spans="1:22" s="9" customFormat="1" ht="10.5" x14ac:dyDescent="0.15">
      <c r="A13" s="168" t="s">
        <v>9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6"/>
      <c r="H13" s="17">
        <v>0</v>
      </c>
      <c r="I13" s="17">
        <v>0</v>
      </c>
      <c r="J13" s="17">
        <v>0</v>
      </c>
      <c r="K13" s="16"/>
      <c r="L13" s="17">
        <v>0</v>
      </c>
      <c r="M13" s="17">
        <v>0</v>
      </c>
      <c r="N13" s="17">
        <v>0</v>
      </c>
      <c r="O13" s="16"/>
      <c r="P13" s="17">
        <v>0</v>
      </c>
      <c r="Q13" s="17">
        <v>0</v>
      </c>
      <c r="R13" s="17">
        <v>0</v>
      </c>
      <c r="S13" s="113"/>
      <c r="T13" s="138">
        <v>0</v>
      </c>
      <c r="U13" s="17">
        <v>0</v>
      </c>
      <c r="V13" s="139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1"/>
      <c r="J14" s="11"/>
      <c r="K14" s="12"/>
      <c r="L14" s="21"/>
      <c r="M14" s="20"/>
      <c r="N14" s="20"/>
      <c r="O14" s="12"/>
      <c r="P14" s="21"/>
      <c r="Q14" s="20"/>
      <c r="R14" s="20"/>
      <c r="S14" s="112"/>
      <c r="T14" s="136"/>
      <c r="U14" s="20"/>
      <c r="V14" s="137"/>
    </row>
    <row r="15" spans="1:22" s="9" customFormat="1" ht="10.5" x14ac:dyDescent="0.15">
      <c r="A15" s="168" t="s">
        <v>9</v>
      </c>
      <c r="B15" s="17">
        <v>0.20258317169940276</v>
      </c>
      <c r="C15" s="17">
        <v>0.45712803096075805</v>
      </c>
      <c r="D15" s="17">
        <v>0.20776597234645833</v>
      </c>
      <c r="E15" s="17">
        <v>0.29556155263121742</v>
      </c>
      <c r="F15" s="17">
        <v>0.13999912859312286</v>
      </c>
      <c r="G15" s="16"/>
      <c r="H15" s="17">
        <v>0.22708751538133762</v>
      </c>
      <c r="I15" s="17">
        <v>0.40478673961929024</v>
      </c>
      <c r="J15" s="17">
        <v>0.18987101584891658</v>
      </c>
      <c r="K15" s="16"/>
      <c r="L15" s="17">
        <v>0</v>
      </c>
      <c r="M15" s="17">
        <v>0</v>
      </c>
      <c r="N15" s="17">
        <v>0</v>
      </c>
      <c r="O15" s="16"/>
      <c r="P15" s="17">
        <v>0.22708751538133762</v>
      </c>
      <c r="Q15" s="17">
        <v>0.23925240597742581</v>
      </c>
      <c r="R15" s="17">
        <v>0.20168914205770186</v>
      </c>
      <c r="S15" s="113"/>
      <c r="T15" s="138">
        <v>0.22708751538133762</v>
      </c>
      <c r="U15" s="17">
        <v>0.23210740745929101</v>
      </c>
      <c r="V15" s="139">
        <v>0.16032357220658602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1"/>
      <c r="J16" s="11"/>
      <c r="K16" s="12"/>
      <c r="L16" s="21"/>
      <c r="M16" s="20"/>
      <c r="N16" s="20"/>
      <c r="O16" s="12"/>
      <c r="P16" s="21"/>
      <c r="Q16" s="20"/>
      <c r="R16" s="20"/>
      <c r="S16" s="112"/>
      <c r="T16" s="136"/>
      <c r="U16" s="20"/>
      <c r="V16" s="137"/>
    </row>
    <row r="17" spans="1:22" s="9" customFormat="1" ht="10.5" x14ac:dyDescent="0.15">
      <c r="A17" s="168" t="s">
        <v>9</v>
      </c>
      <c r="B17" s="17">
        <v>0.25047191089032617</v>
      </c>
      <c r="C17" s="17">
        <v>0.25877395187311564</v>
      </c>
      <c r="D17" s="17">
        <v>0.27897965718426776</v>
      </c>
      <c r="E17" s="17">
        <v>0.30666130546027093</v>
      </c>
      <c r="F17" s="17">
        <v>0.20324771093129115</v>
      </c>
      <c r="G17" s="16"/>
      <c r="H17" s="17">
        <v>0.25419351008351854</v>
      </c>
      <c r="I17" s="17">
        <v>0.26797089783429656</v>
      </c>
      <c r="J17" s="17">
        <v>0.25130803803385954</v>
      </c>
      <c r="K17" s="16"/>
      <c r="L17" s="17">
        <v>0</v>
      </c>
      <c r="M17" s="17">
        <v>0</v>
      </c>
      <c r="N17" s="17">
        <v>0</v>
      </c>
      <c r="O17" s="16"/>
      <c r="P17" s="17">
        <v>0.25419351008351854</v>
      </c>
      <c r="Q17" s="17">
        <v>0.25703908344129339</v>
      </c>
      <c r="R17" s="17">
        <v>0.2482524016214506</v>
      </c>
      <c r="S17" s="113"/>
      <c r="T17" s="138">
        <v>0.25419351008351854</v>
      </c>
      <c r="U17" s="17">
        <v>0.25180472399182552</v>
      </c>
      <c r="V17" s="139">
        <v>0.28596406937160973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1"/>
      <c r="J18" s="11"/>
      <c r="K18" s="12"/>
      <c r="L18" s="21"/>
      <c r="M18" s="20"/>
      <c r="N18" s="20"/>
      <c r="O18" s="12"/>
      <c r="P18" s="21"/>
      <c r="Q18" s="20"/>
      <c r="R18" s="20"/>
      <c r="S18" s="112"/>
      <c r="T18" s="136"/>
      <c r="U18" s="20"/>
      <c r="V18" s="137"/>
    </row>
    <row r="19" spans="1:22" s="9" customFormat="1" ht="10.5" x14ac:dyDescent="0.15">
      <c r="A19" s="168" t="s">
        <v>9</v>
      </c>
      <c r="B19" s="17">
        <v>0.28221467968878206</v>
      </c>
      <c r="C19" s="17">
        <v>0.15312653029189988</v>
      </c>
      <c r="D19" s="17">
        <v>0.27016917399448087</v>
      </c>
      <c r="E19" s="17">
        <v>0.24358042559923188</v>
      </c>
      <c r="F19" s="17">
        <v>0.31977654065682287</v>
      </c>
      <c r="G19" s="16"/>
      <c r="H19" s="17">
        <v>0.28936114032045357</v>
      </c>
      <c r="I19" s="17">
        <v>0.21625902897116281</v>
      </c>
      <c r="J19" s="17">
        <v>0.3046713067239204</v>
      </c>
      <c r="K19" s="16"/>
      <c r="L19" s="17">
        <v>0</v>
      </c>
      <c r="M19" s="17">
        <v>0</v>
      </c>
      <c r="N19" s="17">
        <v>0</v>
      </c>
      <c r="O19" s="16"/>
      <c r="P19" s="17">
        <v>0.28936114032045357</v>
      </c>
      <c r="Q19" s="17">
        <v>0.29073727248123238</v>
      </c>
      <c r="R19" s="17">
        <v>0.28648799336643571</v>
      </c>
      <c r="S19" s="113"/>
      <c r="T19" s="138">
        <v>0.28936114032045357</v>
      </c>
      <c r="U19" s="17">
        <v>0.28739499308365024</v>
      </c>
      <c r="V19" s="139">
        <v>0.31551065516114901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1"/>
      <c r="J20" s="11"/>
      <c r="K20" s="12"/>
      <c r="L20" s="21"/>
      <c r="M20" s="20"/>
      <c r="N20" s="20"/>
      <c r="O20" s="12"/>
      <c r="P20" s="21"/>
      <c r="Q20" s="20"/>
      <c r="R20" s="20"/>
      <c r="S20" s="112"/>
      <c r="T20" s="136"/>
      <c r="U20" s="20"/>
      <c r="V20" s="137"/>
    </row>
    <row r="21" spans="1:22" s="9" customFormat="1" ht="10.5" x14ac:dyDescent="0.15">
      <c r="A21" s="168" t="s">
        <v>9</v>
      </c>
      <c r="B21" s="17">
        <v>0.26473023772149762</v>
      </c>
      <c r="C21" s="17">
        <v>0.13097148687422674</v>
      </c>
      <c r="D21" s="17">
        <v>0.24308519647479224</v>
      </c>
      <c r="E21" s="17">
        <v>0.15419671630928089</v>
      </c>
      <c r="F21" s="17">
        <v>0.33697661981875998</v>
      </c>
      <c r="G21" s="16"/>
      <c r="H21" s="17">
        <v>0.22935783421468806</v>
      </c>
      <c r="I21" s="17">
        <v>0.11098333357525127</v>
      </c>
      <c r="J21" s="17">
        <v>0.25414963939330298</v>
      </c>
      <c r="K21" s="16"/>
      <c r="L21" s="17">
        <v>0</v>
      </c>
      <c r="M21" s="17">
        <v>0</v>
      </c>
      <c r="N21" s="17">
        <v>0</v>
      </c>
      <c r="O21" s="16"/>
      <c r="P21" s="17">
        <v>0.22935783421468806</v>
      </c>
      <c r="Q21" s="17">
        <v>0.21297123810004639</v>
      </c>
      <c r="R21" s="17">
        <v>0.26357046295441194</v>
      </c>
      <c r="S21" s="113"/>
      <c r="T21" s="138">
        <v>0.22935783421468806</v>
      </c>
      <c r="U21" s="17">
        <v>0.22869287546523107</v>
      </c>
      <c r="V21" s="139">
        <v>0.23820170326065482</v>
      </c>
    </row>
    <row r="22" spans="1:22" s="40" customFormat="1" x14ac:dyDescent="0.25">
      <c r="A22" s="129" t="s">
        <v>637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1738.9087999999863</v>
      </c>
      <c r="C23" s="164">
        <v>71.861289999999983</v>
      </c>
      <c r="D23" s="164">
        <v>682.22365000000048</v>
      </c>
      <c r="E23" s="164">
        <v>255.88767999999976</v>
      </c>
      <c r="F23" s="164">
        <v>728.93618000000174</v>
      </c>
      <c r="G23" s="22"/>
      <c r="H23" s="165">
        <v>628.59453000000121</v>
      </c>
      <c r="I23" s="123">
        <v>108.85237999999991</v>
      </c>
      <c r="J23" s="123">
        <v>519.74215000000015</v>
      </c>
      <c r="K23" s="22"/>
      <c r="L23" s="166">
        <v>0</v>
      </c>
      <c r="M23" s="164">
        <v>0</v>
      </c>
      <c r="N23" s="164">
        <v>0</v>
      </c>
      <c r="O23" s="22"/>
      <c r="P23" s="166">
        <v>628.59453000000121</v>
      </c>
      <c r="Q23" s="164">
        <v>425.02373000000074</v>
      </c>
      <c r="R23" s="164">
        <v>203.57079999999999</v>
      </c>
      <c r="S23" s="114"/>
      <c r="T23" s="122">
        <v>628.59453000000121</v>
      </c>
      <c r="U23" s="123">
        <v>584.636490000001</v>
      </c>
      <c r="V23" s="124">
        <v>43.958040000000018</v>
      </c>
    </row>
    <row r="24" spans="1:22" s="9" customFormat="1" ht="10.5" x14ac:dyDescent="0.15">
      <c r="A24" s="170" t="s">
        <v>2</v>
      </c>
      <c r="B24" s="21"/>
      <c r="C24" s="20"/>
      <c r="D24" s="20"/>
      <c r="E24" s="20"/>
      <c r="F24" s="20"/>
      <c r="G24" s="23"/>
      <c r="H24" s="21"/>
      <c r="I24" s="20"/>
      <c r="J24" s="20"/>
      <c r="K24" s="23"/>
      <c r="L24" s="21"/>
      <c r="M24" s="20"/>
      <c r="N24" s="20"/>
      <c r="O24" s="23"/>
      <c r="P24" s="21"/>
      <c r="Q24" s="20"/>
      <c r="R24" s="20"/>
      <c r="S24" s="115"/>
      <c r="T24" s="136"/>
      <c r="U24" s="20"/>
      <c r="V24" s="137"/>
    </row>
    <row r="25" spans="1:22" s="9" customFormat="1" ht="10.5" x14ac:dyDescent="0.15">
      <c r="A25" s="171" t="s">
        <v>9</v>
      </c>
      <c r="B25" s="17">
        <v>4.1325508272774598E-2</v>
      </c>
      <c r="C25" s="17">
        <v>1</v>
      </c>
      <c r="D25" s="17">
        <v>0</v>
      </c>
      <c r="E25" s="17">
        <v>0</v>
      </c>
      <c r="F25" s="17">
        <v>0</v>
      </c>
      <c r="G25" s="24"/>
      <c r="H25" s="17">
        <v>0</v>
      </c>
      <c r="I25" s="17">
        <v>0</v>
      </c>
      <c r="J25" s="17">
        <v>0</v>
      </c>
      <c r="K25" s="24"/>
      <c r="L25" s="17">
        <v>0</v>
      </c>
      <c r="M25" s="17">
        <v>0</v>
      </c>
      <c r="N25" s="17">
        <v>0</v>
      </c>
      <c r="O25" s="24"/>
      <c r="P25" s="17">
        <v>0</v>
      </c>
      <c r="Q25" s="17">
        <v>0</v>
      </c>
      <c r="R25" s="17">
        <v>0</v>
      </c>
      <c r="S25" s="116"/>
      <c r="T25" s="138">
        <v>0</v>
      </c>
      <c r="U25" s="17">
        <v>0</v>
      </c>
      <c r="V25" s="139">
        <v>0</v>
      </c>
    </row>
    <row r="26" spans="1:22" s="9" customFormat="1" ht="10.5" x14ac:dyDescent="0.15">
      <c r="A26" s="170" t="s">
        <v>3</v>
      </c>
      <c r="B26" s="21"/>
      <c r="C26" s="20"/>
      <c r="D26" s="20"/>
      <c r="E26" s="20"/>
      <c r="F26" s="20"/>
      <c r="G26" s="23"/>
      <c r="H26" s="21"/>
      <c r="I26" s="20"/>
      <c r="J26" s="20"/>
      <c r="K26" s="23"/>
      <c r="L26" s="21"/>
      <c r="M26" s="20"/>
      <c r="N26" s="20"/>
      <c r="O26" s="23"/>
      <c r="P26" s="21"/>
      <c r="Q26" s="20"/>
      <c r="R26" s="20"/>
      <c r="S26" s="115"/>
      <c r="T26" s="136"/>
      <c r="U26" s="20"/>
      <c r="V26" s="137"/>
    </row>
    <row r="27" spans="1:22" s="9" customFormat="1" ht="10.5" x14ac:dyDescent="0.15">
      <c r="A27" s="171" t="s">
        <v>9</v>
      </c>
      <c r="B27" s="17">
        <v>0.3923285971064186</v>
      </c>
      <c r="C27" s="17">
        <v>0</v>
      </c>
      <c r="D27" s="17">
        <v>1</v>
      </c>
      <c r="E27" s="17">
        <v>0</v>
      </c>
      <c r="F27" s="17">
        <v>0</v>
      </c>
      <c r="G27" s="24"/>
      <c r="H27" s="17">
        <v>0.51076960532889093</v>
      </c>
      <c r="I27" s="17">
        <v>0.50792238075088525</v>
      </c>
      <c r="J27" s="17">
        <v>0.51136591480987281</v>
      </c>
      <c r="K27" s="24"/>
      <c r="L27" s="17">
        <v>0</v>
      </c>
      <c r="M27" s="17">
        <v>0</v>
      </c>
      <c r="N27" s="17">
        <v>0</v>
      </c>
      <c r="O27" s="24"/>
      <c r="P27" s="17">
        <v>0.51076960532889093</v>
      </c>
      <c r="Q27" s="17">
        <v>0.62251531226268153</v>
      </c>
      <c r="R27" s="17">
        <v>0.27746219005869216</v>
      </c>
      <c r="S27" s="116"/>
      <c r="T27" s="138">
        <v>0.51076960532889093</v>
      </c>
      <c r="U27" s="17">
        <v>0.53318793016152621</v>
      </c>
      <c r="V27" s="139">
        <v>0.21260866044072929</v>
      </c>
    </row>
    <row r="28" spans="1:22" s="9" customFormat="1" ht="10.5" x14ac:dyDescent="0.15">
      <c r="A28" s="170" t="s">
        <v>4</v>
      </c>
      <c r="B28" s="21"/>
      <c r="C28" s="20"/>
      <c r="D28" s="20"/>
      <c r="E28" s="20"/>
      <c r="F28" s="20"/>
      <c r="G28" s="23"/>
      <c r="H28" s="21"/>
      <c r="I28" s="20"/>
      <c r="J28" s="20"/>
      <c r="K28" s="23"/>
      <c r="L28" s="21"/>
      <c r="M28" s="20"/>
      <c r="N28" s="20"/>
      <c r="O28" s="23"/>
      <c r="P28" s="21"/>
      <c r="Q28" s="20"/>
      <c r="R28" s="20"/>
      <c r="S28" s="115"/>
      <c r="T28" s="136"/>
      <c r="U28" s="20"/>
      <c r="V28" s="137"/>
    </row>
    <row r="29" spans="1:22" s="9" customFormat="1" ht="10.5" x14ac:dyDescent="0.15">
      <c r="A29" s="171" t="s">
        <v>9</v>
      </c>
      <c r="B29" s="17">
        <v>0.1471541693273401</v>
      </c>
      <c r="C29" s="17">
        <v>0</v>
      </c>
      <c r="D29" s="17">
        <v>0</v>
      </c>
      <c r="E29" s="17">
        <v>1</v>
      </c>
      <c r="F29" s="17">
        <v>0</v>
      </c>
      <c r="G29" s="24"/>
      <c r="H29" s="17">
        <v>0.11312268339337896</v>
      </c>
      <c r="I29" s="17">
        <v>0.18183369072867328</v>
      </c>
      <c r="J29" s="17">
        <v>9.873216940361676E-2</v>
      </c>
      <c r="K29" s="24"/>
      <c r="L29" s="17">
        <v>0</v>
      </c>
      <c r="M29" s="17">
        <v>0</v>
      </c>
      <c r="N29" s="17">
        <v>0</v>
      </c>
      <c r="O29" s="24"/>
      <c r="P29" s="17">
        <v>0.11312268339337896</v>
      </c>
      <c r="Q29" s="17">
        <v>7.3467027358684045E-2</v>
      </c>
      <c r="R29" s="17">
        <v>0.19591744002577979</v>
      </c>
      <c r="S29" s="116"/>
      <c r="T29" s="138">
        <v>0.11312268339337896</v>
      </c>
      <c r="U29" s="17">
        <v>0.10584046849350763</v>
      </c>
      <c r="V29" s="139">
        <v>0.20997524002435042</v>
      </c>
    </row>
    <row r="30" spans="1:22" s="9" customFormat="1" ht="10.5" x14ac:dyDescent="0.15">
      <c r="A30" s="170" t="s">
        <v>5</v>
      </c>
      <c r="B30" s="21"/>
      <c r="C30" s="20"/>
      <c r="D30" s="20"/>
      <c r="E30" s="20"/>
      <c r="F30" s="20"/>
      <c r="G30" s="23"/>
      <c r="H30" s="21"/>
      <c r="I30" s="20"/>
      <c r="J30" s="20"/>
      <c r="K30" s="23"/>
      <c r="L30" s="21"/>
      <c r="M30" s="20"/>
      <c r="N30" s="20"/>
      <c r="O30" s="23"/>
      <c r="P30" s="21"/>
      <c r="Q30" s="20"/>
      <c r="R30" s="20"/>
      <c r="S30" s="115"/>
      <c r="T30" s="136"/>
      <c r="U30" s="20"/>
      <c r="V30" s="137"/>
    </row>
    <row r="31" spans="1:22" s="9" customFormat="1" ht="10.5" x14ac:dyDescent="0.15">
      <c r="A31" s="171" t="s">
        <v>9</v>
      </c>
      <c r="B31" s="17">
        <v>0.4191917252934757</v>
      </c>
      <c r="C31" s="17">
        <v>0</v>
      </c>
      <c r="D31" s="17">
        <v>0</v>
      </c>
      <c r="E31" s="17">
        <v>0</v>
      </c>
      <c r="F31" s="17">
        <v>1</v>
      </c>
      <c r="G31" s="24"/>
      <c r="H31" s="17">
        <v>0.37610771127772841</v>
      </c>
      <c r="I31" s="17">
        <v>0.31024392852044241</v>
      </c>
      <c r="J31" s="17">
        <v>0.38990191578651046</v>
      </c>
      <c r="K31" s="24"/>
      <c r="L31" s="17">
        <v>0</v>
      </c>
      <c r="M31" s="17">
        <v>0</v>
      </c>
      <c r="N31" s="17">
        <v>0</v>
      </c>
      <c r="O31" s="24"/>
      <c r="P31" s="17">
        <v>0.37610771127772841</v>
      </c>
      <c r="Q31" s="17">
        <v>0.30401766037863287</v>
      </c>
      <c r="R31" s="17">
        <v>0.52662036991552796</v>
      </c>
      <c r="S31" s="116"/>
      <c r="T31" s="138">
        <v>0.37610771127772841</v>
      </c>
      <c r="U31" s="17">
        <v>0.36097160134496487</v>
      </c>
      <c r="V31" s="139">
        <v>0.57741609953491979</v>
      </c>
    </row>
    <row r="32" spans="1:22" s="33" customFormat="1" x14ac:dyDescent="0.25">
      <c r="A32" s="120" t="s">
        <v>644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3">
        <v>628.59453000000121</v>
      </c>
      <c r="C33" s="163">
        <v>0</v>
      </c>
      <c r="D33" s="163">
        <v>321.06698000000034</v>
      </c>
      <c r="E33" s="163">
        <v>71.108299999999986</v>
      </c>
      <c r="F33" s="163">
        <v>236.41924999999983</v>
      </c>
      <c r="G33" s="8"/>
      <c r="H33" s="165">
        <v>628.59453000000121</v>
      </c>
      <c r="I33" s="123">
        <v>108.85237999999991</v>
      </c>
      <c r="J33" s="123">
        <v>519.74215000000015</v>
      </c>
      <c r="K33" s="8"/>
      <c r="L33" s="166">
        <v>0</v>
      </c>
      <c r="M33" s="164">
        <v>0</v>
      </c>
      <c r="N33" s="164">
        <v>0</v>
      </c>
      <c r="O33" s="8"/>
      <c r="P33" s="166">
        <v>628.59453000000121</v>
      </c>
      <c r="Q33" s="164">
        <v>425.02373000000074</v>
      </c>
      <c r="R33" s="164">
        <v>203.57079999999999</v>
      </c>
      <c r="S33" s="111"/>
      <c r="T33" s="122">
        <v>628.59453000000121</v>
      </c>
      <c r="U33" s="123">
        <v>584.636490000001</v>
      </c>
      <c r="V33" s="124">
        <v>43.958040000000018</v>
      </c>
    </row>
    <row r="34" spans="1:22" s="9" customFormat="1" ht="10.5" x14ac:dyDescent="0.15">
      <c r="A34" s="167" t="s">
        <v>16</v>
      </c>
      <c r="B34" s="21"/>
      <c r="C34" s="20"/>
      <c r="D34" s="20"/>
      <c r="E34" s="20"/>
      <c r="F34" s="20"/>
      <c r="G34" s="12"/>
      <c r="H34" s="21"/>
      <c r="I34" s="20"/>
      <c r="J34" s="20"/>
      <c r="K34" s="12"/>
      <c r="L34" s="21"/>
      <c r="M34" s="20"/>
      <c r="N34" s="20"/>
      <c r="O34" s="12"/>
      <c r="P34" s="21"/>
      <c r="Q34" s="20"/>
      <c r="R34" s="20"/>
      <c r="S34" s="112"/>
      <c r="T34" s="136"/>
      <c r="U34" s="20"/>
      <c r="V34" s="137"/>
    </row>
    <row r="35" spans="1:22" s="9" customFormat="1" ht="10.5" x14ac:dyDescent="0.15">
      <c r="A35" s="168" t="s">
        <v>9</v>
      </c>
      <c r="B35" s="17">
        <v>3.6697933085736455E-2</v>
      </c>
      <c r="C35" s="17">
        <v>0</v>
      </c>
      <c r="D35" s="17">
        <v>3.2964430038865997E-2</v>
      </c>
      <c r="E35" s="17">
        <v>0.1310589621745985</v>
      </c>
      <c r="F35" s="17">
        <v>1.3387023264814531E-2</v>
      </c>
      <c r="G35" s="16"/>
      <c r="H35" s="17">
        <v>3.6697933085736455E-2</v>
      </c>
      <c r="I35" s="17">
        <v>9.6625723755420043E-2</v>
      </c>
      <c r="J35" s="17">
        <v>2.4146935167755772E-2</v>
      </c>
      <c r="K35" s="16"/>
      <c r="L35" s="17">
        <v>0</v>
      </c>
      <c r="M35" s="17">
        <v>0</v>
      </c>
      <c r="N35" s="17">
        <v>0</v>
      </c>
      <c r="O35" s="16"/>
      <c r="P35" s="17">
        <v>3.6697933085736455E-2</v>
      </c>
      <c r="Q35" s="17">
        <v>4.0946913717029333E-2</v>
      </c>
      <c r="R35" s="17">
        <v>2.7826731535171061E-2</v>
      </c>
      <c r="S35" s="113"/>
      <c r="T35" s="138">
        <v>3.6697933085736455E-2</v>
      </c>
      <c r="U35" s="17">
        <v>3.5617858885270685E-2</v>
      </c>
      <c r="V35" s="139">
        <v>5.1062786238876876E-2</v>
      </c>
    </row>
    <row r="36" spans="1:22" s="9" customFormat="1" ht="10.5" x14ac:dyDescent="0.15">
      <c r="A36" s="167" t="s">
        <v>17</v>
      </c>
      <c r="B36" s="21"/>
      <c r="C36" s="20"/>
      <c r="D36" s="20"/>
      <c r="E36" s="20"/>
      <c r="F36" s="20"/>
      <c r="G36" s="12"/>
      <c r="H36" s="21"/>
      <c r="I36" s="20"/>
      <c r="J36" s="20"/>
      <c r="K36" s="12"/>
      <c r="L36" s="21"/>
      <c r="M36" s="20"/>
      <c r="N36" s="20"/>
      <c r="O36" s="12"/>
      <c r="P36" s="21"/>
      <c r="Q36" s="20"/>
      <c r="R36" s="20"/>
      <c r="S36" s="112"/>
      <c r="T36" s="136"/>
      <c r="U36" s="20"/>
      <c r="V36" s="137"/>
    </row>
    <row r="37" spans="1:22" s="9" customFormat="1" ht="10.5" x14ac:dyDescent="0.15">
      <c r="A37" s="168" t="s">
        <v>9</v>
      </c>
      <c r="B37" s="17">
        <v>0.60656418693302916</v>
      </c>
      <c r="C37" s="17">
        <v>0</v>
      </c>
      <c r="D37" s="17">
        <v>0.96703556996113416</v>
      </c>
      <c r="E37" s="17">
        <v>0</v>
      </c>
      <c r="F37" s="17">
        <v>0.29946690043217739</v>
      </c>
      <c r="G37" s="16"/>
      <c r="H37" s="17">
        <v>0.60656418693302916</v>
      </c>
      <c r="I37" s="17">
        <v>0.53696051478157891</v>
      </c>
      <c r="J37" s="17">
        <v>0.6211416564925516</v>
      </c>
      <c r="K37" s="16"/>
      <c r="L37" s="17">
        <v>0</v>
      </c>
      <c r="M37" s="17">
        <v>0</v>
      </c>
      <c r="N37" s="17">
        <v>0</v>
      </c>
      <c r="O37" s="16"/>
      <c r="P37" s="17">
        <v>0.60656418693302916</v>
      </c>
      <c r="Q37" s="17">
        <v>0.70024092537138971</v>
      </c>
      <c r="R37" s="17">
        <v>0.41098192864595473</v>
      </c>
      <c r="S37" s="113"/>
      <c r="T37" s="138">
        <v>0.60656418693302916</v>
      </c>
      <c r="U37" s="17">
        <v>0.6339139043476395</v>
      </c>
      <c r="V37" s="139">
        <v>0.24281633121039967</v>
      </c>
    </row>
    <row r="38" spans="1:22" s="9" customFormat="1" ht="10.5" x14ac:dyDescent="0.15">
      <c r="A38" s="167" t="s">
        <v>18</v>
      </c>
      <c r="B38" s="21"/>
      <c r="C38" s="20"/>
      <c r="D38" s="20"/>
      <c r="E38" s="20"/>
      <c r="F38" s="20"/>
      <c r="G38" s="12"/>
      <c r="H38" s="21"/>
      <c r="I38" s="20"/>
      <c r="J38" s="20"/>
      <c r="K38" s="12"/>
      <c r="L38" s="21"/>
      <c r="M38" s="20"/>
      <c r="N38" s="20"/>
      <c r="O38" s="12"/>
      <c r="P38" s="21"/>
      <c r="Q38" s="20"/>
      <c r="R38" s="20"/>
      <c r="S38" s="112"/>
      <c r="T38" s="136"/>
      <c r="U38" s="20"/>
      <c r="V38" s="137"/>
    </row>
    <row r="39" spans="1:22" s="9" customFormat="1" ht="10.5" x14ac:dyDescent="0.15">
      <c r="A39" s="168" t="s">
        <v>9</v>
      </c>
      <c r="B39" s="17">
        <v>0.1178621137539963</v>
      </c>
      <c r="C39" s="17">
        <v>0</v>
      </c>
      <c r="D39" s="17">
        <v>0</v>
      </c>
      <c r="E39" s="17">
        <v>0.86894103782540166</v>
      </c>
      <c r="F39" s="17">
        <v>5.2020129494531463E-2</v>
      </c>
      <c r="G39" s="16"/>
      <c r="H39" s="17">
        <v>0.1178621137539963</v>
      </c>
      <c r="I39" s="17">
        <v>0.17044873065706065</v>
      </c>
      <c r="J39" s="17">
        <v>0.10684861714602131</v>
      </c>
      <c r="K39" s="16"/>
      <c r="L39" s="17">
        <v>0</v>
      </c>
      <c r="M39" s="17">
        <v>0</v>
      </c>
      <c r="N39" s="17">
        <v>0</v>
      </c>
      <c r="O39" s="16"/>
      <c r="P39" s="17">
        <v>0.1178621137539963</v>
      </c>
      <c r="Q39" s="17">
        <v>7.499345977693983E-2</v>
      </c>
      <c r="R39" s="17">
        <v>0.20736510344312648</v>
      </c>
      <c r="S39" s="113"/>
      <c r="T39" s="138">
        <v>0.1178621137539963</v>
      </c>
      <c r="U39" s="17">
        <v>0.10517903184592513</v>
      </c>
      <c r="V39" s="139">
        <v>0.28654553296734775</v>
      </c>
    </row>
    <row r="40" spans="1:22" s="9" customFormat="1" ht="10.5" x14ac:dyDescent="0.15">
      <c r="A40" s="167" t="s">
        <v>19</v>
      </c>
      <c r="B40" s="21"/>
      <c r="C40" s="20"/>
      <c r="D40" s="20"/>
      <c r="E40" s="20"/>
      <c r="F40" s="20"/>
      <c r="G40" s="12"/>
      <c r="H40" s="21"/>
      <c r="I40" s="20"/>
      <c r="J40" s="20"/>
      <c r="K40" s="12"/>
      <c r="L40" s="21"/>
      <c r="M40" s="20"/>
      <c r="N40" s="20"/>
      <c r="O40" s="12"/>
      <c r="P40" s="21"/>
      <c r="Q40" s="20"/>
      <c r="R40" s="20"/>
      <c r="S40" s="112"/>
      <c r="T40" s="136"/>
      <c r="U40" s="20"/>
      <c r="V40" s="137"/>
    </row>
    <row r="41" spans="1:22" s="9" customFormat="1" ht="11.25" thickBot="1" x14ac:dyDescent="0.2">
      <c r="A41" s="172" t="s">
        <v>9</v>
      </c>
      <c r="B41" s="176">
        <v>0.23887576622723658</v>
      </c>
      <c r="C41" s="176">
        <v>0</v>
      </c>
      <c r="D41" s="176">
        <v>0</v>
      </c>
      <c r="E41" s="176">
        <v>0</v>
      </c>
      <c r="F41" s="176">
        <v>0.63512594680847712</v>
      </c>
      <c r="G41" s="173"/>
      <c r="H41" s="176">
        <v>0.23887576622723658</v>
      </c>
      <c r="I41" s="176">
        <v>0.19596503080594124</v>
      </c>
      <c r="J41" s="176">
        <v>0.24786279119367161</v>
      </c>
      <c r="K41" s="173"/>
      <c r="L41" s="176">
        <v>0</v>
      </c>
      <c r="M41" s="176">
        <v>0</v>
      </c>
      <c r="N41" s="176">
        <v>0</v>
      </c>
      <c r="O41" s="173"/>
      <c r="P41" s="176">
        <v>0.23887576622723658</v>
      </c>
      <c r="Q41" s="176">
        <v>0.1838187011346398</v>
      </c>
      <c r="R41" s="176">
        <v>0.35382623637574734</v>
      </c>
      <c r="S41" s="174"/>
      <c r="T41" s="177">
        <v>0.23887576622723658</v>
      </c>
      <c r="U41" s="176">
        <v>0.2252892049211635</v>
      </c>
      <c r="V41" s="178">
        <v>0.41957534958337528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753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754</v>
      </c>
      <c r="C4" s="310"/>
      <c r="D4" s="310"/>
      <c r="E4" s="310"/>
      <c r="F4" s="315"/>
      <c r="G4" s="161"/>
      <c r="H4" s="314" t="s">
        <v>755</v>
      </c>
      <c r="I4" s="310"/>
      <c r="J4" s="315"/>
      <c r="K4" s="161"/>
      <c r="L4" s="314" t="s">
        <v>756</v>
      </c>
      <c r="M4" s="310"/>
      <c r="N4" s="315"/>
      <c r="O4" s="161"/>
      <c r="P4" s="314" t="s">
        <v>757</v>
      </c>
      <c r="Q4" s="310"/>
      <c r="R4" s="315"/>
      <c r="S4" s="161"/>
      <c r="T4" s="314" t="s">
        <v>758</v>
      </c>
      <c r="U4" s="310"/>
      <c r="V4" s="311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759</v>
      </c>
      <c r="J5" s="118" t="s">
        <v>83</v>
      </c>
      <c r="K5" s="6"/>
      <c r="L5" s="118" t="s">
        <v>1</v>
      </c>
      <c r="M5" s="118" t="s">
        <v>759</v>
      </c>
      <c r="N5" s="118" t="s">
        <v>83</v>
      </c>
      <c r="O5" s="6"/>
      <c r="P5" s="118" t="s">
        <v>1</v>
      </c>
      <c r="Q5" s="118" t="s">
        <v>759</v>
      </c>
      <c r="R5" s="118" t="s">
        <v>83</v>
      </c>
      <c r="S5" s="6"/>
      <c r="T5" s="118" t="s">
        <v>1</v>
      </c>
      <c r="U5" s="118" t="s">
        <v>759</v>
      </c>
      <c r="V5" s="119" t="s">
        <v>83</v>
      </c>
    </row>
    <row r="6" spans="1:22" s="33" customFormat="1" x14ac:dyDescent="0.25">
      <c r="A6" s="120" t="s">
        <v>760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461.94856000000021</v>
      </c>
      <c r="C7" s="164">
        <v>57.764070000000004</v>
      </c>
      <c r="D7" s="164">
        <v>118.76863999999996</v>
      </c>
      <c r="E7" s="164">
        <v>153.08966000000004</v>
      </c>
      <c r="F7" s="164">
        <v>132.32618999999997</v>
      </c>
      <c r="G7" s="8"/>
      <c r="H7" s="165">
        <v>95.217719999999971</v>
      </c>
      <c r="I7" s="123">
        <v>47.670749999999998</v>
      </c>
      <c r="J7" s="123">
        <v>47.546969999999995</v>
      </c>
      <c r="K7" s="8"/>
      <c r="L7" s="166">
        <v>0</v>
      </c>
      <c r="M7" s="164">
        <v>0</v>
      </c>
      <c r="N7" s="164">
        <v>0</v>
      </c>
      <c r="O7" s="8"/>
      <c r="P7" s="166">
        <v>95.217719999999971</v>
      </c>
      <c r="Q7" s="164">
        <v>68.153440000000003</v>
      </c>
      <c r="R7" s="164">
        <v>27.064280000000004</v>
      </c>
      <c r="S7" s="8"/>
      <c r="T7" s="165">
        <v>95.217719999999971</v>
      </c>
      <c r="U7" s="123">
        <v>71.491790000000009</v>
      </c>
      <c r="V7" s="124">
        <v>23.725930000000005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8" t="s">
        <v>9</v>
      </c>
      <c r="B15" s="15">
        <v>0.33730961300106643</v>
      </c>
      <c r="C15" s="15">
        <v>0.553927553927554</v>
      </c>
      <c r="D15" s="15">
        <v>0.35884666187976905</v>
      </c>
      <c r="E15" s="15">
        <v>0.33088243843509735</v>
      </c>
      <c r="F15" s="15">
        <v>0.23085505597947015</v>
      </c>
      <c r="G15" s="16"/>
      <c r="H15" s="15">
        <v>0.54519557914220185</v>
      </c>
      <c r="I15" s="15">
        <v>0.51630423267936831</v>
      </c>
      <c r="J15" s="15">
        <v>0.57416213903851288</v>
      </c>
      <c r="K15" s="16"/>
      <c r="L15" s="15">
        <v>0</v>
      </c>
      <c r="M15" s="15">
        <v>0</v>
      </c>
      <c r="N15" s="15">
        <v>0</v>
      </c>
      <c r="O15" s="16"/>
      <c r="P15" s="15">
        <v>0.54519557914220185</v>
      </c>
      <c r="Q15" s="15">
        <v>0.60582209790144115</v>
      </c>
      <c r="R15" s="15">
        <v>0.3925254985538133</v>
      </c>
      <c r="S15" s="16"/>
      <c r="T15" s="15">
        <v>0.54519557914220185</v>
      </c>
      <c r="U15" s="15">
        <v>0.56895973649561715</v>
      </c>
      <c r="V15" s="128">
        <v>0.47358860116336837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8" t="s">
        <v>9</v>
      </c>
      <c r="B17" s="15">
        <v>0.25115465237081797</v>
      </c>
      <c r="C17" s="15">
        <v>0.17793050247325021</v>
      </c>
      <c r="D17" s="15">
        <v>0.27890779923050407</v>
      </c>
      <c r="E17" s="15">
        <v>0.28694635548867231</v>
      </c>
      <c r="F17" s="15">
        <v>0.21680152659122137</v>
      </c>
      <c r="G17" s="16"/>
      <c r="H17" s="15">
        <v>0.24649413995630234</v>
      </c>
      <c r="I17" s="15">
        <v>0.31458200259068714</v>
      </c>
      <c r="J17" s="15">
        <v>0.17822902279577438</v>
      </c>
      <c r="K17" s="16"/>
      <c r="L17" s="15">
        <v>0</v>
      </c>
      <c r="M17" s="15">
        <v>0</v>
      </c>
      <c r="N17" s="15">
        <v>0</v>
      </c>
      <c r="O17" s="16"/>
      <c r="P17" s="15">
        <v>0.24649413995630234</v>
      </c>
      <c r="Q17" s="15">
        <v>0.2460335090935982</v>
      </c>
      <c r="R17" s="15">
        <v>0.24765410348991362</v>
      </c>
      <c r="S17" s="16"/>
      <c r="T17" s="15">
        <v>0.24649413995630234</v>
      </c>
      <c r="U17" s="15">
        <v>0.28239872018870982</v>
      </c>
      <c r="V17" s="128">
        <v>0.13830522133378961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8" t="s">
        <v>9</v>
      </c>
      <c r="B19" s="15">
        <v>0.25485383047844101</v>
      </c>
      <c r="C19" s="15">
        <v>0.11511290669095858</v>
      </c>
      <c r="D19" s="15">
        <v>0.21488509087920865</v>
      </c>
      <c r="E19" s="15">
        <v>0.31293236917503126</v>
      </c>
      <c r="F19" s="15">
        <v>0.28453664387979438</v>
      </c>
      <c r="G19" s="16"/>
      <c r="H19" s="15">
        <v>0.16652142059272168</v>
      </c>
      <c r="I19" s="15">
        <v>0.1287791780074784</v>
      </c>
      <c r="J19" s="15">
        <v>0.20436191833044251</v>
      </c>
      <c r="K19" s="16"/>
      <c r="L19" s="15">
        <v>0</v>
      </c>
      <c r="M19" s="15">
        <v>0</v>
      </c>
      <c r="N19" s="15">
        <v>0</v>
      </c>
      <c r="O19" s="16"/>
      <c r="P19" s="15">
        <v>0.16652142059272168</v>
      </c>
      <c r="Q19" s="15">
        <v>0.11993187724640161</v>
      </c>
      <c r="R19" s="15">
        <v>0.28384350147131199</v>
      </c>
      <c r="S19" s="16"/>
      <c r="T19" s="15">
        <v>0.16652142059272168</v>
      </c>
      <c r="U19" s="15">
        <v>0.148641543315673</v>
      </c>
      <c r="V19" s="128">
        <v>0.22039768304129698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8" t="s">
        <v>9</v>
      </c>
      <c r="B21" s="15">
        <v>0.15668190414967412</v>
      </c>
      <c r="C21" s="15">
        <v>0.15302903690823724</v>
      </c>
      <c r="D21" s="15">
        <v>0.14736044801051867</v>
      </c>
      <c r="E21" s="15">
        <v>6.9238836901198933E-2</v>
      </c>
      <c r="F21" s="15">
        <v>0.26780677354951438</v>
      </c>
      <c r="G21" s="16"/>
      <c r="H21" s="15">
        <v>4.1788860308774468E-2</v>
      </c>
      <c r="I21" s="15">
        <v>4.0334586722466079E-2</v>
      </c>
      <c r="J21" s="15">
        <v>4.3246919835270264E-2</v>
      </c>
      <c r="K21" s="16"/>
      <c r="L21" s="15">
        <v>0</v>
      </c>
      <c r="M21" s="15">
        <v>0</v>
      </c>
      <c r="N21" s="15">
        <v>0</v>
      </c>
      <c r="O21" s="16"/>
      <c r="P21" s="15">
        <v>4.1788860308774468E-2</v>
      </c>
      <c r="Q21" s="15">
        <v>2.8212515758558921E-2</v>
      </c>
      <c r="R21" s="15">
        <v>7.5976896484960976E-2</v>
      </c>
      <c r="S21" s="16"/>
      <c r="T21" s="15">
        <v>4.1788860308774468E-2</v>
      </c>
      <c r="U21" s="15">
        <v>0</v>
      </c>
      <c r="V21" s="128">
        <v>0.16770849446154476</v>
      </c>
    </row>
    <row r="22" spans="1:22" s="40" customFormat="1" x14ac:dyDescent="0.25">
      <c r="A22" s="129" t="s">
        <v>754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69" t="s">
        <v>7</v>
      </c>
      <c r="B23" s="163">
        <v>461.94856000000021</v>
      </c>
      <c r="C23" s="164">
        <v>57.764070000000004</v>
      </c>
      <c r="D23" s="164">
        <v>118.76863999999996</v>
      </c>
      <c r="E23" s="164">
        <v>153.08966000000004</v>
      </c>
      <c r="F23" s="164">
        <v>132.32618999999997</v>
      </c>
      <c r="G23" s="22"/>
      <c r="H23" s="165">
        <v>95.217719999999971</v>
      </c>
      <c r="I23" s="123">
        <v>47.670749999999998</v>
      </c>
      <c r="J23" s="123">
        <v>47.546969999999995</v>
      </c>
      <c r="K23" s="22"/>
      <c r="L23" s="166">
        <v>0</v>
      </c>
      <c r="M23" s="164">
        <v>0</v>
      </c>
      <c r="N23" s="164">
        <v>0</v>
      </c>
      <c r="O23" s="22"/>
      <c r="P23" s="166">
        <v>95.217719999999971</v>
      </c>
      <c r="Q23" s="164">
        <v>68.153440000000003</v>
      </c>
      <c r="R23" s="164">
        <v>27.064280000000004</v>
      </c>
      <c r="S23" s="22"/>
      <c r="T23" s="165">
        <v>95.217719999999971</v>
      </c>
      <c r="U23" s="123">
        <v>71.491790000000009</v>
      </c>
      <c r="V23" s="124">
        <v>23.725930000000005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1" t="s">
        <v>9</v>
      </c>
      <c r="B25" s="15">
        <v>0.125044377235422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1" t="s">
        <v>9</v>
      </c>
      <c r="B27" s="15">
        <v>0.25710360478231581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0.37390519327704991</v>
      </c>
      <c r="I27" s="15">
        <v>0.39096762689909442</v>
      </c>
      <c r="J27" s="15">
        <v>0.35679834067239197</v>
      </c>
      <c r="K27" s="24"/>
      <c r="L27" s="15">
        <v>0</v>
      </c>
      <c r="M27" s="15">
        <v>0</v>
      </c>
      <c r="N27" s="15">
        <v>0</v>
      </c>
      <c r="O27" s="24"/>
      <c r="P27" s="15">
        <v>0.37390519327704991</v>
      </c>
      <c r="Q27" s="15">
        <v>0.42592200775191974</v>
      </c>
      <c r="R27" s="15">
        <v>0.24291612413114255</v>
      </c>
      <c r="S27" s="24"/>
      <c r="T27" s="15">
        <v>0.37390519327704991</v>
      </c>
      <c r="U27" s="15">
        <v>0.39825384145508175</v>
      </c>
      <c r="V27" s="128">
        <v>0.30053700740076356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1" t="s">
        <v>9</v>
      </c>
      <c r="B29" s="15">
        <v>0.33139979914646767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0.32004431528081134</v>
      </c>
      <c r="I29" s="15">
        <v>0.32483210354357761</v>
      </c>
      <c r="J29" s="15">
        <v>0.3152440628708833</v>
      </c>
      <c r="K29" s="24"/>
      <c r="L29" s="15">
        <v>0</v>
      </c>
      <c r="M29" s="15">
        <v>0</v>
      </c>
      <c r="N29" s="15">
        <v>0</v>
      </c>
      <c r="O29" s="24"/>
      <c r="P29" s="15">
        <v>0.32004431528081134</v>
      </c>
      <c r="Q29" s="15">
        <v>0.31538789531386824</v>
      </c>
      <c r="R29" s="15">
        <v>0.33177014130802662</v>
      </c>
      <c r="S29" s="24"/>
      <c r="T29" s="15">
        <v>0.32004431528081134</v>
      </c>
      <c r="U29" s="15">
        <v>0.35029141108370626</v>
      </c>
      <c r="V29" s="128">
        <v>0.22890272372884851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1" t="s">
        <v>9</v>
      </c>
      <c r="B31" s="15">
        <v>0.28645221883579397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0.30605049144213931</v>
      </c>
      <c r="I31" s="15">
        <v>0.28420026955732813</v>
      </c>
      <c r="J31" s="15">
        <v>0.32795759645672484</v>
      </c>
      <c r="K31" s="24"/>
      <c r="L31" s="15">
        <v>0</v>
      </c>
      <c r="M31" s="15">
        <v>0</v>
      </c>
      <c r="N31" s="15">
        <v>0</v>
      </c>
      <c r="O31" s="24"/>
      <c r="P31" s="15">
        <v>0.30605049144213931</v>
      </c>
      <c r="Q31" s="15">
        <v>0.25869009693421197</v>
      </c>
      <c r="R31" s="15">
        <v>0.4253137345608306</v>
      </c>
      <c r="S31" s="24"/>
      <c r="T31" s="15">
        <v>0.30605049144213931</v>
      </c>
      <c r="U31" s="15">
        <v>0.25145474746121199</v>
      </c>
      <c r="V31" s="128">
        <v>0.4705602688703876</v>
      </c>
    </row>
    <row r="32" spans="1:22" s="33" customFormat="1" x14ac:dyDescent="0.25">
      <c r="A32" s="120" t="s">
        <v>761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2" t="s">
        <v>7</v>
      </c>
      <c r="B33" s="165">
        <v>95.217719999999971</v>
      </c>
      <c r="C33" s="123">
        <v>0</v>
      </c>
      <c r="D33" s="123">
        <v>35.60240000000001</v>
      </c>
      <c r="E33" s="123">
        <v>30.473890000000008</v>
      </c>
      <c r="F33" s="123">
        <v>29.141430000000007</v>
      </c>
      <c r="G33" s="8"/>
      <c r="H33" s="165">
        <v>95.217719999999971</v>
      </c>
      <c r="I33" s="123">
        <v>47.670749999999998</v>
      </c>
      <c r="J33" s="123">
        <v>47.546969999999995</v>
      </c>
      <c r="K33" s="8"/>
      <c r="L33" s="166">
        <v>0</v>
      </c>
      <c r="M33" s="164">
        <v>0</v>
      </c>
      <c r="N33" s="164">
        <v>0</v>
      </c>
      <c r="O33" s="8"/>
      <c r="P33" s="166">
        <v>95.217719999999971</v>
      </c>
      <c r="Q33" s="164">
        <v>68.153440000000003</v>
      </c>
      <c r="R33" s="164">
        <v>27.064280000000004</v>
      </c>
      <c r="S33" s="8"/>
      <c r="T33" s="165">
        <v>95.217719999999971</v>
      </c>
      <c r="U33" s="123">
        <v>71.491790000000009</v>
      </c>
      <c r="V33" s="124">
        <v>23.725930000000005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8" t="s">
        <v>9</v>
      </c>
      <c r="B35" s="15">
        <v>0.38239541967608565</v>
      </c>
      <c r="C35" s="15">
        <v>0</v>
      </c>
      <c r="D35" s="15">
        <v>0.5759092083679751</v>
      </c>
      <c r="E35" s="15">
        <v>0.41061282297730933</v>
      </c>
      <c r="F35" s="15">
        <v>0.11646991928673367</v>
      </c>
      <c r="G35" s="16"/>
      <c r="H35" s="15">
        <v>0.38239541967608565</v>
      </c>
      <c r="I35" s="15">
        <v>0.46217858959634583</v>
      </c>
      <c r="J35" s="15">
        <v>0.3024045485968927</v>
      </c>
      <c r="K35" s="16"/>
      <c r="L35" s="15">
        <v>0</v>
      </c>
      <c r="M35" s="15">
        <v>0</v>
      </c>
      <c r="N35" s="15">
        <v>0</v>
      </c>
      <c r="O35" s="16"/>
      <c r="P35" s="15">
        <v>0.38239541967608565</v>
      </c>
      <c r="Q35" s="15">
        <v>0.39751023572691274</v>
      </c>
      <c r="R35" s="15">
        <v>0.34433319489748099</v>
      </c>
      <c r="S35" s="16"/>
      <c r="T35" s="15">
        <v>0.38239541967608565</v>
      </c>
      <c r="U35" s="15">
        <v>0.40990804678411324</v>
      </c>
      <c r="V35" s="128">
        <v>0.29949342344009272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8" t="s">
        <v>9</v>
      </c>
      <c r="B37" s="15">
        <v>0.25684494440740663</v>
      </c>
      <c r="C37" s="15">
        <v>0</v>
      </c>
      <c r="D37" s="15">
        <v>0.42409079163202468</v>
      </c>
      <c r="E37" s="15">
        <v>0</v>
      </c>
      <c r="F37" s="15">
        <v>0.32110778366058207</v>
      </c>
      <c r="G37" s="16"/>
      <c r="H37" s="15">
        <v>0.25684494440740663</v>
      </c>
      <c r="I37" s="15">
        <v>0.2390616887714164</v>
      </c>
      <c r="J37" s="15">
        <v>0.27467449555670959</v>
      </c>
      <c r="K37" s="16"/>
      <c r="L37" s="15">
        <v>0</v>
      </c>
      <c r="M37" s="15">
        <v>0</v>
      </c>
      <c r="N37" s="15">
        <v>0</v>
      </c>
      <c r="O37" s="16"/>
      <c r="P37" s="15">
        <v>0.25684494440740663</v>
      </c>
      <c r="Q37" s="15">
        <v>0.21893509703985592</v>
      </c>
      <c r="R37" s="15">
        <v>0.35230976031876698</v>
      </c>
      <c r="S37" s="16"/>
      <c r="T37" s="15">
        <v>0.25684494440740663</v>
      </c>
      <c r="U37" s="15">
        <v>0.28650702409325601</v>
      </c>
      <c r="V37" s="128">
        <v>0.16746614358214823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8" t="s">
        <v>9</v>
      </c>
      <c r="B39" s="15">
        <v>0.20610396888310295</v>
      </c>
      <c r="C39" s="15">
        <v>0</v>
      </c>
      <c r="D39" s="15">
        <v>0</v>
      </c>
      <c r="E39" s="15">
        <v>0.5893871770226905</v>
      </c>
      <c r="F39" s="15">
        <v>5.7095001858179215E-2</v>
      </c>
      <c r="G39" s="16"/>
      <c r="H39" s="15">
        <v>0.20610396888310295</v>
      </c>
      <c r="I39" s="15">
        <v>0.17991200054540785</v>
      </c>
      <c r="J39" s="15">
        <v>0.23236412330796269</v>
      </c>
      <c r="K39" s="16"/>
      <c r="L39" s="15">
        <v>0</v>
      </c>
      <c r="M39" s="15">
        <v>0</v>
      </c>
      <c r="N39" s="15">
        <v>0</v>
      </c>
      <c r="O39" s="16"/>
      <c r="P39" s="15">
        <v>0.20610396888310295</v>
      </c>
      <c r="Q39" s="15">
        <v>0.21769524766468135</v>
      </c>
      <c r="R39" s="15">
        <v>0.17691473780200317</v>
      </c>
      <c r="S39" s="16"/>
      <c r="T39" s="15">
        <v>0.20610396888310295</v>
      </c>
      <c r="U39" s="15">
        <v>0.2125725205649488</v>
      </c>
      <c r="V39" s="128">
        <v>0.18661270601405291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2" t="s">
        <v>9</v>
      </c>
      <c r="B41" s="134">
        <v>0.15465566703340516</v>
      </c>
      <c r="C41" s="134">
        <v>0</v>
      </c>
      <c r="D41" s="134">
        <v>0</v>
      </c>
      <c r="E41" s="134">
        <v>0</v>
      </c>
      <c r="F41" s="134">
        <v>0.5053272951945047</v>
      </c>
      <c r="G41" s="173"/>
      <c r="H41" s="134">
        <v>0.15465566703340516</v>
      </c>
      <c r="I41" s="134">
        <v>0.11884772108682999</v>
      </c>
      <c r="J41" s="134">
        <v>0.19055683253843514</v>
      </c>
      <c r="K41" s="173"/>
      <c r="L41" s="134">
        <v>0</v>
      </c>
      <c r="M41" s="134">
        <v>0</v>
      </c>
      <c r="N41" s="134">
        <v>0</v>
      </c>
      <c r="O41" s="173"/>
      <c r="P41" s="134">
        <v>0.15465566703340516</v>
      </c>
      <c r="Q41" s="134">
        <v>0.16585941956854999</v>
      </c>
      <c r="R41" s="134">
        <v>0.12644230698174863</v>
      </c>
      <c r="S41" s="173"/>
      <c r="T41" s="134">
        <v>0.15465566703340516</v>
      </c>
      <c r="U41" s="134">
        <v>9.1012408557681945E-2</v>
      </c>
      <c r="V41" s="135">
        <v>0.34642772696370583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7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762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763</v>
      </c>
      <c r="C4" s="310"/>
      <c r="D4" s="310"/>
      <c r="E4" s="310"/>
      <c r="F4" s="315"/>
      <c r="G4" s="161"/>
      <c r="H4" s="317" t="s">
        <v>764</v>
      </c>
      <c r="I4" s="318"/>
      <c r="J4" s="319"/>
      <c r="K4" s="161"/>
      <c r="L4" s="317" t="s">
        <v>765</v>
      </c>
      <c r="M4" s="318"/>
      <c r="N4" s="319"/>
      <c r="O4" s="161"/>
      <c r="P4" s="317" t="s">
        <v>766</v>
      </c>
      <c r="Q4" s="318"/>
      <c r="R4" s="319"/>
      <c r="S4" s="161"/>
      <c r="T4" s="317" t="s">
        <v>767</v>
      </c>
      <c r="U4" s="318"/>
      <c r="V4" s="320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768</v>
      </c>
      <c r="J5" s="118" t="s">
        <v>69</v>
      </c>
      <c r="K5" s="6"/>
      <c r="L5" s="118" t="s">
        <v>1</v>
      </c>
      <c r="M5" s="118" t="s">
        <v>768</v>
      </c>
      <c r="N5" s="118" t="s">
        <v>69</v>
      </c>
      <c r="O5" s="6"/>
      <c r="P5" s="118" t="s">
        <v>1</v>
      </c>
      <c r="Q5" s="118" t="s">
        <v>768</v>
      </c>
      <c r="R5" s="118" t="s">
        <v>69</v>
      </c>
      <c r="S5" s="6"/>
      <c r="T5" s="118" t="s">
        <v>1</v>
      </c>
      <c r="U5" s="118" t="s">
        <v>768</v>
      </c>
      <c r="V5" s="119" t="s">
        <v>69</v>
      </c>
    </row>
    <row r="6" spans="1:22" s="33" customFormat="1" x14ac:dyDescent="0.25">
      <c r="A6" s="120" t="s">
        <v>769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671.44810000000143</v>
      </c>
      <c r="C7" s="164">
        <v>97.730070000000026</v>
      </c>
      <c r="D7" s="164">
        <v>208.64826999999977</v>
      </c>
      <c r="E7" s="164">
        <v>180.60511999999986</v>
      </c>
      <c r="F7" s="164">
        <v>184.4646399999998</v>
      </c>
      <c r="G7" s="8"/>
      <c r="H7" s="165">
        <v>116.81005999999994</v>
      </c>
      <c r="I7" s="123">
        <v>38.981769999999997</v>
      </c>
      <c r="J7" s="123">
        <v>77.828289999999967</v>
      </c>
      <c r="K7" s="8"/>
      <c r="L7" s="166">
        <v>0</v>
      </c>
      <c r="M7" s="164">
        <v>0</v>
      </c>
      <c r="N7" s="164">
        <v>0</v>
      </c>
      <c r="O7" s="8"/>
      <c r="P7" s="166">
        <v>116.81005999999994</v>
      </c>
      <c r="Q7" s="164">
        <v>62.381129999999999</v>
      </c>
      <c r="R7" s="164">
        <v>54.428930000000008</v>
      </c>
      <c r="S7" s="8"/>
      <c r="T7" s="165">
        <v>116.81005999999994</v>
      </c>
      <c r="U7" s="123">
        <v>109.55665999999994</v>
      </c>
      <c r="V7" s="124">
        <v>7.2534000000000001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8" t="s">
        <v>9</v>
      </c>
      <c r="B15" s="15">
        <v>0.4547376930547562</v>
      </c>
      <c r="C15" s="15">
        <v>0.54687835586324651</v>
      </c>
      <c r="D15" s="15">
        <v>0.4923836655822742</v>
      </c>
      <c r="E15" s="15">
        <v>0.44551671624813344</v>
      </c>
      <c r="F15" s="15">
        <v>0.37236784242226634</v>
      </c>
      <c r="G15" s="16"/>
      <c r="H15" s="15">
        <v>0.70462954988637128</v>
      </c>
      <c r="I15" s="15">
        <v>0.66250993733737606</v>
      </c>
      <c r="J15" s="15">
        <v>0.72572595389157357</v>
      </c>
      <c r="K15" s="16"/>
      <c r="L15" s="15">
        <v>0</v>
      </c>
      <c r="M15" s="15">
        <v>0</v>
      </c>
      <c r="N15" s="15">
        <v>0</v>
      </c>
      <c r="O15" s="16"/>
      <c r="P15" s="15">
        <v>0.70462954988637128</v>
      </c>
      <c r="Q15" s="15">
        <v>0.73111131523266726</v>
      </c>
      <c r="R15" s="15">
        <v>0.67427873375427338</v>
      </c>
      <c r="S15" s="16"/>
      <c r="T15" s="15">
        <v>0.70462954988637128</v>
      </c>
      <c r="U15" s="15">
        <v>0.70116549737825162</v>
      </c>
      <c r="V15" s="128">
        <v>0.75695122287478978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8" t="s">
        <v>9</v>
      </c>
      <c r="B17" s="15">
        <v>0.29887111155724372</v>
      </c>
      <c r="C17" s="15">
        <v>0.29728414192274694</v>
      </c>
      <c r="D17" s="15">
        <v>0.29118741315228769</v>
      </c>
      <c r="E17" s="15">
        <v>0.33046560363294275</v>
      </c>
      <c r="F17" s="15">
        <v>0.27746949225607725</v>
      </c>
      <c r="G17" s="16"/>
      <c r="H17" s="15">
        <v>0.22560214419888167</v>
      </c>
      <c r="I17" s="15">
        <v>0.27161542433809444</v>
      </c>
      <c r="J17" s="15">
        <v>0.20255552319086034</v>
      </c>
      <c r="K17" s="16"/>
      <c r="L17" s="15">
        <v>0</v>
      </c>
      <c r="M17" s="15">
        <v>0</v>
      </c>
      <c r="N17" s="15">
        <v>0</v>
      </c>
      <c r="O17" s="16"/>
      <c r="P17" s="15">
        <v>0.22560214419888167</v>
      </c>
      <c r="Q17" s="15">
        <v>0.21668491737805973</v>
      </c>
      <c r="R17" s="15">
        <v>0.23582219970151896</v>
      </c>
      <c r="S17" s="16"/>
      <c r="T17" s="15">
        <v>0.22560214419888167</v>
      </c>
      <c r="U17" s="15">
        <v>0.23309755883394054</v>
      </c>
      <c r="V17" s="128">
        <v>0.11239005156202608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8" t="s">
        <v>9</v>
      </c>
      <c r="B19" s="15">
        <v>0.14667680197471669</v>
      </c>
      <c r="C19" s="15">
        <v>0.1267594508015803</v>
      </c>
      <c r="D19" s="15">
        <v>0.1443803008766861</v>
      </c>
      <c r="E19" s="15">
        <v>0.14860353903588128</v>
      </c>
      <c r="F19" s="15">
        <v>0.15794024263945672</v>
      </c>
      <c r="G19" s="16"/>
      <c r="H19" s="15">
        <v>6.165496362214011E-2</v>
      </c>
      <c r="I19" s="15">
        <v>6.5874638324529652E-2</v>
      </c>
      <c r="J19" s="15">
        <v>5.9541459795660445E-2</v>
      </c>
      <c r="K19" s="16"/>
      <c r="L19" s="15">
        <v>0</v>
      </c>
      <c r="M19" s="15">
        <v>0</v>
      </c>
      <c r="N19" s="15">
        <v>0</v>
      </c>
      <c r="O19" s="16"/>
      <c r="P19" s="15">
        <v>6.165496362214011E-2</v>
      </c>
      <c r="Q19" s="15">
        <v>5.2203767389272994E-2</v>
      </c>
      <c r="R19" s="15">
        <v>7.2487002775913453E-2</v>
      </c>
      <c r="S19" s="16"/>
      <c r="T19" s="15">
        <v>6.165496362214011E-2</v>
      </c>
      <c r="U19" s="15">
        <v>6.5736943787808089E-2</v>
      </c>
      <c r="V19" s="128">
        <v>0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8" t="s">
        <v>9</v>
      </c>
      <c r="B21" s="15">
        <v>9.9714393413280769E-2</v>
      </c>
      <c r="C21" s="15">
        <v>2.9078051412426077E-2</v>
      </c>
      <c r="D21" s="15">
        <v>7.2048620388752885E-2</v>
      </c>
      <c r="E21" s="15">
        <v>7.5414141083043548E-2</v>
      </c>
      <c r="F21" s="15">
        <v>0.19222242268220097</v>
      </c>
      <c r="G21" s="16"/>
      <c r="H21" s="15">
        <v>8.1133422926073367E-3</v>
      </c>
      <c r="I21" s="15">
        <v>0</v>
      </c>
      <c r="J21" s="15">
        <v>1.2177063121905935E-2</v>
      </c>
      <c r="K21" s="16"/>
      <c r="L21" s="15">
        <v>0</v>
      </c>
      <c r="M21" s="15">
        <v>0</v>
      </c>
      <c r="N21" s="15">
        <v>0</v>
      </c>
      <c r="O21" s="16"/>
      <c r="P21" s="15">
        <v>8.1133422926073367E-3</v>
      </c>
      <c r="Q21" s="15">
        <v>0</v>
      </c>
      <c r="R21" s="15">
        <v>1.7412063768293809E-2</v>
      </c>
      <c r="S21" s="16"/>
      <c r="T21" s="15">
        <v>8.1133422926073367E-3</v>
      </c>
      <c r="U21" s="15">
        <v>0</v>
      </c>
      <c r="V21" s="128">
        <v>0.13065872556318417</v>
      </c>
    </row>
    <row r="22" spans="1:22" s="40" customFormat="1" x14ac:dyDescent="0.25">
      <c r="A22" s="129" t="s">
        <v>763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69" t="s">
        <v>7</v>
      </c>
      <c r="B23" s="163">
        <v>671.44810000000143</v>
      </c>
      <c r="C23" s="164">
        <v>97.730070000000026</v>
      </c>
      <c r="D23" s="164">
        <v>208.64826999999977</v>
      </c>
      <c r="E23" s="164">
        <v>180.60511999999986</v>
      </c>
      <c r="F23" s="164">
        <v>184.4646399999998</v>
      </c>
      <c r="G23" s="22"/>
      <c r="H23" s="165">
        <v>116.81005999999994</v>
      </c>
      <c r="I23" s="123">
        <v>38.981769999999997</v>
      </c>
      <c r="J23" s="123">
        <v>77.828289999999967</v>
      </c>
      <c r="K23" s="22"/>
      <c r="L23" s="166">
        <v>0</v>
      </c>
      <c r="M23" s="164">
        <v>0</v>
      </c>
      <c r="N23" s="164">
        <v>0</v>
      </c>
      <c r="O23" s="22"/>
      <c r="P23" s="166">
        <v>116.81005999999994</v>
      </c>
      <c r="Q23" s="164">
        <v>62.381129999999999</v>
      </c>
      <c r="R23" s="164">
        <v>54.428930000000008</v>
      </c>
      <c r="S23" s="22"/>
      <c r="T23" s="165">
        <v>116.81005999999994</v>
      </c>
      <c r="U23" s="123">
        <v>109.55665999999994</v>
      </c>
      <c r="V23" s="124">
        <v>7.2534000000000001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1" t="s">
        <v>9</v>
      </c>
      <c r="B25" s="15">
        <v>0.14555119003240879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1" t="s">
        <v>9</v>
      </c>
      <c r="B27" s="15">
        <v>0.31074370453948613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0.60673549863770293</v>
      </c>
      <c r="I27" s="15">
        <v>0.69236209643636004</v>
      </c>
      <c r="J27" s="15">
        <v>0.56384779878884661</v>
      </c>
      <c r="K27" s="24"/>
      <c r="L27" s="15">
        <v>0</v>
      </c>
      <c r="M27" s="15">
        <v>0</v>
      </c>
      <c r="N27" s="15">
        <v>0</v>
      </c>
      <c r="O27" s="24"/>
      <c r="P27" s="15">
        <v>0.60673549863770293</v>
      </c>
      <c r="Q27" s="15">
        <v>0.67981343076023149</v>
      </c>
      <c r="R27" s="15">
        <v>0.5229807016231991</v>
      </c>
      <c r="S27" s="24"/>
      <c r="T27" s="15">
        <v>0.60673549863770293</v>
      </c>
      <c r="U27" s="15">
        <v>0.60953081264069209</v>
      </c>
      <c r="V27" s="128">
        <v>0.56451457247635584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1" t="s">
        <v>9</v>
      </c>
      <c r="B29" s="15">
        <v>0.26897852566713565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0.16938575324762273</v>
      </c>
      <c r="I29" s="15">
        <v>0.23819287836339911</v>
      </c>
      <c r="J29" s="15">
        <v>0.13492240417976556</v>
      </c>
      <c r="K29" s="24"/>
      <c r="L29" s="15">
        <v>0</v>
      </c>
      <c r="M29" s="15">
        <v>0</v>
      </c>
      <c r="N29" s="15">
        <v>0</v>
      </c>
      <c r="O29" s="24"/>
      <c r="P29" s="15">
        <v>0.16938575324762273</v>
      </c>
      <c r="Q29" s="15">
        <v>0.12938287587929234</v>
      </c>
      <c r="R29" s="15">
        <v>0.21523314898896598</v>
      </c>
      <c r="S29" s="24"/>
      <c r="T29" s="15">
        <v>0.16938575324762273</v>
      </c>
      <c r="U29" s="15">
        <v>0.17539663951055104</v>
      </c>
      <c r="V29" s="128">
        <v>7.8596244519811398E-2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1" t="s">
        <v>9</v>
      </c>
      <c r="B31" s="15">
        <v>0.27472657976096648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0.22387874811467448</v>
      </c>
      <c r="I31" s="15">
        <v>6.944502520024104E-2</v>
      </c>
      <c r="J31" s="15">
        <v>0.30122979703138808</v>
      </c>
      <c r="K31" s="24"/>
      <c r="L31" s="15">
        <v>0</v>
      </c>
      <c r="M31" s="15">
        <v>0</v>
      </c>
      <c r="N31" s="15">
        <v>0</v>
      </c>
      <c r="O31" s="24"/>
      <c r="P31" s="15">
        <v>0.22387874811467448</v>
      </c>
      <c r="Q31" s="15">
        <v>0.19080369336047617</v>
      </c>
      <c r="R31" s="15">
        <v>0.26178614938783468</v>
      </c>
      <c r="S31" s="24"/>
      <c r="T31" s="15">
        <v>0.22387874811467448</v>
      </c>
      <c r="U31" s="15">
        <v>0.21507254784875712</v>
      </c>
      <c r="V31" s="128">
        <v>0.35688918300383266</v>
      </c>
    </row>
    <row r="32" spans="1:22" s="33" customFormat="1" x14ac:dyDescent="0.25">
      <c r="A32" s="120" t="s">
        <v>770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2" t="s">
        <v>7</v>
      </c>
      <c r="B33" s="165">
        <v>116.81005999999994</v>
      </c>
      <c r="C33" s="123">
        <v>0</v>
      </c>
      <c r="D33" s="123">
        <v>70.872809999999959</v>
      </c>
      <c r="E33" s="123">
        <v>19.785959999999996</v>
      </c>
      <c r="F33" s="123">
        <v>26.151289999999999</v>
      </c>
      <c r="G33" s="8"/>
      <c r="H33" s="165">
        <v>116.81005999999994</v>
      </c>
      <c r="I33" s="123">
        <v>38.981769999999997</v>
      </c>
      <c r="J33" s="123">
        <v>77.828289999999967</v>
      </c>
      <c r="K33" s="8"/>
      <c r="L33" s="166">
        <v>0</v>
      </c>
      <c r="M33" s="164">
        <v>0</v>
      </c>
      <c r="N33" s="164">
        <v>0</v>
      </c>
      <c r="O33" s="8"/>
      <c r="P33" s="166">
        <v>116.81005999999994</v>
      </c>
      <c r="Q33" s="164">
        <v>62.381129999999999</v>
      </c>
      <c r="R33" s="164">
        <v>54.428930000000008</v>
      </c>
      <c r="S33" s="8"/>
      <c r="T33" s="165">
        <v>116.81005999999994</v>
      </c>
      <c r="U33" s="123">
        <v>109.55665999999994</v>
      </c>
      <c r="V33" s="124">
        <v>7.2534000000000001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8" t="s">
        <v>9</v>
      </c>
      <c r="B35" s="15">
        <v>0.33037334284392983</v>
      </c>
      <c r="C35" s="15">
        <v>0</v>
      </c>
      <c r="D35" s="15">
        <v>0.32083248851005086</v>
      </c>
      <c r="E35" s="15">
        <v>0.66820412049756495</v>
      </c>
      <c r="F35" s="15">
        <v>0.10062868791558657</v>
      </c>
      <c r="G35" s="16"/>
      <c r="H35" s="15">
        <v>0.33037334284392983</v>
      </c>
      <c r="I35" s="15">
        <v>0.48506853331698385</v>
      </c>
      <c r="J35" s="15">
        <v>0.25289133295874816</v>
      </c>
      <c r="K35" s="16"/>
      <c r="L35" s="15">
        <v>0</v>
      </c>
      <c r="M35" s="15">
        <v>0</v>
      </c>
      <c r="N35" s="15">
        <v>0</v>
      </c>
      <c r="O35" s="16"/>
      <c r="P35" s="15">
        <v>0.33037334284392983</v>
      </c>
      <c r="Q35" s="15">
        <v>0.3381961820826267</v>
      </c>
      <c r="R35" s="15">
        <v>0.321407567629935</v>
      </c>
      <c r="S35" s="16"/>
      <c r="T35" s="15">
        <v>0.33037334284392983</v>
      </c>
      <c r="U35" s="15">
        <v>0.34704270831184536</v>
      </c>
      <c r="V35" s="128">
        <v>7.8596244519811398E-2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8" t="s">
        <v>9</v>
      </c>
      <c r="B37" s="15">
        <v>0.46737592635428848</v>
      </c>
      <c r="C37" s="15">
        <v>0</v>
      </c>
      <c r="D37" s="15">
        <v>0.6791675114899498</v>
      </c>
      <c r="E37" s="15">
        <v>0</v>
      </c>
      <c r="F37" s="15">
        <v>0.24701267126784188</v>
      </c>
      <c r="G37" s="16"/>
      <c r="H37" s="15">
        <v>0.46737592635428848</v>
      </c>
      <c r="I37" s="15">
        <v>0.39667439421042194</v>
      </c>
      <c r="J37" s="15">
        <v>0.50278812498642866</v>
      </c>
      <c r="K37" s="16"/>
      <c r="L37" s="15">
        <v>0</v>
      </c>
      <c r="M37" s="15">
        <v>0</v>
      </c>
      <c r="N37" s="15">
        <v>0</v>
      </c>
      <c r="O37" s="16"/>
      <c r="P37" s="15">
        <v>0.46737592635428848</v>
      </c>
      <c r="Q37" s="15">
        <v>0.50167847232007523</v>
      </c>
      <c r="R37" s="15">
        <v>0.42806169439671143</v>
      </c>
      <c r="S37" s="16"/>
      <c r="T37" s="15">
        <v>0.46737592635428848</v>
      </c>
      <c r="U37" s="15">
        <v>0.45229418275438504</v>
      </c>
      <c r="V37" s="128">
        <v>0.69517329803954009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8" t="s">
        <v>9</v>
      </c>
      <c r="B39" s="15">
        <v>0.11928227757095586</v>
      </c>
      <c r="C39" s="15">
        <v>0</v>
      </c>
      <c r="D39" s="15">
        <v>0</v>
      </c>
      <c r="E39" s="15">
        <v>0.33179587950243511</v>
      </c>
      <c r="F39" s="15">
        <v>0.28176315585196754</v>
      </c>
      <c r="G39" s="16"/>
      <c r="H39" s="15">
        <v>0.11928227757095586</v>
      </c>
      <c r="I39" s="15">
        <v>0.11825707247259425</v>
      </c>
      <c r="J39" s="15">
        <v>0.11979577092083103</v>
      </c>
      <c r="K39" s="16"/>
      <c r="L39" s="15">
        <v>0</v>
      </c>
      <c r="M39" s="15">
        <v>0</v>
      </c>
      <c r="N39" s="15">
        <v>0</v>
      </c>
      <c r="O39" s="16"/>
      <c r="P39" s="15">
        <v>0.11928227757095586</v>
      </c>
      <c r="Q39" s="15">
        <v>0.11451491821324815</v>
      </c>
      <c r="R39" s="15">
        <v>0.12474615980876344</v>
      </c>
      <c r="S39" s="16"/>
      <c r="T39" s="15">
        <v>0.11928227757095586</v>
      </c>
      <c r="U39" s="15">
        <v>0.11220157679140645</v>
      </c>
      <c r="V39" s="128">
        <v>0.22623045744064854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2" t="s">
        <v>9</v>
      </c>
      <c r="B41" s="134">
        <v>8.2968453230826217E-2</v>
      </c>
      <c r="C41" s="134">
        <v>0</v>
      </c>
      <c r="D41" s="134">
        <v>0</v>
      </c>
      <c r="E41" s="134">
        <v>0</v>
      </c>
      <c r="F41" s="134">
        <v>0.37059548496460404</v>
      </c>
      <c r="G41" s="173"/>
      <c r="H41" s="134">
        <v>8.2968453230826217E-2</v>
      </c>
      <c r="I41" s="134">
        <v>0</v>
      </c>
      <c r="J41" s="134">
        <v>0.12452477113399257</v>
      </c>
      <c r="K41" s="173"/>
      <c r="L41" s="134">
        <v>0</v>
      </c>
      <c r="M41" s="134">
        <v>0</v>
      </c>
      <c r="N41" s="134">
        <v>0</v>
      </c>
      <c r="O41" s="173"/>
      <c r="P41" s="134">
        <v>8.2968453230826217E-2</v>
      </c>
      <c r="Q41" s="134">
        <v>4.5610427384050273E-2</v>
      </c>
      <c r="R41" s="134">
        <v>0.12578457816459004</v>
      </c>
      <c r="S41" s="173"/>
      <c r="T41" s="134">
        <v>8.2968453230826217E-2</v>
      </c>
      <c r="U41" s="134">
        <v>8.8461532142363644E-2</v>
      </c>
      <c r="V41" s="135">
        <v>0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771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772</v>
      </c>
      <c r="C4" s="310"/>
      <c r="D4" s="310"/>
      <c r="E4" s="310"/>
      <c r="F4" s="315"/>
      <c r="G4" s="161"/>
      <c r="H4" s="317" t="s">
        <v>773</v>
      </c>
      <c r="I4" s="318"/>
      <c r="J4" s="319"/>
      <c r="K4" s="161"/>
      <c r="L4" s="317" t="s">
        <v>774</v>
      </c>
      <c r="M4" s="318"/>
      <c r="N4" s="319"/>
      <c r="O4" s="161"/>
      <c r="P4" s="317" t="s">
        <v>775</v>
      </c>
      <c r="Q4" s="318"/>
      <c r="R4" s="319"/>
      <c r="S4" s="161"/>
      <c r="T4" s="317" t="s">
        <v>776</v>
      </c>
      <c r="U4" s="318"/>
      <c r="V4" s="320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777</v>
      </c>
      <c r="J5" s="118" t="s">
        <v>74</v>
      </c>
      <c r="K5" s="6"/>
      <c r="L5" s="118" t="s">
        <v>1</v>
      </c>
      <c r="M5" s="118" t="s">
        <v>777</v>
      </c>
      <c r="N5" s="118" t="s">
        <v>74</v>
      </c>
      <c r="O5" s="6"/>
      <c r="P5" s="118" t="s">
        <v>1</v>
      </c>
      <c r="Q5" s="118" t="s">
        <v>777</v>
      </c>
      <c r="R5" s="118" t="s">
        <v>74</v>
      </c>
      <c r="S5" s="6"/>
      <c r="T5" s="118" t="s">
        <v>1</v>
      </c>
      <c r="U5" s="118" t="s">
        <v>777</v>
      </c>
      <c r="V5" s="119" t="s">
        <v>74</v>
      </c>
    </row>
    <row r="6" spans="1:22" s="33" customFormat="1" x14ac:dyDescent="0.25">
      <c r="A6" s="120" t="s">
        <v>778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385.48345999999992</v>
      </c>
      <c r="C7" s="164">
        <v>57.481709999999978</v>
      </c>
      <c r="D7" s="164">
        <v>77.501429999999985</v>
      </c>
      <c r="E7" s="164">
        <v>142.67089000000001</v>
      </c>
      <c r="F7" s="164">
        <v>107.82942999999999</v>
      </c>
      <c r="G7" s="8"/>
      <c r="H7" s="165">
        <v>101.78308000000006</v>
      </c>
      <c r="I7" s="123">
        <v>70.437440000000024</v>
      </c>
      <c r="J7" s="123">
        <v>31.34564</v>
      </c>
      <c r="K7" s="8"/>
      <c r="L7" s="166">
        <v>0</v>
      </c>
      <c r="M7" s="164">
        <v>0</v>
      </c>
      <c r="N7" s="164">
        <v>0</v>
      </c>
      <c r="O7" s="8"/>
      <c r="P7" s="166">
        <v>101.78308000000006</v>
      </c>
      <c r="Q7" s="164">
        <v>74.018180000000044</v>
      </c>
      <c r="R7" s="164">
        <v>27.764900000000004</v>
      </c>
      <c r="S7" s="8"/>
      <c r="T7" s="165">
        <v>101.78308000000006</v>
      </c>
      <c r="U7" s="123">
        <v>73.338210000000046</v>
      </c>
      <c r="V7" s="124">
        <v>28.444870000000002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8" t="s">
        <v>9</v>
      </c>
      <c r="B15" s="15">
        <v>0.32188257830828865</v>
      </c>
      <c r="C15" s="15">
        <v>0.50023111699356215</v>
      </c>
      <c r="D15" s="15">
        <v>0.30983131537056802</v>
      </c>
      <c r="E15" s="15">
        <v>0.363035514813148</v>
      </c>
      <c r="F15" s="15">
        <v>0.1810201537743453</v>
      </c>
      <c r="G15" s="16"/>
      <c r="H15" s="15">
        <v>0.28656187256270871</v>
      </c>
      <c r="I15" s="15">
        <v>0.33272518138081103</v>
      </c>
      <c r="J15" s="15">
        <v>0.1828273405806996</v>
      </c>
      <c r="K15" s="16"/>
      <c r="L15" s="15">
        <v>0</v>
      </c>
      <c r="M15" s="15">
        <v>0</v>
      </c>
      <c r="N15" s="15">
        <v>0</v>
      </c>
      <c r="O15" s="16"/>
      <c r="P15" s="15">
        <v>0.28656187256270871</v>
      </c>
      <c r="Q15" s="15">
        <v>0.31745538731160355</v>
      </c>
      <c r="R15" s="15">
        <v>0.2042031485796815</v>
      </c>
      <c r="S15" s="16"/>
      <c r="T15" s="15">
        <v>0.28656187256270871</v>
      </c>
      <c r="U15" s="15">
        <v>0.31993486069539995</v>
      </c>
      <c r="V15" s="128">
        <v>0.20051770319217488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8" t="s">
        <v>9</v>
      </c>
      <c r="B17" s="15">
        <v>0.28815249297596324</v>
      </c>
      <c r="C17" s="15">
        <v>0.29237804512078724</v>
      </c>
      <c r="D17" s="15">
        <v>0.29278259768884279</v>
      </c>
      <c r="E17" s="15">
        <v>0.3158875647302683</v>
      </c>
      <c r="F17" s="15">
        <v>0.24587536074335181</v>
      </c>
      <c r="G17" s="16"/>
      <c r="H17" s="15">
        <v>0.3186212285971301</v>
      </c>
      <c r="I17" s="15">
        <v>0.31446458020052964</v>
      </c>
      <c r="J17" s="15">
        <v>0.32796171971604343</v>
      </c>
      <c r="K17" s="16"/>
      <c r="L17" s="15">
        <v>0</v>
      </c>
      <c r="M17" s="15">
        <v>0</v>
      </c>
      <c r="N17" s="15">
        <v>0</v>
      </c>
      <c r="O17" s="16"/>
      <c r="P17" s="15">
        <v>0.3186212285971301</v>
      </c>
      <c r="Q17" s="15">
        <v>0.30226587576187347</v>
      </c>
      <c r="R17" s="15">
        <v>0.36222280649309019</v>
      </c>
      <c r="S17" s="16"/>
      <c r="T17" s="15">
        <v>0.3186212285971301</v>
      </c>
      <c r="U17" s="15">
        <v>0.34456335926388149</v>
      </c>
      <c r="V17" s="128">
        <v>0.25173572598503702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8" t="s">
        <v>9</v>
      </c>
      <c r="B19" s="15">
        <v>0.2453802038614058</v>
      </c>
      <c r="C19" s="15">
        <v>0.15182777269500164</v>
      </c>
      <c r="D19" s="15">
        <v>0.27793590389235406</v>
      </c>
      <c r="E19" s="15">
        <v>0.23028082322890106</v>
      </c>
      <c r="F19" s="15">
        <v>0.29183025450473038</v>
      </c>
      <c r="G19" s="16"/>
      <c r="H19" s="15">
        <v>0.26012633926974887</v>
      </c>
      <c r="I19" s="15">
        <v>0.2031083185305996</v>
      </c>
      <c r="J19" s="15">
        <v>0.38825272031453184</v>
      </c>
      <c r="K19" s="16"/>
      <c r="L19" s="15">
        <v>0</v>
      </c>
      <c r="M19" s="15">
        <v>0</v>
      </c>
      <c r="N19" s="15">
        <v>0</v>
      </c>
      <c r="O19" s="16"/>
      <c r="P19" s="15">
        <v>0.26012633926974887</v>
      </c>
      <c r="Q19" s="15">
        <v>0.2516969479660266</v>
      </c>
      <c r="R19" s="15">
        <v>0.28259817251277686</v>
      </c>
      <c r="S19" s="16"/>
      <c r="T19" s="15">
        <v>0.26012633926974887</v>
      </c>
      <c r="U19" s="15">
        <v>0.20483006061915054</v>
      </c>
      <c r="V19" s="128">
        <v>0.40269440500167514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8" t="s">
        <v>9</v>
      </c>
      <c r="B21" s="15">
        <v>0.14458472485434271</v>
      </c>
      <c r="C21" s="15">
        <v>5.5563065190649359E-2</v>
      </c>
      <c r="D21" s="15">
        <v>0.11945018304823538</v>
      </c>
      <c r="E21" s="15">
        <v>9.0796097227682532E-2</v>
      </c>
      <c r="F21" s="15">
        <v>0.2812742309775727</v>
      </c>
      <c r="G21" s="16"/>
      <c r="H21" s="15">
        <v>0.13469055957041182</v>
      </c>
      <c r="I21" s="15">
        <v>0.14970191988805945</v>
      </c>
      <c r="J21" s="15">
        <v>0.10095821938872521</v>
      </c>
      <c r="K21" s="16"/>
      <c r="L21" s="15">
        <v>0</v>
      </c>
      <c r="M21" s="15">
        <v>0</v>
      </c>
      <c r="N21" s="15">
        <v>0</v>
      </c>
      <c r="O21" s="16"/>
      <c r="P21" s="15">
        <v>0.13469055957041182</v>
      </c>
      <c r="Q21" s="15">
        <v>0.12858178896049582</v>
      </c>
      <c r="R21" s="15">
        <v>0.15097587241445129</v>
      </c>
      <c r="S21" s="16"/>
      <c r="T21" s="15">
        <v>0.13469055957041182</v>
      </c>
      <c r="U21" s="15">
        <v>0.13067171942156747</v>
      </c>
      <c r="V21" s="128">
        <v>0.14505216582111288</v>
      </c>
    </row>
    <row r="22" spans="1:22" s="40" customFormat="1" x14ac:dyDescent="0.25">
      <c r="A22" s="129" t="s">
        <v>772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69" t="s">
        <v>7</v>
      </c>
      <c r="B23" s="163">
        <v>385.48345999999992</v>
      </c>
      <c r="C23" s="164">
        <v>57.481709999999978</v>
      </c>
      <c r="D23" s="164">
        <v>77.501429999999985</v>
      </c>
      <c r="E23" s="164">
        <v>142.67089000000001</v>
      </c>
      <c r="F23" s="164">
        <v>107.82942999999999</v>
      </c>
      <c r="G23" s="22"/>
      <c r="H23" s="165">
        <v>101.78308000000006</v>
      </c>
      <c r="I23" s="123">
        <v>70.437440000000024</v>
      </c>
      <c r="J23" s="123">
        <v>31.34564</v>
      </c>
      <c r="K23" s="22"/>
      <c r="L23" s="166">
        <v>0</v>
      </c>
      <c r="M23" s="164">
        <v>0</v>
      </c>
      <c r="N23" s="164">
        <v>0</v>
      </c>
      <c r="O23" s="22"/>
      <c r="P23" s="166">
        <v>101.78308000000006</v>
      </c>
      <c r="Q23" s="164">
        <v>74.018180000000044</v>
      </c>
      <c r="R23" s="164">
        <v>27.764900000000004</v>
      </c>
      <c r="S23" s="22"/>
      <c r="T23" s="165">
        <v>101.78308000000006</v>
      </c>
      <c r="U23" s="123">
        <v>73.338210000000046</v>
      </c>
      <c r="V23" s="124">
        <v>28.444870000000002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1" t="s">
        <v>9</v>
      </c>
      <c r="B25" s="15">
        <v>0.14911589202815601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1" t="s">
        <v>9</v>
      </c>
      <c r="B27" s="15">
        <v>0.20104994906915072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0.27048837586758023</v>
      </c>
      <c r="I27" s="15">
        <v>0.36375739947391605</v>
      </c>
      <c r="J27" s="15">
        <v>6.0901611835011173E-2</v>
      </c>
      <c r="K27" s="24"/>
      <c r="L27" s="15">
        <v>0</v>
      </c>
      <c r="M27" s="15">
        <v>0</v>
      </c>
      <c r="N27" s="15">
        <v>0</v>
      </c>
      <c r="O27" s="24"/>
      <c r="P27" s="15">
        <v>0.27048837586758023</v>
      </c>
      <c r="Q27" s="15">
        <v>0.26540141894869601</v>
      </c>
      <c r="R27" s="15">
        <v>0.28404964541561462</v>
      </c>
      <c r="S27" s="24"/>
      <c r="T27" s="15">
        <v>0.27048837586758023</v>
      </c>
      <c r="U27" s="15">
        <v>0.33515707569083003</v>
      </c>
      <c r="V27" s="128">
        <v>0.1037557914660886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1" t="s">
        <v>9</v>
      </c>
      <c r="B29" s="15">
        <v>0.37010897951367366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0.43126195434447423</v>
      </c>
      <c r="I29" s="15">
        <v>0.3934952775115052</v>
      </c>
      <c r="J29" s="15">
        <v>0.51612823984452072</v>
      </c>
      <c r="K29" s="24"/>
      <c r="L29" s="15">
        <v>0</v>
      </c>
      <c r="M29" s="15">
        <v>0</v>
      </c>
      <c r="N29" s="15">
        <v>0</v>
      </c>
      <c r="O29" s="24"/>
      <c r="P29" s="15">
        <v>0.43126195434447423</v>
      </c>
      <c r="Q29" s="15">
        <v>0.49819003925792255</v>
      </c>
      <c r="R29" s="15">
        <v>0.25283901616789539</v>
      </c>
      <c r="S29" s="24"/>
      <c r="T29" s="15">
        <v>0.43126195434447423</v>
      </c>
      <c r="U29" s="15">
        <v>0.44144750737712285</v>
      </c>
      <c r="V29" s="128">
        <v>0.40500097205576963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1" t="s">
        <v>9</v>
      </c>
      <c r="B31" s="15">
        <v>0.27972517938901975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0.29824966978794498</v>
      </c>
      <c r="I31" s="15">
        <v>0.24274732301457849</v>
      </c>
      <c r="J31" s="15">
        <v>0.42297014832046814</v>
      </c>
      <c r="K31" s="24"/>
      <c r="L31" s="15">
        <v>0</v>
      </c>
      <c r="M31" s="15">
        <v>0</v>
      </c>
      <c r="N31" s="15">
        <v>0</v>
      </c>
      <c r="O31" s="24"/>
      <c r="P31" s="15">
        <v>0.29824966978794498</v>
      </c>
      <c r="Q31" s="15">
        <v>0.23640854179338089</v>
      </c>
      <c r="R31" s="15">
        <v>0.46311133841648977</v>
      </c>
      <c r="S31" s="24"/>
      <c r="T31" s="15">
        <v>0.29824966978794498</v>
      </c>
      <c r="U31" s="15">
        <v>0.22339541693204662</v>
      </c>
      <c r="V31" s="128">
        <v>0.49124323647814172</v>
      </c>
    </row>
    <row r="32" spans="1:22" s="33" customFormat="1" x14ac:dyDescent="0.25">
      <c r="A32" s="120" t="s">
        <v>779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2" t="s">
        <v>7</v>
      </c>
      <c r="B33" s="165">
        <v>101.78308000000006</v>
      </c>
      <c r="C33" s="123">
        <v>0</v>
      </c>
      <c r="D33" s="123">
        <v>27.531140000000001</v>
      </c>
      <c r="E33" s="123">
        <v>43.895169999999993</v>
      </c>
      <c r="F33" s="123">
        <v>30.356770000000001</v>
      </c>
      <c r="G33" s="8"/>
      <c r="H33" s="165">
        <v>101.78308000000006</v>
      </c>
      <c r="I33" s="123">
        <v>70.437440000000024</v>
      </c>
      <c r="J33" s="123">
        <v>31.34564</v>
      </c>
      <c r="K33" s="8"/>
      <c r="L33" s="166">
        <v>0</v>
      </c>
      <c r="M33" s="164">
        <v>0</v>
      </c>
      <c r="N33" s="164">
        <v>0</v>
      </c>
      <c r="O33" s="8"/>
      <c r="P33" s="166">
        <v>101.78308000000006</v>
      </c>
      <c r="Q33" s="164">
        <v>74.018180000000044</v>
      </c>
      <c r="R33" s="164">
        <v>27.764900000000004</v>
      </c>
      <c r="S33" s="8"/>
      <c r="T33" s="165">
        <v>101.78308000000006</v>
      </c>
      <c r="U33" s="123">
        <v>73.338210000000046</v>
      </c>
      <c r="V33" s="124">
        <v>28.444870000000002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8" t="s">
        <v>9</v>
      </c>
      <c r="B35" s="15">
        <v>0.32254928815280481</v>
      </c>
      <c r="C35" s="15">
        <v>0</v>
      </c>
      <c r="D35" s="15">
        <v>0.40089694796510422</v>
      </c>
      <c r="E35" s="15">
        <v>0.45474046461148232</v>
      </c>
      <c r="F35" s="15">
        <v>6.0348976521546922E-2</v>
      </c>
      <c r="G35" s="16"/>
      <c r="H35" s="15">
        <v>0.32254928815280481</v>
      </c>
      <c r="I35" s="15">
        <v>0.38703777422915991</v>
      </c>
      <c r="J35" s="15">
        <v>0.1776358689757172</v>
      </c>
      <c r="K35" s="16"/>
      <c r="L35" s="15">
        <v>0</v>
      </c>
      <c r="M35" s="15">
        <v>0</v>
      </c>
      <c r="N35" s="15">
        <v>0</v>
      </c>
      <c r="O35" s="16"/>
      <c r="P35" s="15">
        <v>0.32254928815280481</v>
      </c>
      <c r="Q35" s="15">
        <v>0.33720661599623214</v>
      </c>
      <c r="R35" s="15">
        <v>0.28347445875908067</v>
      </c>
      <c r="S35" s="16"/>
      <c r="T35" s="15">
        <v>0.32254928815280481</v>
      </c>
      <c r="U35" s="15">
        <v>0.38600151271758593</v>
      </c>
      <c r="V35" s="128">
        <v>0.15895309066274516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8" t="s">
        <v>9</v>
      </c>
      <c r="B37" s="15">
        <v>0.27216635613699242</v>
      </c>
      <c r="C37" s="15">
        <v>0</v>
      </c>
      <c r="D37" s="15">
        <v>0.59910305203489578</v>
      </c>
      <c r="E37" s="15">
        <v>0</v>
      </c>
      <c r="F37" s="15">
        <v>0.36920726414569138</v>
      </c>
      <c r="G37" s="16"/>
      <c r="H37" s="15">
        <v>0.27216635613699242</v>
      </c>
      <c r="I37" s="15">
        <v>0.30394957568020636</v>
      </c>
      <c r="J37" s="15">
        <v>0.20074562203866314</v>
      </c>
      <c r="K37" s="16"/>
      <c r="L37" s="15">
        <v>0</v>
      </c>
      <c r="M37" s="15">
        <v>0</v>
      </c>
      <c r="N37" s="15">
        <v>0</v>
      </c>
      <c r="O37" s="16"/>
      <c r="P37" s="15">
        <v>0.27216635613699242</v>
      </c>
      <c r="Q37" s="15">
        <v>0.26542276505582801</v>
      </c>
      <c r="R37" s="15">
        <v>0.29014403077266621</v>
      </c>
      <c r="S37" s="16"/>
      <c r="T37" s="15">
        <v>0.27216635613699242</v>
      </c>
      <c r="U37" s="15">
        <v>0.27570089316333174</v>
      </c>
      <c r="V37" s="128">
        <v>0.26305340822440038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8" t="s">
        <v>9</v>
      </c>
      <c r="B39" s="15">
        <v>0.32661332315744412</v>
      </c>
      <c r="C39" s="15">
        <v>0</v>
      </c>
      <c r="D39" s="15">
        <v>0</v>
      </c>
      <c r="E39" s="15">
        <v>0.54525953538851801</v>
      </c>
      <c r="F39" s="15">
        <v>0.30666800189875271</v>
      </c>
      <c r="G39" s="16"/>
      <c r="H39" s="15">
        <v>0.32661332315744412</v>
      </c>
      <c r="I39" s="15">
        <v>0.26928534029629686</v>
      </c>
      <c r="J39" s="15">
        <v>0.4554362265374069</v>
      </c>
      <c r="K39" s="16"/>
      <c r="L39" s="15">
        <v>0</v>
      </c>
      <c r="M39" s="15">
        <v>0</v>
      </c>
      <c r="N39" s="15">
        <v>0</v>
      </c>
      <c r="O39" s="16"/>
      <c r="P39" s="15">
        <v>0.32661332315744412</v>
      </c>
      <c r="Q39" s="15">
        <v>0.34413113102753923</v>
      </c>
      <c r="R39" s="15">
        <v>0.27991276755904032</v>
      </c>
      <c r="S39" s="16"/>
      <c r="T39" s="15">
        <v>0.32661332315744412</v>
      </c>
      <c r="U39" s="15">
        <v>0.29543848970407088</v>
      </c>
      <c r="V39" s="128">
        <v>0.40699008292180638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2" t="s">
        <v>9</v>
      </c>
      <c r="B41" s="134">
        <v>7.8671032552758244E-2</v>
      </c>
      <c r="C41" s="134">
        <v>0</v>
      </c>
      <c r="D41" s="134">
        <v>0</v>
      </c>
      <c r="E41" s="134">
        <v>0</v>
      </c>
      <c r="F41" s="134">
        <v>0.26377575743400899</v>
      </c>
      <c r="G41" s="173"/>
      <c r="H41" s="134">
        <v>7.8671032552758244E-2</v>
      </c>
      <c r="I41" s="134">
        <v>3.972730979433664E-2</v>
      </c>
      <c r="J41" s="134">
        <v>0.1661822824482129</v>
      </c>
      <c r="K41" s="173"/>
      <c r="L41" s="134">
        <v>0</v>
      </c>
      <c r="M41" s="134">
        <v>0</v>
      </c>
      <c r="N41" s="134">
        <v>0</v>
      </c>
      <c r="O41" s="173"/>
      <c r="P41" s="134">
        <v>7.8671032552758244E-2</v>
      </c>
      <c r="Q41" s="134">
        <v>5.3239487920400064E-2</v>
      </c>
      <c r="R41" s="134">
        <v>0.14646874290921266</v>
      </c>
      <c r="S41" s="173"/>
      <c r="T41" s="134">
        <v>7.8671032552758244E-2</v>
      </c>
      <c r="U41" s="134">
        <v>4.2859104415010923E-2</v>
      </c>
      <c r="V41" s="135">
        <v>0.17100341819104814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8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780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781</v>
      </c>
      <c r="C4" s="310"/>
      <c r="D4" s="310"/>
      <c r="E4" s="310"/>
      <c r="F4" s="315"/>
      <c r="G4" s="161"/>
      <c r="H4" s="317" t="s">
        <v>782</v>
      </c>
      <c r="I4" s="318"/>
      <c r="J4" s="319"/>
      <c r="K4" s="161"/>
      <c r="L4" s="317" t="s">
        <v>783</v>
      </c>
      <c r="M4" s="318"/>
      <c r="N4" s="319"/>
      <c r="O4" s="161"/>
      <c r="P4" s="317" t="s">
        <v>784</v>
      </c>
      <c r="Q4" s="318"/>
      <c r="R4" s="319"/>
      <c r="S4" s="161"/>
      <c r="T4" s="317" t="s">
        <v>785</v>
      </c>
      <c r="U4" s="318"/>
      <c r="V4" s="320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786</v>
      </c>
      <c r="J5" s="118" t="s">
        <v>68</v>
      </c>
      <c r="K5" s="6"/>
      <c r="L5" s="118" t="s">
        <v>1</v>
      </c>
      <c r="M5" s="118" t="s">
        <v>786</v>
      </c>
      <c r="N5" s="118" t="s">
        <v>68</v>
      </c>
      <c r="O5" s="6"/>
      <c r="P5" s="118" t="s">
        <v>1</v>
      </c>
      <c r="Q5" s="118" t="s">
        <v>786</v>
      </c>
      <c r="R5" s="118" t="s">
        <v>68</v>
      </c>
      <c r="S5" s="6"/>
      <c r="T5" s="118" t="s">
        <v>1</v>
      </c>
      <c r="U5" s="118" t="s">
        <v>786</v>
      </c>
      <c r="V5" s="119" t="s">
        <v>68</v>
      </c>
    </row>
    <row r="6" spans="1:22" s="33" customFormat="1" x14ac:dyDescent="0.25">
      <c r="A6" s="120" t="s">
        <v>787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450.41368000000023</v>
      </c>
      <c r="C7" s="164">
        <v>65.088009999999997</v>
      </c>
      <c r="D7" s="164">
        <v>106.80401999999999</v>
      </c>
      <c r="E7" s="164">
        <v>156.97182999999993</v>
      </c>
      <c r="F7" s="164">
        <v>121.54982</v>
      </c>
      <c r="G7" s="8"/>
      <c r="H7" s="165">
        <v>99.19871999999998</v>
      </c>
      <c r="I7" s="123">
        <v>65.729609999999994</v>
      </c>
      <c r="J7" s="123">
        <v>33.469110000000008</v>
      </c>
      <c r="K7" s="8"/>
      <c r="L7" s="166">
        <v>0</v>
      </c>
      <c r="M7" s="164">
        <v>0</v>
      </c>
      <c r="N7" s="164">
        <v>0</v>
      </c>
      <c r="O7" s="8"/>
      <c r="P7" s="166">
        <v>99.19871999999998</v>
      </c>
      <c r="Q7" s="164">
        <v>64.641419999999982</v>
      </c>
      <c r="R7" s="164">
        <v>34.557299999999998</v>
      </c>
      <c r="S7" s="8"/>
      <c r="T7" s="165">
        <v>99.19871999999998</v>
      </c>
      <c r="U7" s="123">
        <v>64.506979999999984</v>
      </c>
      <c r="V7" s="124">
        <v>34.691739999999996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8" t="s">
        <v>9</v>
      </c>
      <c r="B15" s="15">
        <v>0.36585529551411466</v>
      </c>
      <c r="C15" s="15">
        <v>0.41766371410033892</v>
      </c>
      <c r="D15" s="15">
        <v>0.515016756859901</v>
      </c>
      <c r="E15" s="15">
        <v>0.3584796074556818</v>
      </c>
      <c r="F15" s="15">
        <v>0.21657185506321608</v>
      </c>
      <c r="G15" s="16"/>
      <c r="H15" s="15">
        <v>0.45713593885082382</v>
      </c>
      <c r="I15" s="15">
        <v>0.44735439629110857</v>
      </c>
      <c r="J15" s="15">
        <v>0.47634580065021143</v>
      </c>
      <c r="K15" s="16"/>
      <c r="L15" s="15">
        <v>0</v>
      </c>
      <c r="M15" s="15">
        <v>0</v>
      </c>
      <c r="N15" s="15">
        <v>0</v>
      </c>
      <c r="O15" s="16"/>
      <c r="P15" s="15">
        <v>0.45713593885082382</v>
      </c>
      <c r="Q15" s="15">
        <v>0.44715153225284987</v>
      </c>
      <c r="R15" s="15">
        <v>0.47581234645067766</v>
      </c>
      <c r="S15" s="16"/>
      <c r="T15" s="15">
        <v>0.45713593885082382</v>
      </c>
      <c r="U15" s="15">
        <v>0.52435271345829582</v>
      </c>
      <c r="V15" s="128">
        <v>0.3321508232218966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8" t="s">
        <v>9</v>
      </c>
      <c r="B17" s="15">
        <v>0.26049697247206155</v>
      </c>
      <c r="C17" s="15">
        <v>0.34511210282815535</v>
      </c>
      <c r="D17" s="15">
        <v>0.2085291358883308</v>
      </c>
      <c r="E17" s="15">
        <v>0.28257356749934048</v>
      </c>
      <c r="F17" s="15">
        <v>0.23234012193518677</v>
      </c>
      <c r="G17" s="16"/>
      <c r="H17" s="15">
        <v>0.24890240519232512</v>
      </c>
      <c r="I17" s="15">
        <v>0.25956627462113352</v>
      </c>
      <c r="J17" s="15">
        <v>0.22795975154403561</v>
      </c>
      <c r="K17" s="16"/>
      <c r="L17" s="15">
        <v>0</v>
      </c>
      <c r="M17" s="15">
        <v>0</v>
      </c>
      <c r="N17" s="15">
        <v>0</v>
      </c>
      <c r="O17" s="16"/>
      <c r="P17" s="15">
        <v>0.24890240519232512</v>
      </c>
      <c r="Q17" s="15">
        <v>0.2262512178723797</v>
      </c>
      <c r="R17" s="15">
        <v>0.29127275568403782</v>
      </c>
      <c r="S17" s="16"/>
      <c r="T17" s="15">
        <v>0.24890240519232512</v>
      </c>
      <c r="U17" s="15">
        <v>0.27476328918203902</v>
      </c>
      <c r="V17" s="128">
        <v>0.20081581379313923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8" t="s">
        <v>9</v>
      </c>
      <c r="B19" s="15">
        <v>0.2046781749612932</v>
      </c>
      <c r="C19" s="15">
        <v>0.13453430209342704</v>
      </c>
      <c r="D19" s="15">
        <v>0.14162603617354477</v>
      </c>
      <c r="E19" s="15">
        <v>0.2429561406017883</v>
      </c>
      <c r="F19" s="15">
        <v>0.24820917052777214</v>
      </c>
      <c r="G19" s="16"/>
      <c r="H19" s="15">
        <v>0.16013513077588101</v>
      </c>
      <c r="I19" s="15">
        <v>0.18190660191046323</v>
      </c>
      <c r="J19" s="15">
        <v>0.11737838263401684</v>
      </c>
      <c r="K19" s="16"/>
      <c r="L19" s="15">
        <v>0</v>
      </c>
      <c r="M19" s="15">
        <v>0</v>
      </c>
      <c r="N19" s="15">
        <v>0</v>
      </c>
      <c r="O19" s="16"/>
      <c r="P19" s="15">
        <v>0.16013513077588101</v>
      </c>
      <c r="Q19" s="15">
        <v>0.16632184132093633</v>
      </c>
      <c r="R19" s="15">
        <v>0.14856253237376763</v>
      </c>
      <c r="S19" s="16"/>
      <c r="T19" s="15">
        <v>0.16013513077588101</v>
      </c>
      <c r="U19" s="15">
        <v>0.15144159593271925</v>
      </c>
      <c r="V19" s="128">
        <v>0.17630017981225504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8" t="s">
        <v>9</v>
      </c>
      <c r="B21" s="15">
        <v>0.16896955705253</v>
      </c>
      <c r="C21" s="15">
        <v>0.10268988097807878</v>
      </c>
      <c r="D21" s="15">
        <v>0.13482807107822345</v>
      </c>
      <c r="E21" s="15">
        <v>0.11599068444318963</v>
      </c>
      <c r="F21" s="15">
        <v>0.30287885247382518</v>
      </c>
      <c r="G21" s="16"/>
      <c r="H21" s="15">
        <v>0.1338265251809701</v>
      </c>
      <c r="I21" s="15">
        <v>0.11117272717729501</v>
      </c>
      <c r="J21" s="15">
        <v>0.17831606517173593</v>
      </c>
      <c r="K21" s="16"/>
      <c r="L21" s="15">
        <v>0</v>
      </c>
      <c r="M21" s="15">
        <v>0</v>
      </c>
      <c r="N21" s="15">
        <v>0</v>
      </c>
      <c r="O21" s="16"/>
      <c r="P21" s="15">
        <v>0.1338265251809701</v>
      </c>
      <c r="Q21" s="15">
        <v>0.16027540855383438</v>
      </c>
      <c r="R21" s="15">
        <v>8.4352365491516992E-2</v>
      </c>
      <c r="S21" s="16"/>
      <c r="T21" s="15">
        <v>0.1338265251809701</v>
      </c>
      <c r="U21" s="15">
        <v>4.9442401426946364E-2</v>
      </c>
      <c r="V21" s="128">
        <v>0.29073318317270913</v>
      </c>
    </row>
    <row r="22" spans="1:22" s="40" customFormat="1" x14ac:dyDescent="0.25">
      <c r="A22" s="129" t="s">
        <v>781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69" t="s">
        <v>7</v>
      </c>
      <c r="B23" s="163">
        <v>450.41368000000023</v>
      </c>
      <c r="C23" s="164">
        <v>65.088009999999997</v>
      </c>
      <c r="D23" s="164">
        <v>106.80401999999999</v>
      </c>
      <c r="E23" s="164">
        <v>156.97182999999993</v>
      </c>
      <c r="F23" s="164">
        <v>121.54982</v>
      </c>
      <c r="G23" s="22"/>
      <c r="H23" s="165">
        <v>99.19871999999998</v>
      </c>
      <c r="I23" s="123">
        <v>65.729609999999994</v>
      </c>
      <c r="J23" s="123">
        <v>33.469110000000008</v>
      </c>
      <c r="K23" s="22"/>
      <c r="L23" s="166">
        <v>0</v>
      </c>
      <c r="M23" s="164">
        <v>0</v>
      </c>
      <c r="N23" s="164">
        <v>0</v>
      </c>
      <c r="O23" s="22"/>
      <c r="P23" s="166">
        <v>99.19871999999998</v>
      </c>
      <c r="Q23" s="164">
        <v>64.641419999999982</v>
      </c>
      <c r="R23" s="164">
        <v>34.557299999999998</v>
      </c>
      <c r="S23" s="22"/>
      <c r="T23" s="165">
        <v>99.19871999999998</v>
      </c>
      <c r="U23" s="123">
        <v>64.506979999999984</v>
      </c>
      <c r="V23" s="124">
        <v>34.691739999999996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1" t="s">
        <v>9</v>
      </c>
      <c r="B25" s="15">
        <v>0.14450717837877386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1" t="s">
        <v>9</v>
      </c>
      <c r="B27" s="15">
        <v>0.23712428094990351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0.35238247025768082</v>
      </c>
      <c r="I27" s="15">
        <v>0.36615598358182866</v>
      </c>
      <c r="J27" s="15">
        <v>0.3253328218168931</v>
      </c>
      <c r="K27" s="24"/>
      <c r="L27" s="15">
        <v>0</v>
      </c>
      <c r="M27" s="15">
        <v>0</v>
      </c>
      <c r="N27" s="15">
        <v>0</v>
      </c>
      <c r="O27" s="24"/>
      <c r="P27" s="15">
        <v>0.35238247025768082</v>
      </c>
      <c r="Q27" s="15">
        <v>0.43473348821854496</v>
      </c>
      <c r="R27" s="15">
        <v>0.19834014810184825</v>
      </c>
      <c r="S27" s="24"/>
      <c r="T27" s="15">
        <v>0.35238247025768082</v>
      </c>
      <c r="U27" s="15">
        <v>0.407874930743929</v>
      </c>
      <c r="V27" s="128">
        <v>0.24919793587753167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1" t="s">
        <v>9</v>
      </c>
      <c r="B29" s="15">
        <v>0.34850591127693958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0.39417050945818666</v>
      </c>
      <c r="I29" s="15">
        <v>0.39967345006306909</v>
      </c>
      <c r="J29" s="15">
        <v>0.38336334608240236</v>
      </c>
      <c r="K29" s="24"/>
      <c r="L29" s="15">
        <v>0</v>
      </c>
      <c r="M29" s="15">
        <v>0</v>
      </c>
      <c r="N29" s="15">
        <v>0</v>
      </c>
      <c r="O29" s="24"/>
      <c r="P29" s="15">
        <v>0.39417050945818666</v>
      </c>
      <c r="Q29" s="15">
        <v>0.35955305437287749</v>
      </c>
      <c r="R29" s="15">
        <v>0.45892445300992846</v>
      </c>
      <c r="S29" s="24"/>
      <c r="T29" s="15">
        <v>0.39417050945818666</v>
      </c>
      <c r="U29" s="15">
        <v>0.42163933267376669</v>
      </c>
      <c r="V29" s="128">
        <v>0.34309406216004162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1" t="s">
        <v>9</v>
      </c>
      <c r="B31" s="15">
        <v>0.26986262939438238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0.2534470202841328</v>
      </c>
      <c r="I31" s="15">
        <v>0.23417056635510242</v>
      </c>
      <c r="J31" s="15">
        <v>0.29130383210070415</v>
      </c>
      <c r="K31" s="24"/>
      <c r="L31" s="15">
        <v>0</v>
      </c>
      <c r="M31" s="15">
        <v>0</v>
      </c>
      <c r="N31" s="15">
        <v>0</v>
      </c>
      <c r="O31" s="24"/>
      <c r="P31" s="15">
        <v>0.2534470202841328</v>
      </c>
      <c r="Q31" s="15">
        <v>0.20571345740857802</v>
      </c>
      <c r="R31" s="15">
        <v>0.34273539888822335</v>
      </c>
      <c r="S31" s="24"/>
      <c r="T31" s="15">
        <v>0.2534470202841328</v>
      </c>
      <c r="U31" s="15">
        <v>0.17048573658230481</v>
      </c>
      <c r="V31" s="128">
        <v>0.40770800196242685</v>
      </c>
    </row>
    <row r="32" spans="1:22" s="33" customFormat="1" x14ac:dyDescent="0.25">
      <c r="A32" s="120" t="s">
        <v>788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2" t="s">
        <v>7</v>
      </c>
      <c r="B33" s="165">
        <v>99.19871999999998</v>
      </c>
      <c r="C33" s="123">
        <v>0</v>
      </c>
      <c r="D33" s="123">
        <v>34.955890000000004</v>
      </c>
      <c r="E33" s="123">
        <v>39.101210000000002</v>
      </c>
      <c r="F33" s="123">
        <v>25.141620000000007</v>
      </c>
      <c r="G33" s="8"/>
      <c r="H33" s="165">
        <v>99.19871999999998</v>
      </c>
      <c r="I33" s="123">
        <v>65.729609999999994</v>
      </c>
      <c r="J33" s="123">
        <v>33.469110000000008</v>
      </c>
      <c r="K33" s="8"/>
      <c r="L33" s="166">
        <v>0</v>
      </c>
      <c r="M33" s="164">
        <v>0</v>
      </c>
      <c r="N33" s="164">
        <v>0</v>
      </c>
      <c r="O33" s="8"/>
      <c r="P33" s="166">
        <v>99.19871999999998</v>
      </c>
      <c r="Q33" s="164">
        <v>64.641419999999982</v>
      </c>
      <c r="R33" s="164">
        <v>34.557299999999998</v>
      </c>
      <c r="S33" s="8"/>
      <c r="T33" s="165">
        <v>99.19871999999998</v>
      </c>
      <c r="U33" s="123">
        <v>64.506979999999984</v>
      </c>
      <c r="V33" s="124">
        <v>34.691739999999996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8" t="s">
        <v>9</v>
      </c>
      <c r="B35" s="15">
        <v>0.30824732415902151</v>
      </c>
      <c r="C35" s="15">
        <v>0</v>
      </c>
      <c r="D35" s="15">
        <v>0.30870991984469565</v>
      </c>
      <c r="E35" s="15">
        <v>0.46198698198853694</v>
      </c>
      <c r="F35" s="15">
        <v>6.8502347899618232E-2</v>
      </c>
      <c r="G35" s="16"/>
      <c r="H35" s="15">
        <v>0.30824732415902151</v>
      </c>
      <c r="I35" s="15">
        <v>0.35551892062040236</v>
      </c>
      <c r="J35" s="15">
        <v>0.21541116569875918</v>
      </c>
      <c r="K35" s="16"/>
      <c r="L35" s="15">
        <v>0</v>
      </c>
      <c r="M35" s="15">
        <v>0</v>
      </c>
      <c r="N35" s="15">
        <v>0</v>
      </c>
      <c r="O35" s="16"/>
      <c r="P35" s="15">
        <v>0.30824732415902151</v>
      </c>
      <c r="Q35" s="15">
        <v>0.3218739625459961</v>
      </c>
      <c r="R35" s="15">
        <v>0.28275791222115154</v>
      </c>
      <c r="S35" s="16"/>
      <c r="T35" s="15">
        <v>0.30824732415902151</v>
      </c>
      <c r="U35" s="15">
        <v>0.35647723703698431</v>
      </c>
      <c r="V35" s="128">
        <v>0.21856701335822307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8" t="s">
        <v>9</v>
      </c>
      <c r="B37" s="15">
        <v>0.29087582984941751</v>
      </c>
      <c r="C37" s="15">
        <v>0</v>
      </c>
      <c r="D37" s="15">
        <v>0.69129008015530435</v>
      </c>
      <c r="E37" s="15">
        <v>0</v>
      </c>
      <c r="F37" s="15">
        <v>0.18653730348322814</v>
      </c>
      <c r="G37" s="16"/>
      <c r="H37" s="15">
        <v>0.29087582984941751</v>
      </c>
      <c r="I37" s="15">
        <v>0.27711346530125464</v>
      </c>
      <c r="J37" s="15">
        <v>0.31790358333400554</v>
      </c>
      <c r="K37" s="16"/>
      <c r="L37" s="15">
        <v>0</v>
      </c>
      <c r="M37" s="15">
        <v>0</v>
      </c>
      <c r="N37" s="15">
        <v>0</v>
      </c>
      <c r="O37" s="16"/>
      <c r="P37" s="15">
        <v>0.29087582984941751</v>
      </c>
      <c r="Q37" s="15">
        <v>0.33427251443424366</v>
      </c>
      <c r="R37" s="15">
        <v>0.20969983187343919</v>
      </c>
      <c r="S37" s="16"/>
      <c r="T37" s="15">
        <v>0.29087582984941751</v>
      </c>
      <c r="U37" s="15">
        <v>0.28823717991448378</v>
      </c>
      <c r="V37" s="128">
        <v>0.2957822236647687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8" t="s">
        <v>9</v>
      </c>
      <c r="B39" s="15">
        <v>0.27244262829197807</v>
      </c>
      <c r="C39" s="15">
        <v>0</v>
      </c>
      <c r="D39" s="15">
        <v>0</v>
      </c>
      <c r="E39" s="15">
        <v>0.53801301801146317</v>
      </c>
      <c r="F39" s="15">
        <v>0.23821058467990519</v>
      </c>
      <c r="G39" s="16"/>
      <c r="H39" s="15">
        <v>0.27244262829197807</v>
      </c>
      <c r="I39" s="15">
        <v>0.25029906612864433</v>
      </c>
      <c r="J39" s="15">
        <v>0.31593012183473052</v>
      </c>
      <c r="K39" s="16"/>
      <c r="L39" s="15">
        <v>0</v>
      </c>
      <c r="M39" s="15">
        <v>0</v>
      </c>
      <c r="N39" s="15">
        <v>0</v>
      </c>
      <c r="O39" s="16"/>
      <c r="P39" s="15">
        <v>0.27244262829197807</v>
      </c>
      <c r="Q39" s="15">
        <v>0.20663685915315605</v>
      </c>
      <c r="R39" s="15">
        <v>0.39553610959189522</v>
      </c>
      <c r="S39" s="16"/>
      <c r="T39" s="15">
        <v>0.27244262829197807</v>
      </c>
      <c r="U39" s="15">
        <v>0.27975732238588763</v>
      </c>
      <c r="V39" s="128">
        <v>0.2588414417956551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2" t="s">
        <v>9</v>
      </c>
      <c r="B41" s="134">
        <v>0.12843421769958327</v>
      </c>
      <c r="C41" s="134">
        <v>0</v>
      </c>
      <c r="D41" s="134">
        <v>0</v>
      </c>
      <c r="E41" s="134">
        <v>0</v>
      </c>
      <c r="F41" s="134">
        <v>0.50674976393724824</v>
      </c>
      <c r="G41" s="173"/>
      <c r="H41" s="134">
        <v>0.12843421769958327</v>
      </c>
      <c r="I41" s="134">
        <v>0.11706854794969879</v>
      </c>
      <c r="J41" s="134">
        <v>0.15075512913250452</v>
      </c>
      <c r="K41" s="173"/>
      <c r="L41" s="134">
        <v>0</v>
      </c>
      <c r="M41" s="134">
        <v>0</v>
      </c>
      <c r="N41" s="134">
        <v>0</v>
      </c>
      <c r="O41" s="173"/>
      <c r="P41" s="134">
        <v>0.12843421769958327</v>
      </c>
      <c r="Q41" s="134">
        <v>0.13721666386660442</v>
      </c>
      <c r="R41" s="134">
        <v>0.11200614631351408</v>
      </c>
      <c r="S41" s="173"/>
      <c r="T41" s="134">
        <v>0.12843421769958327</v>
      </c>
      <c r="U41" s="134">
        <v>7.5528260662644578E-2</v>
      </c>
      <c r="V41" s="135">
        <v>0.22680932118135325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789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790</v>
      </c>
      <c r="C4" s="310"/>
      <c r="D4" s="310"/>
      <c r="E4" s="310"/>
      <c r="F4" s="315"/>
      <c r="G4" s="161"/>
      <c r="H4" s="317" t="s">
        <v>791</v>
      </c>
      <c r="I4" s="318"/>
      <c r="J4" s="319"/>
      <c r="K4" s="161"/>
      <c r="L4" s="317" t="s">
        <v>792</v>
      </c>
      <c r="M4" s="318"/>
      <c r="N4" s="319"/>
      <c r="O4" s="161"/>
      <c r="P4" s="317" t="s">
        <v>793</v>
      </c>
      <c r="Q4" s="318"/>
      <c r="R4" s="319"/>
      <c r="S4" s="161"/>
      <c r="T4" s="317" t="s">
        <v>794</v>
      </c>
      <c r="U4" s="318"/>
      <c r="V4" s="320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795</v>
      </c>
      <c r="J5" s="118" t="s">
        <v>67</v>
      </c>
      <c r="K5" s="6"/>
      <c r="L5" s="118" t="s">
        <v>1</v>
      </c>
      <c r="M5" s="118" t="s">
        <v>795</v>
      </c>
      <c r="N5" s="118" t="s">
        <v>67</v>
      </c>
      <c r="O5" s="6"/>
      <c r="P5" s="118" t="s">
        <v>1</v>
      </c>
      <c r="Q5" s="118" t="s">
        <v>795</v>
      </c>
      <c r="R5" s="118" t="s">
        <v>67</v>
      </c>
      <c r="S5" s="6"/>
      <c r="T5" s="118" t="s">
        <v>1</v>
      </c>
      <c r="U5" s="118" t="s">
        <v>795</v>
      </c>
      <c r="V5" s="119" t="s">
        <v>67</v>
      </c>
    </row>
    <row r="6" spans="1:22" s="33" customFormat="1" x14ac:dyDescent="0.25">
      <c r="A6" s="120" t="s">
        <v>796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432.5594000000001</v>
      </c>
      <c r="C7" s="164">
        <v>61.269379999999998</v>
      </c>
      <c r="D7" s="164">
        <v>90.023119999999992</v>
      </c>
      <c r="E7" s="164">
        <v>155.27688999999992</v>
      </c>
      <c r="F7" s="164">
        <v>125.99001000000003</v>
      </c>
      <c r="G7" s="8"/>
      <c r="H7" s="165">
        <v>91.199990000000014</v>
      </c>
      <c r="I7" s="123">
        <v>52.925149999999995</v>
      </c>
      <c r="J7" s="123">
        <v>38.274839999999998</v>
      </c>
      <c r="K7" s="8"/>
      <c r="L7" s="166">
        <v>0</v>
      </c>
      <c r="M7" s="164">
        <v>0</v>
      </c>
      <c r="N7" s="164">
        <v>0</v>
      </c>
      <c r="O7" s="8"/>
      <c r="P7" s="166">
        <v>91.199990000000014</v>
      </c>
      <c r="Q7" s="164">
        <v>52.300750000000008</v>
      </c>
      <c r="R7" s="164">
        <v>38.899240000000006</v>
      </c>
      <c r="S7" s="8"/>
      <c r="T7" s="165">
        <v>91.199990000000014</v>
      </c>
      <c r="U7" s="123">
        <v>60.747810000000001</v>
      </c>
      <c r="V7" s="124">
        <v>30.452180000000006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8" t="s">
        <v>9</v>
      </c>
      <c r="B15" s="15">
        <v>0.33564144022763126</v>
      </c>
      <c r="C15" s="15">
        <v>0.56858352410290436</v>
      </c>
      <c r="D15" s="15">
        <v>0.38723285751482506</v>
      </c>
      <c r="E15" s="15">
        <v>0.3099668598463044</v>
      </c>
      <c r="F15" s="15">
        <v>0.21714023199140942</v>
      </c>
      <c r="G15" s="16"/>
      <c r="H15" s="15">
        <v>0.50338711659946445</v>
      </c>
      <c r="I15" s="15">
        <v>0.57147103031356561</v>
      </c>
      <c r="J15" s="15">
        <v>0.4092429909569838</v>
      </c>
      <c r="K15" s="16"/>
      <c r="L15" s="15">
        <v>0</v>
      </c>
      <c r="M15" s="15">
        <v>0</v>
      </c>
      <c r="N15" s="15">
        <v>0</v>
      </c>
      <c r="O15" s="16"/>
      <c r="P15" s="15">
        <v>0.50338711659946445</v>
      </c>
      <c r="Q15" s="15">
        <v>0.61006295320812787</v>
      </c>
      <c r="R15" s="15">
        <v>0.35995947478665385</v>
      </c>
      <c r="S15" s="16"/>
      <c r="T15" s="15">
        <v>0.50338711659946445</v>
      </c>
      <c r="U15" s="15">
        <v>0.54673065580471136</v>
      </c>
      <c r="V15" s="128">
        <v>0.41692286069503059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8" t="s">
        <v>9</v>
      </c>
      <c r="B17" s="15">
        <v>0.29788512282937324</v>
      </c>
      <c r="C17" s="15">
        <v>0.23719858108569078</v>
      </c>
      <c r="D17" s="15">
        <v>0.34012573658855638</v>
      </c>
      <c r="E17" s="15">
        <v>0.30910981022353046</v>
      </c>
      <c r="F17" s="15">
        <v>0.28338127761082005</v>
      </c>
      <c r="G17" s="16"/>
      <c r="H17" s="15">
        <v>0.22535243699039878</v>
      </c>
      <c r="I17" s="15">
        <v>0.28386636599046011</v>
      </c>
      <c r="J17" s="15">
        <v>0.14444136147923806</v>
      </c>
      <c r="K17" s="16"/>
      <c r="L17" s="15">
        <v>0</v>
      </c>
      <c r="M17" s="15">
        <v>0</v>
      </c>
      <c r="N17" s="15">
        <v>0</v>
      </c>
      <c r="O17" s="16"/>
      <c r="P17" s="15">
        <v>0.22535243699039878</v>
      </c>
      <c r="Q17" s="15">
        <v>0.17109582558567513</v>
      </c>
      <c r="R17" s="15">
        <v>0.2983014578176848</v>
      </c>
      <c r="S17" s="16"/>
      <c r="T17" s="15">
        <v>0.22535243699039878</v>
      </c>
      <c r="U17" s="15">
        <v>0.2473750082513263</v>
      </c>
      <c r="V17" s="128">
        <v>0.18142050913924718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8" t="s">
        <v>9</v>
      </c>
      <c r="B19" s="15">
        <v>0.18449258067215735</v>
      </c>
      <c r="C19" s="15">
        <v>0.13988357642920493</v>
      </c>
      <c r="D19" s="15">
        <v>0.12473229099369142</v>
      </c>
      <c r="E19" s="15">
        <v>0.19890674008218498</v>
      </c>
      <c r="F19" s="15">
        <v>0.23112157860770075</v>
      </c>
      <c r="G19" s="16"/>
      <c r="H19" s="15">
        <v>0.15839245157811965</v>
      </c>
      <c r="I19" s="15">
        <v>7.4243152829987266E-2</v>
      </c>
      <c r="J19" s="15">
        <v>0.27475124651076271</v>
      </c>
      <c r="K19" s="16"/>
      <c r="L19" s="15">
        <v>0</v>
      </c>
      <c r="M19" s="15">
        <v>0</v>
      </c>
      <c r="N19" s="15">
        <v>0</v>
      </c>
      <c r="O19" s="16"/>
      <c r="P19" s="15">
        <v>0.15839245157811965</v>
      </c>
      <c r="Q19" s="15">
        <v>0.15229341835442128</v>
      </c>
      <c r="R19" s="15">
        <v>0.16659271492193678</v>
      </c>
      <c r="S19" s="16"/>
      <c r="T19" s="15">
        <v>0.15839245157811965</v>
      </c>
      <c r="U19" s="15">
        <v>9.7343920710886531E-2</v>
      </c>
      <c r="V19" s="128">
        <v>0.28017567215220712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8" t="s">
        <v>9</v>
      </c>
      <c r="B21" s="15">
        <v>0.18198085627083826</v>
      </c>
      <c r="C21" s="15">
        <v>5.4334318382200063E-2</v>
      </c>
      <c r="D21" s="15">
        <v>0.14790911490292716</v>
      </c>
      <c r="E21" s="15">
        <v>0.18201658984798069</v>
      </c>
      <c r="F21" s="15">
        <v>0.26835691179006965</v>
      </c>
      <c r="G21" s="16"/>
      <c r="H21" s="15">
        <v>0.11286799483201698</v>
      </c>
      <c r="I21" s="15">
        <v>7.0419450865987165E-2</v>
      </c>
      <c r="J21" s="15">
        <v>0.17156440105301551</v>
      </c>
      <c r="K21" s="16"/>
      <c r="L21" s="15">
        <v>0</v>
      </c>
      <c r="M21" s="15">
        <v>0</v>
      </c>
      <c r="N21" s="15">
        <v>0</v>
      </c>
      <c r="O21" s="16"/>
      <c r="P21" s="15">
        <v>0.11286799483201698</v>
      </c>
      <c r="Q21" s="15">
        <v>6.6547802851775542E-2</v>
      </c>
      <c r="R21" s="15">
        <v>0.1751463524737244</v>
      </c>
      <c r="S21" s="16"/>
      <c r="T21" s="15">
        <v>0.11286799483201698</v>
      </c>
      <c r="U21" s="15">
        <v>0.1085504152330759</v>
      </c>
      <c r="V21" s="128">
        <v>0.12148095801351495</v>
      </c>
    </row>
    <row r="22" spans="1:22" s="40" customFormat="1" x14ac:dyDescent="0.25">
      <c r="A22" s="129" t="s">
        <v>790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69" t="s">
        <v>7</v>
      </c>
      <c r="B23" s="163">
        <v>432.5594000000001</v>
      </c>
      <c r="C23" s="164">
        <v>61.269379999999998</v>
      </c>
      <c r="D23" s="164">
        <v>90.023119999999992</v>
      </c>
      <c r="E23" s="164">
        <v>155.27688999999992</v>
      </c>
      <c r="F23" s="164">
        <v>125.99001000000003</v>
      </c>
      <c r="G23" s="22"/>
      <c r="H23" s="165">
        <v>91.199990000000014</v>
      </c>
      <c r="I23" s="123">
        <v>52.925149999999995</v>
      </c>
      <c r="J23" s="123">
        <v>38.274839999999998</v>
      </c>
      <c r="K23" s="22"/>
      <c r="L23" s="166">
        <v>0</v>
      </c>
      <c r="M23" s="164">
        <v>0</v>
      </c>
      <c r="N23" s="164">
        <v>0</v>
      </c>
      <c r="O23" s="22"/>
      <c r="P23" s="166">
        <v>91.199990000000014</v>
      </c>
      <c r="Q23" s="164">
        <v>52.300750000000008</v>
      </c>
      <c r="R23" s="164">
        <v>38.899240000000006</v>
      </c>
      <c r="S23" s="22"/>
      <c r="T23" s="165">
        <v>91.199990000000014</v>
      </c>
      <c r="U23" s="123">
        <v>60.747810000000001</v>
      </c>
      <c r="V23" s="124">
        <v>30.452180000000006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1" t="s">
        <v>9</v>
      </c>
      <c r="B25" s="15">
        <v>0.14164385284425673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1" t="s">
        <v>9</v>
      </c>
      <c r="B27" s="15">
        <v>0.20811735914188889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0.28775924207886422</v>
      </c>
      <c r="I27" s="15">
        <v>0.30842236630411063</v>
      </c>
      <c r="J27" s="15">
        <v>0.25918697504679317</v>
      </c>
      <c r="K27" s="24"/>
      <c r="L27" s="15">
        <v>0</v>
      </c>
      <c r="M27" s="15">
        <v>0</v>
      </c>
      <c r="N27" s="15">
        <v>0</v>
      </c>
      <c r="O27" s="24"/>
      <c r="P27" s="15">
        <v>0.28775924207886422</v>
      </c>
      <c r="Q27" s="15">
        <v>0.25415945278031388</v>
      </c>
      <c r="R27" s="15">
        <v>0.33293478227338108</v>
      </c>
      <c r="S27" s="24"/>
      <c r="T27" s="15">
        <v>0.28775924207886422</v>
      </c>
      <c r="U27" s="15">
        <v>0.2690849266829537</v>
      </c>
      <c r="V27" s="128">
        <v>0.32501187107129931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1" t="s">
        <v>9</v>
      </c>
      <c r="B29" s="15">
        <v>0.35897240933846286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0.48059391234582349</v>
      </c>
      <c r="I29" s="15">
        <v>0.4730533593197187</v>
      </c>
      <c r="J29" s="15">
        <v>0.49102073320228123</v>
      </c>
      <c r="K29" s="24"/>
      <c r="L29" s="15">
        <v>0</v>
      </c>
      <c r="M29" s="15">
        <v>0</v>
      </c>
      <c r="N29" s="15">
        <v>0</v>
      </c>
      <c r="O29" s="24"/>
      <c r="P29" s="15">
        <v>0.48059391234582349</v>
      </c>
      <c r="Q29" s="15">
        <v>0.49336481790414088</v>
      </c>
      <c r="R29" s="15">
        <v>0.46342319284387024</v>
      </c>
      <c r="S29" s="24"/>
      <c r="T29" s="15">
        <v>0.48059391234582349</v>
      </c>
      <c r="U29" s="15">
        <v>0.52238623910886661</v>
      </c>
      <c r="V29" s="128">
        <v>0.39722410677987574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1" t="s">
        <v>9</v>
      </c>
      <c r="B31" s="15">
        <v>0.29126637867539118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0.23164684557531198</v>
      </c>
      <c r="I31" s="15">
        <v>0.21852427437617092</v>
      </c>
      <c r="J31" s="15">
        <v>0.24979229175092571</v>
      </c>
      <c r="K31" s="24"/>
      <c r="L31" s="15">
        <v>0</v>
      </c>
      <c r="M31" s="15">
        <v>0</v>
      </c>
      <c r="N31" s="15">
        <v>0</v>
      </c>
      <c r="O31" s="24"/>
      <c r="P31" s="15">
        <v>0.23164684557531198</v>
      </c>
      <c r="Q31" s="15">
        <v>0.25247572931554518</v>
      </c>
      <c r="R31" s="15">
        <v>0.20364202488274835</v>
      </c>
      <c r="S31" s="24"/>
      <c r="T31" s="15">
        <v>0.23164684557531198</v>
      </c>
      <c r="U31" s="15">
        <v>0.20852883420817972</v>
      </c>
      <c r="V31" s="128">
        <v>0.27776402214882479</v>
      </c>
    </row>
    <row r="32" spans="1:22" s="33" customFormat="1" x14ac:dyDescent="0.25">
      <c r="A32" s="120" t="s">
        <v>797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2" t="s">
        <v>7</v>
      </c>
      <c r="B33" s="165">
        <v>91.199990000000014</v>
      </c>
      <c r="C33" s="123">
        <v>0</v>
      </c>
      <c r="D33" s="123">
        <v>26.243639999999999</v>
      </c>
      <c r="E33" s="123">
        <v>43.830159999999985</v>
      </c>
      <c r="F33" s="123">
        <v>21.126190000000001</v>
      </c>
      <c r="G33" s="8"/>
      <c r="H33" s="165">
        <v>91.199990000000014</v>
      </c>
      <c r="I33" s="123">
        <v>52.925149999999995</v>
      </c>
      <c r="J33" s="123">
        <v>38.274839999999998</v>
      </c>
      <c r="K33" s="8"/>
      <c r="L33" s="166">
        <v>0</v>
      </c>
      <c r="M33" s="164">
        <v>0</v>
      </c>
      <c r="N33" s="164">
        <v>0</v>
      </c>
      <c r="O33" s="8"/>
      <c r="P33" s="166">
        <v>91.199990000000014</v>
      </c>
      <c r="Q33" s="164">
        <v>52.300750000000008</v>
      </c>
      <c r="R33" s="164">
        <v>38.899240000000006</v>
      </c>
      <c r="S33" s="8"/>
      <c r="T33" s="165">
        <v>91.199990000000014</v>
      </c>
      <c r="U33" s="123">
        <v>60.747810000000001</v>
      </c>
      <c r="V33" s="124">
        <v>30.452180000000006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8" t="s">
        <v>9</v>
      </c>
      <c r="B35" s="15">
        <v>0.31014422260353314</v>
      </c>
      <c r="C35" s="15">
        <v>0</v>
      </c>
      <c r="D35" s="15">
        <v>0.38499499307260732</v>
      </c>
      <c r="E35" s="15">
        <v>0.37121014388265999</v>
      </c>
      <c r="F35" s="15">
        <v>9.0469696618273338E-2</v>
      </c>
      <c r="G35" s="16"/>
      <c r="H35" s="15">
        <v>0.31014422260353314</v>
      </c>
      <c r="I35" s="15">
        <v>0.32035960219290838</v>
      </c>
      <c r="J35" s="15">
        <v>0.29601874233830899</v>
      </c>
      <c r="K35" s="16"/>
      <c r="L35" s="15">
        <v>0</v>
      </c>
      <c r="M35" s="15">
        <v>0</v>
      </c>
      <c r="N35" s="15">
        <v>0</v>
      </c>
      <c r="O35" s="16"/>
      <c r="P35" s="15">
        <v>0.31014422260353314</v>
      </c>
      <c r="Q35" s="15">
        <v>0.28028527315573865</v>
      </c>
      <c r="R35" s="15">
        <v>0.35029013420313609</v>
      </c>
      <c r="S35" s="16"/>
      <c r="T35" s="15">
        <v>0.31014422260353314</v>
      </c>
      <c r="U35" s="15">
        <v>0.3484040000783567</v>
      </c>
      <c r="V35" s="128">
        <v>0.23382135531840403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8" t="s">
        <v>9</v>
      </c>
      <c r="B37" s="15">
        <v>0.30250825685397548</v>
      </c>
      <c r="C37" s="15">
        <v>0</v>
      </c>
      <c r="D37" s="15">
        <v>0.61500500692739279</v>
      </c>
      <c r="E37" s="15">
        <v>0</v>
      </c>
      <c r="F37" s="15">
        <v>0.54192355554882354</v>
      </c>
      <c r="G37" s="16"/>
      <c r="H37" s="15">
        <v>0.30250825685397548</v>
      </c>
      <c r="I37" s="15">
        <v>0.31187157712354152</v>
      </c>
      <c r="J37" s="15">
        <v>0.28956097530388114</v>
      </c>
      <c r="K37" s="16"/>
      <c r="L37" s="15">
        <v>0</v>
      </c>
      <c r="M37" s="15">
        <v>0</v>
      </c>
      <c r="N37" s="15">
        <v>0</v>
      </c>
      <c r="O37" s="16"/>
      <c r="P37" s="15">
        <v>0.30250825685397548</v>
      </c>
      <c r="Q37" s="15">
        <v>0.32010324899738529</v>
      </c>
      <c r="R37" s="15">
        <v>0.27885146342190742</v>
      </c>
      <c r="S37" s="16"/>
      <c r="T37" s="15">
        <v>0.30250825685397548</v>
      </c>
      <c r="U37" s="15">
        <v>0.33145491170792823</v>
      </c>
      <c r="V37" s="128">
        <v>0.24476375747155044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8" t="s">
        <v>9</v>
      </c>
      <c r="B39" s="15">
        <v>0.32526461899831349</v>
      </c>
      <c r="C39" s="15">
        <v>0</v>
      </c>
      <c r="D39" s="15">
        <v>0</v>
      </c>
      <c r="E39" s="15">
        <v>0.62878985611734062</v>
      </c>
      <c r="F39" s="15">
        <v>9.960006986588682E-2</v>
      </c>
      <c r="G39" s="16"/>
      <c r="H39" s="15">
        <v>0.32526461899831349</v>
      </c>
      <c r="I39" s="15">
        <v>0.33224544474602341</v>
      </c>
      <c r="J39" s="15">
        <v>0.31561177002960694</v>
      </c>
      <c r="K39" s="16"/>
      <c r="L39" s="15">
        <v>0</v>
      </c>
      <c r="M39" s="15">
        <v>0</v>
      </c>
      <c r="N39" s="15">
        <v>0</v>
      </c>
      <c r="O39" s="16"/>
      <c r="P39" s="15">
        <v>0.32526461899831349</v>
      </c>
      <c r="Q39" s="15">
        <v>0.32730123372991782</v>
      </c>
      <c r="R39" s="15">
        <v>0.32252635269994989</v>
      </c>
      <c r="S39" s="16"/>
      <c r="T39" s="15">
        <v>0.32526461899831349</v>
      </c>
      <c r="U39" s="15">
        <v>0.28919215359368516</v>
      </c>
      <c r="V39" s="128">
        <v>0.39722410677987574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2" t="s">
        <v>9</v>
      </c>
      <c r="B41" s="134">
        <v>6.2082901544177796E-2</v>
      </c>
      <c r="C41" s="134">
        <v>0</v>
      </c>
      <c r="D41" s="134">
        <v>0</v>
      </c>
      <c r="E41" s="134">
        <v>0</v>
      </c>
      <c r="F41" s="134">
        <v>0.26800667796701633</v>
      </c>
      <c r="G41" s="173"/>
      <c r="H41" s="134">
        <v>6.2082901544177796E-2</v>
      </c>
      <c r="I41" s="134">
        <v>3.5523375937526872E-2</v>
      </c>
      <c r="J41" s="134">
        <v>9.8808512328203063E-2</v>
      </c>
      <c r="K41" s="173"/>
      <c r="L41" s="134">
        <v>0</v>
      </c>
      <c r="M41" s="134">
        <v>0</v>
      </c>
      <c r="N41" s="134">
        <v>0</v>
      </c>
      <c r="O41" s="173"/>
      <c r="P41" s="134">
        <v>6.2082901544177796E-2</v>
      </c>
      <c r="Q41" s="134">
        <v>7.2310244116958147E-2</v>
      </c>
      <c r="R41" s="134">
        <v>4.8332049675006497E-2</v>
      </c>
      <c r="S41" s="173"/>
      <c r="T41" s="134">
        <v>6.2082901544177796E-2</v>
      </c>
      <c r="U41" s="134">
        <v>3.0948934620029921E-2</v>
      </c>
      <c r="V41" s="135">
        <v>0.12419078043016948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798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799</v>
      </c>
      <c r="C4" s="310"/>
      <c r="D4" s="310"/>
      <c r="E4" s="310"/>
      <c r="F4" s="315"/>
      <c r="G4" s="161"/>
      <c r="H4" s="317" t="s">
        <v>800</v>
      </c>
      <c r="I4" s="318"/>
      <c r="J4" s="319"/>
      <c r="K4" s="161"/>
      <c r="L4" s="317" t="s">
        <v>801</v>
      </c>
      <c r="M4" s="318"/>
      <c r="N4" s="319"/>
      <c r="O4" s="161"/>
      <c r="P4" s="317" t="s">
        <v>802</v>
      </c>
      <c r="Q4" s="318"/>
      <c r="R4" s="319"/>
      <c r="S4" s="161"/>
      <c r="T4" s="317" t="s">
        <v>803</v>
      </c>
      <c r="U4" s="318"/>
      <c r="V4" s="320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804</v>
      </c>
      <c r="J5" s="118" t="s">
        <v>805</v>
      </c>
      <c r="K5" s="6"/>
      <c r="L5" s="118" t="s">
        <v>1</v>
      </c>
      <c r="M5" s="118" t="s">
        <v>804</v>
      </c>
      <c r="N5" s="118" t="s">
        <v>805</v>
      </c>
      <c r="O5" s="6"/>
      <c r="P5" s="118" t="s">
        <v>1</v>
      </c>
      <c r="Q5" s="118" t="s">
        <v>804</v>
      </c>
      <c r="R5" s="118" t="s">
        <v>805</v>
      </c>
      <c r="S5" s="6"/>
      <c r="T5" s="118" t="s">
        <v>1</v>
      </c>
      <c r="U5" s="118" t="s">
        <v>804</v>
      </c>
      <c r="V5" s="119" t="s">
        <v>805</v>
      </c>
    </row>
    <row r="6" spans="1:22" s="33" customFormat="1" x14ac:dyDescent="0.25">
      <c r="A6" s="120" t="s">
        <v>806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564.54494000000068</v>
      </c>
      <c r="C7" s="164">
        <v>92.776249999999948</v>
      </c>
      <c r="D7" s="164">
        <v>183.2919</v>
      </c>
      <c r="E7" s="164">
        <v>159.99368999999993</v>
      </c>
      <c r="F7" s="164">
        <v>128.48310000000004</v>
      </c>
      <c r="G7" s="8"/>
      <c r="H7" s="165">
        <v>108.57620999999999</v>
      </c>
      <c r="I7" s="123">
        <v>33.290380000000006</v>
      </c>
      <c r="J7" s="123">
        <v>75.285830000000018</v>
      </c>
      <c r="K7" s="8"/>
      <c r="L7" s="166">
        <v>0</v>
      </c>
      <c r="M7" s="164">
        <v>0</v>
      </c>
      <c r="N7" s="164">
        <v>0</v>
      </c>
      <c r="O7" s="8"/>
      <c r="P7" s="166">
        <v>108.57620999999999</v>
      </c>
      <c r="Q7" s="164">
        <v>99.768180000000015</v>
      </c>
      <c r="R7" s="164">
        <v>8.8080300000000005</v>
      </c>
      <c r="S7" s="8"/>
      <c r="T7" s="165">
        <v>108.57620999999999</v>
      </c>
      <c r="U7" s="123">
        <v>98.610410000000002</v>
      </c>
      <c r="V7" s="124">
        <v>9.9657999999999998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8" t="s">
        <v>9</v>
      </c>
      <c r="B15" s="15">
        <v>0.41587365923428438</v>
      </c>
      <c r="C15" s="15">
        <v>0.54056366796459254</v>
      </c>
      <c r="D15" s="15">
        <v>0.43306234481720129</v>
      </c>
      <c r="E15" s="15">
        <v>0.41132978431836925</v>
      </c>
      <c r="F15" s="15">
        <v>0.30697352414442053</v>
      </c>
      <c r="G15" s="16"/>
      <c r="H15" s="15">
        <v>0.61833563724502805</v>
      </c>
      <c r="I15" s="15">
        <v>0.705684645233848</v>
      </c>
      <c r="J15" s="15">
        <v>0.57971108241750113</v>
      </c>
      <c r="K15" s="16"/>
      <c r="L15" s="15">
        <v>0</v>
      </c>
      <c r="M15" s="15">
        <v>0</v>
      </c>
      <c r="N15" s="15">
        <v>0</v>
      </c>
      <c r="O15" s="16"/>
      <c r="P15" s="15">
        <v>0.61833563724502805</v>
      </c>
      <c r="Q15" s="15">
        <v>0.63766393252838705</v>
      </c>
      <c r="R15" s="15">
        <v>0.39940486124593128</v>
      </c>
      <c r="S15" s="16"/>
      <c r="T15" s="15">
        <v>0.61833563724502805</v>
      </c>
      <c r="U15" s="15">
        <v>0.62537474491790446</v>
      </c>
      <c r="V15" s="128">
        <v>0.54868450099339749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8" t="s">
        <v>9</v>
      </c>
      <c r="B17" s="15">
        <v>0.27005674694383025</v>
      </c>
      <c r="C17" s="15">
        <v>0.20711572196548153</v>
      </c>
      <c r="D17" s="15">
        <v>0.35844180784857388</v>
      </c>
      <c r="E17" s="15">
        <v>0.24547349336089452</v>
      </c>
      <c r="F17" s="15">
        <v>0.2200294046454358</v>
      </c>
      <c r="G17" s="16"/>
      <c r="H17" s="15">
        <v>0.27571601550652769</v>
      </c>
      <c r="I17" s="15">
        <v>0.13013158756373461</v>
      </c>
      <c r="J17" s="15">
        <v>0.34009148866393579</v>
      </c>
      <c r="K17" s="16"/>
      <c r="L17" s="15">
        <v>0</v>
      </c>
      <c r="M17" s="15">
        <v>0</v>
      </c>
      <c r="N17" s="15">
        <v>0</v>
      </c>
      <c r="O17" s="16"/>
      <c r="P17" s="15">
        <v>0.27571601550652769</v>
      </c>
      <c r="Q17" s="15">
        <v>0.2658818673448789</v>
      </c>
      <c r="R17" s="15">
        <v>0.3871069921423973</v>
      </c>
      <c r="S17" s="16"/>
      <c r="T17" s="15">
        <v>0.27571601550652769</v>
      </c>
      <c r="U17" s="15">
        <v>0.28482155180168101</v>
      </c>
      <c r="V17" s="128">
        <v>0.18561781292018703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8" t="s">
        <v>9</v>
      </c>
      <c r="B19" s="15">
        <v>0.1844521713364394</v>
      </c>
      <c r="C19" s="15">
        <v>0.1294441195887957</v>
      </c>
      <c r="D19" s="15">
        <v>0.14511181345165824</v>
      </c>
      <c r="E19" s="15">
        <v>0.2260599777403722</v>
      </c>
      <c r="F19" s="15">
        <v>0.22848304563012564</v>
      </c>
      <c r="G19" s="16"/>
      <c r="H19" s="15">
        <v>9.0931982245466114E-2</v>
      </c>
      <c r="I19" s="15">
        <v>0.11520805710238212</v>
      </c>
      <c r="J19" s="15">
        <v>8.0197428918562755E-2</v>
      </c>
      <c r="K19" s="16"/>
      <c r="L19" s="15">
        <v>0</v>
      </c>
      <c r="M19" s="15">
        <v>0</v>
      </c>
      <c r="N19" s="15">
        <v>0</v>
      </c>
      <c r="O19" s="16"/>
      <c r="P19" s="15">
        <v>9.0931982245466114E-2</v>
      </c>
      <c r="Q19" s="15">
        <v>8.0112115907095827E-2</v>
      </c>
      <c r="R19" s="15">
        <v>0.2134881466116714</v>
      </c>
      <c r="S19" s="16"/>
      <c r="T19" s="15">
        <v>9.0931982245466114E-2</v>
      </c>
      <c r="U19" s="15">
        <v>8.1536726193512432E-2</v>
      </c>
      <c r="V19" s="128">
        <v>0.18389692749202274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8" t="s">
        <v>9</v>
      </c>
      <c r="B21" s="15">
        <v>0.12961742248544456</v>
      </c>
      <c r="C21" s="15">
        <v>0.12287649048113075</v>
      </c>
      <c r="D21" s="15">
        <v>6.3384033882566554E-2</v>
      </c>
      <c r="E21" s="15">
        <v>0.11713674458036442</v>
      </c>
      <c r="F21" s="15">
        <v>0.24451402558001786</v>
      </c>
      <c r="G21" s="16"/>
      <c r="H21" s="15">
        <v>1.5016365002978094E-2</v>
      </c>
      <c r="I21" s="15">
        <v>4.8975710100034896E-2</v>
      </c>
      <c r="J21" s="15">
        <v>0</v>
      </c>
      <c r="K21" s="16"/>
      <c r="L21" s="15">
        <v>0</v>
      </c>
      <c r="M21" s="15">
        <v>0</v>
      </c>
      <c r="N21" s="15">
        <v>0</v>
      </c>
      <c r="O21" s="16"/>
      <c r="P21" s="15">
        <v>1.5016365002978094E-2</v>
      </c>
      <c r="Q21" s="15">
        <v>1.634208421963796E-2</v>
      </c>
      <c r="R21" s="15">
        <v>0</v>
      </c>
      <c r="S21" s="16"/>
      <c r="T21" s="15">
        <v>1.5016365002978094E-2</v>
      </c>
      <c r="U21" s="15">
        <v>8.2669770869018798E-3</v>
      </c>
      <c r="V21" s="128">
        <v>8.1800758594392828E-2</v>
      </c>
    </row>
    <row r="22" spans="1:22" s="40" customFormat="1" x14ac:dyDescent="0.25">
      <c r="A22" s="129" t="s">
        <v>799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69" t="s">
        <v>7</v>
      </c>
      <c r="B23" s="163">
        <v>564.54494000000068</v>
      </c>
      <c r="C23" s="164">
        <v>92.776249999999948</v>
      </c>
      <c r="D23" s="164">
        <v>183.2919</v>
      </c>
      <c r="E23" s="164">
        <v>159.99368999999993</v>
      </c>
      <c r="F23" s="164">
        <v>128.48310000000004</v>
      </c>
      <c r="G23" s="22"/>
      <c r="H23" s="165">
        <v>108.57620999999999</v>
      </c>
      <c r="I23" s="123">
        <v>33.290380000000006</v>
      </c>
      <c r="J23" s="123">
        <v>75.285830000000018</v>
      </c>
      <c r="K23" s="22"/>
      <c r="L23" s="166">
        <v>0</v>
      </c>
      <c r="M23" s="164">
        <v>0</v>
      </c>
      <c r="N23" s="164">
        <v>0</v>
      </c>
      <c r="O23" s="22"/>
      <c r="P23" s="166">
        <v>108.57620999999999</v>
      </c>
      <c r="Q23" s="164">
        <v>99.768180000000015</v>
      </c>
      <c r="R23" s="164">
        <v>8.8080300000000005</v>
      </c>
      <c r="S23" s="22"/>
      <c r="T23" s="165">
        <v>108.57620999999999</v>
      </c>
      <c r="U23" s="123">
        <v>98.610410000000002</v>
      </c>
      <c r="V23" s="124">
        <v>9.9657999999999998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1" t="s">
        <v>9</v>
      </c>
      <c r="B25" s="15">
        <v>0.16433811274617011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1" t="s">
        <v>9</v>
      </c>
      <c r="B27" s="15">
        <v>0.32467193842885173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0.74726277515120509</v>
      </c>
      <c r="I27" s="15">
        <v>0.61881961095067095</v>
      </c>
      <c r="J27" s="15">
        <v>0.80405861235773013</v>
      </c>
      <c r="K27" s="24"/>
      <c r="L27" s="15">
        <v>0</v>
      </c>
      <c r="M27" s="15">
        <v>0</v>
      </c>
      <c r="N27" s="15">
        <v>0</v>
      </c>
      <c r="O27" s="24"/>
      <c r="P27" s="15">
        <v>0.74726277515120509</v>
      </c>
      <c r="Q27" s="15">
        <v>0.74291983676559004</v>
      </c>
      <c r="R27" s="15">
        <v>0.79645505294600494</v>
      </c>
      <c r="S27" s="24"/>
      <c r="T27" s="15">
        <v>0.74726277515120509</v>
      </c>
      <c r="U27" s="15">
        <v>0.75911904229989513</v>
      </c>
      <c r="V27" s="128">
        <v>0.62994641674526886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1" t="s">
        <v>9</v>
      </c>
      <c r="B29" s="15">
        <v>0.28340292980041543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0.15090147279961241</v>
      </c>
      <c r="I29" s="15">
        <v>0.35230147568156317</v>
      </c>
      <c r="J29" s="15">
        <v>6.1845104184944218E-2</v>
      </c>
      <c r="K29" s="24"/>
      <c r="L29" s="15">
        <v>0</v>
      </c>
      <c r="M29" s="15">
        <v>0</v>
      </c>
      <c r="N29" s="15">
        <v>0</v>
      </c>
      <c r="O29" s="24"/>
      <c r="P29" s="15">
        <v>0.15090147279961241</v>
      </c>
      <c r="Q29" s="15">
        <v>0.15416678945130602</v>
      </c>
      <c r="R29" s="15">
        <v>0.11391537040632242</v>
      </c>
      <c r="S29" s="24"/>
      <c r="T29" s="15">
        <v>0.15090147279961241</v>
      </c>
      <c r="U29" s="15">
        <v>0.14819388744048423</v>
      </c>
      <c r="V29" s="128">
        <v>0.17769270906500231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1" t="s">
        <v>9</v>
      </c>
      <c r="B31" s="15">
        <v>0.22758701902456141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0.10183575204918278</v>
      </c>
      <c r="I31" s="15">
        <v>2.8878913367765695E-2</v>
      </c>
      <c r="J31" s="15">
        <v>0.13409628345732519</v>
      </c>
      <c r="K31" s="24"/>
      <c r="L31" s="15">
        <v>0</v>
      </c>
      <c r="M31" s="15">
        <v>0</v>
      </c>
      <c r="N31" s="15">
        <v>0</v>
      </c>
      <c r="O31" s="24"/>
      <c r="P31" s="15">
        <v>0.10183575204918278</v>
      </c>
      <c r="Q31" s="15">
        <v>0.10291337378310397</v>
      </c>
      <c r="R31" s="15">
        <v>8.962957664767264E-2</v>
      </c>
      <c r="S31" s="24"/>
      <c r="T31" s="15">
        <v>0.10183575204918278</v>
      </c>
      <c r="U31" s="15">
        <v>9.2687070259620669E-2</v>
      </c>
      <c r="V31" s="128">
        <v>0.19236087418972889</v>
      </c>
    </row>
    <row r="32" spans="1:22" s="33" customFormat="1" x14ac:dyDescent="0.25">
      <c r="A32" s="120" t="s">
        <v>807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2" t="s">
        <v>7</v>
      </c>
      <c r="B33" s="165">
        <v>108.57620999999999</v>
      </c>
      <c r="C33" s="123">
        <v>0</v>
      </c>
      <c r="D33" s="123">
        <v>81.134960000000021</v>
      </c>
      <c r="E33" s="123">
        <v>16.384310000000003</v>
      </c>
      <c r="F33" s="123">
        <v>11.056940000000001</v>
      </c>
      <c r="G33" s="8"/>
      <c r="H33" s="165">
        <v>108.57620999999999</v>
      </c>
      <c r="I33" s="123">
        <v>33.290380000000006</v>
      </c>
      <c r="J33" s="123">
        <v>75.285830000000018</v>
      </c>
      <c r="K33" s="8"/>
      <c r="L33" s="166">
        <v>0</v>
      </c>
      <c r="M33" s="164">
        <v>0</v>
      </c>
      <c r="N33" s="164">
        <v>0</v>
      </c>
      <c r="O33" s="8"/>
      <c r="P33" s="166">
        <v>108.57620999999999</v>
      </c>
      <c r="Q33" s="164">
        <v>99.768180000000015</v>
      </c>
      <c r="R33" s="164">
        <v>8.8080300000000005</v>
      </c>
      <c r="S33" s="8"/>
      <c r="T33" s="165">
        <v>108.57620999999999</v>
      </c>
      <c r="U33" s="123">
        <v>98.610410000000002</v>
      </c>
      <c r="V33" s="124">
        <v>9.9657999999999998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8" t="s">
        <v>9</v>
      </c>
      <c r="B35" s="15">
        <v>0.29537437344700102</v>
      </c>
      <c r="C35" s="15">
        <v>0</v>
      </c>
      <c r="D35" s="15">
        <v>0.29733372642323347</v>
      </c>
      <c r="E35" s="15">
        <v>0.42632738272164039</v>
      </c>
      <c r="F35" s="15">
        <v>8.6949011209249569E-2</v>
      </c>
      <c r="G35" s="16"/>
      <c r="H35" s="15">
        <v>0.29537437344700102</v>
      </c>
      <c r="I35" s="15">
        <v>0.38189440913561207</v>
      </c>
      <c r="J35" s="15">
        <v>0.25711637900518591</v>
      </c>
      <c r="K35" s="16"/>
      <c r="L35" s="15">
        <v>0</v>
      </c>
      <c r="M35" s="15">
        <v>0</v>
      </c>
      <c r="N35" s="15">
        <v>0</v>
      </c>
      <c r="O35" s="16"/>
      <c r="P35" s="15">
        <v>0.29537437344700102</v>
      </c>
      <c r="Q35" s="15">
        <v>0.30416070534713568</v>
      </c>
      <c r="R35" s="15">
        <v>0.19585196689838702</v>
      </c>
      <c r="S35" s="16"/>
      <c r="T35" s="15">
        <v>0.29537437344700102</v>
      </c>
      <c r="U35" s="15">
        <v>0.28504941821051144</v>
      </c>
      <c r="V35" s="128">
        <v>0.39753858195026998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8" t="s">
        <v>9</v>
      </c>
      <c r="B37" s="15">
        <v>0.59301379187945513</v>
      </c>
      <c r="C37" s="15">
        <v>0</v>
      </c>
      <c r="D37" s="15">
        <v>0.70266627357676614</v>
      </c>
      <c r="E37" s="15">
        <v>0</v>
      </c>
      <c r="F37" s="15">
        <v>0.66712761396914511</v>
      </c>
      <c r="G37" s="16"/>
      <c r="H37" s="15">
        <v>0.59301379187945513</v>
      </c>
      <c r="I37" s="15">
        <v>0.38842662655097354</v>
      </c>
      <c r="J37" s="15">
        <v>0.68347948080003884</v>
      </c>
      <c r="K37" s="16"/>
      <c r="L37" s="15">
        <v>0</v>
      </c>
      <c r="M37" s="15">
        <v>0</v>
      </c>
      <c r="N37" s="15">
        <v>0</v>
      </c>
      <c r="O37" s="16"/>
      <c r="P37" s="15">
        <v>0.59301379187945513</v>
      </c>
      <c r="Q37" s="15">
        <v>0.57437381337416382</v>
      </c>
      <c r="R37" s="15">
        <v>0.80414803310161287</v>
      </c>
      <c r="S37" s="16"/>
      <c r="T37" s="15">
        <v>0.59301379187945513</v>
      </c>
      <c r="U37" s="15">
        <v>0.61001703572675536</v>
      </c>
      <c r="V37" s="128">
        <v>0.42476870898472774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8" t="s">
        <v>9</v>
      </c>
      <c r="B39" s="15">
        <v>8.6568042852112809E-2</v>
      </c>
      <c r="C39" s="15">
        <v>0</v>
      </c>
      <c r="D39" s="15">
        <v>0</v>
      </c>
      <c r="E39" s="15">
        <v>0.5736726172783595</v>
      </c>
      <c r="F39" s="15">
        <v>0</v>
      </c>
      <c r="G39" s="16"/>
      <c r="H39" s="15">
        <v>8.6568042852112809E-2</v>
      </c>
      <c r="I39" s="15">
        <v>0.22967896431341425</v>
      </c>
      <c r="J39" s="15">
        <v>2.3286320945123399E-2</v>
      </c>
      <c r="K39" s="16"/>
      <c r="L39" s="15">
        <v>0</v>
      </c>
      <c r="M39" s="15">
        <v>0</v>
      </c>
      <c r="N39" s="15">
        <v>0</v>
      </c>
      <c r="O39" s="16"/>
      <c r="P39" s="15">
        <v>8.6568042852112809E-2</v>
      </c>
      <c r="Q39" s="15">
        <v>9.4210699242985071E-2</v>
      </c>
      <c r="R39" s="15">
        <v>0</v>
      </c>
      <c r="S39" s="16"/>
      <c r="T39" s="15">
        <v>8.6568042852112809E-2</v>
      </c>
      <c r="U39" s="15">
        <v>8.7049835813480525E-2</v>
      </c>
      <c r="V39" s="128">
        <v>8.1800758594392828E-2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2" t="s">
        <v>9</v>
      </c>
      <c r="B41" s="134">
        <v>2.5043791821431235E-2</v>
      </c>
      <c r="C41" s="134">
        <v>0</v>
      </c>
      <c r="D41" s="134">
        <v>0</v>
      </c>
      <c r="E41" s="134">
        <v>0</v>
      </c>
      <c r="F41" s="134">
        <v>0.24592337482160523</v>
      </c>
      <c r="G41" s="173"/>
      <c r="H41" s="134">
        <v>2.5043791821431235E-2</v>
      </c>
      <c r="I41" s="134">
        <v>0</v>
      </c>
      <c r="J41" s="134">
        <v>3.6117819249651621E-2</v>
      </c>
      <c r="K41" s="173"/>
      <c r="L41" s="134">
        <v>0</v>
      </c>
      <c r="M41" s="134">
        <v>0</v>
      </c>
      <c r="N41" s="134">
        <v>0</v>
      </c>
      <c r="O41" s="173"/>
      <c r="P41" s="134">
        <v>2.5043791821431235E-2</v>
      </c>
      <c r="Q41" s="134">
        <v>2.7254782035715189E-2</v>
      </c>
      <c r="R41" s="134">
        <v>0</v>
      </c>
      <c r="S41" s="173"/>
      <c r="T41" s="134">
        <v>2.5043791821431235E-2</v>
      </c>
      <c r="U41" s="134">
        <v>1.7883710249252588E-2</v>
      </c>
      <c r="V41" s="135">
        <v>9.5891950470609486E-2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808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809</v>
      </c>
      <c r="C4" s="310"/>
      <c r="D4" s="310"/>
      <c r="E4" s="310"/>
      <c r="F4" s="315"/>
      <c r="G4" s="161"/>
      <c r="H4" s="314" t="s">
        <v>810</v>
      </c>
      <c r="I4" s="310"/>
      <c r="J4" s="315"/>
      <c r="K4" s="161"/>
      <c r="L4" s="314" t="s">
        <v>811</v>
      </c>
      <c r="M4" s="310"/>
      <c r="N4" s="315"/>
      <c r="O4" s="161"/>
      <c r="P4" s="314" t="s">
        <v>812</v>
      </c>
      <c r="Q4" s="310"/>
      <c r="R4" s="315"/>
      <c r="S4" s="161"/>
      <c r="T4" s="314" t="s">
        <v>813</v>
      </c>
      <c r="U4" s="310"/>
      <c r="V4" s="311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814</v>
      </c>
      <c r="J5" s="118" t="s">
        <v>31</v>
      </c>
      <c r="K5" s="6"/>
      <c r="L5" s="118" t="s">
        <v>1</v>
      </c>
      <c r="M5" s="118" t="s">
        <v>814</v>
      </c>
      <c r="N5" s="118" t="s">
        <v>31</v>
      </c>
      <c r="O5" s="6"/>
      <c r="P5" s="118" t="s">
        <v>1</v>
      </c>
      <c r="Q5" s="118" t="s">
        <v>814</v>
      </c>
      <c r="R5" s="118" t="s">
        <v>31</v>
      </c>
      <c r="S5" s="6"/>
      <c r="T5" s="118" t="s">
        <v>1</v>
      </c>
      <c r="U5" s="118" t="s">
        <v>814</v>
      </c>
      <c r="V5" s="119" t="s">
        <v>31</v>
      </c>
    </row>
    <row r="6" spans="1:22" s="33" customFormat="1" x14ac:dyDescent="0.25">
      <c r="A6" s="120" t="s">
        <v>815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440.69690999999972</v>
      </c>
      <c r="C7" s="164">
        <v>68.13709999999999</v>
      </c>
      <c r="D7" s="164">
        <v>110.63871000000006</v>
      </c>
      <c r="E7" s="164">
        <v>140.83072999999996</v>
      </c>
      <c r="F7" s="164">
        <v>121.09037000000004</v>
      </c>
      <c r="G7" s="8"/>
      <c r="H7" s="165">
        <v>93.428489999999996</v>
      </c>
      <c r="I7" s="123">
        <v>63.547750000000008</v>
      </c>
      <c r="J7" s="123">
        <v>29.880740000000003</v>
      </c>
      <c r="K7" s="8"/>
      <c r="L7" s="166">
        <v>0</v>
      </c>
      <c r="M7" s="164">
        <v>0</v>
      </c>
      <c r="N7" s="164">
        <v>0</v>
      </c>
      <c r="O7" s="8"/>
      <c r="P7" s="166">
        <v>93.428489999999996</v>
      </c>
      <c r="Q7" s="164">
        <v>73.444209999999998</v>
      </c>
      <c r="R7" s="164">
        <v>19.984280000000002</v>
      </c>
      <c r="S7" s="8"/>
      <c r="T7" s="165">
        <v>93.428489999999996</v>
      </c>
      <c r="U7" s="123">
        <v>67.959690000000009</v>
      </c>
      <c r="V7" s="124">
        <v>25.468800000000002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8" t="s">
        <v>9</v>
      </c>
      <c r="B15" s="15">
        <v>0.32615023327483755</v>
      </c>
      <c r="C15" s="15">
        <v>0.50915477764683281</v>
      </c>
      <c r="D15" s="15">
        <v>0.39804684996779144</v>
      </c>
      <c r="E15" s="15">
        <v>0.27504018476649245</v>
      </c>
      <c r="F15" s="15">
        <v>0.21692534261807933</v>
      </c>
      <c r="G15" s="16"/>
      <c r="H15" s="15">
        <v>0.40713608878833446</v>
      </c>
      <c r="I15" s="15">
        <v>0.44250268498884709</v>
      </c>
      <c r="J15" s="15">
        <v>0.33192149859742431</v>
      </c>
      <c r="K15" s="16"/>
      <c r="L15" s="15">
        <v>0</v>
      </c>
      <c r="M15" s="15">
        <v>0</v>
      </c>
      <c r="N15" s="15">
        <v>0</v>
      </c>
      <c r="O15" s="16"/>
      <c r="P15" s="15">
        <v>0.40713608878833446</v>
      </c>
      <c r="Q15" s="15">
        <v>0.4092695666547439</v>
      </c>
      <c r="R15" s="15">
        <v>0.39929534614206763</v>
      </c>
      <c r="S15" s="16"/>
      <c r="T15" s="15">
        <v>0.40713608878833446</v>
      </c>
      <c r="U15" s="15">
        <v>0.43767724661486829</v>
      </c>
      <c r="V15" s="128">
        <v>0.32564156929262467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8" t="s">
        <v>9</v>
      </c>
      <c r="B17" s="15">
        <v>0.32066301531363145</v>
      </c>
      <c r="C17" s="15">
        <v>0.33912552779616401</v>
      </c>
      <c r="D17" s="15">
        <v>0.32748583203835241</v>
      </c>
      <c r="E17" s="15">
        <v>0.34815853045709561</v>
      </c>
      <c r="F17" s="15">
        <v>0.27206242742507092</v>
      </c>
      <c r="G17" s="16"/>
      <c r="H17" s="15">
        <v>0.40293094750862396</v>
      </c>
      <c r="I17" s="15">
        <v>0.37079078330861437</v>
      </c>
      <c r="J17" s="15">
        <v>0.47128384370668203</v>
      </c>
      <c r="K17" s="16"/>
      <c r="L17" s="15">
        <v>0</v>
      </c>
      <c r="M17" s="15">
        <v>0</v>
      </c>
      <c r="N17" s="15">
        <v>0</v>
      </c>
      <c r="O17" s="16"/>
      <c r="P17" s="15">
        <v>0.40293094750862396</v>
      </c>
      <c r="Q17" s="15">
        <v>0.41478654341846682</v>
      </c>
      <c r="R17" s="15">
        <v>0.35936045731945304</v>
      </c>
      <c r="S17" s="16"/>
      <c r="T17" s="15">
        <v>0.40293094750862396</v>
      </c>
      <c r="U17" s="15">
        <v>0.38765259229404953</v>
      </c>
      <c r="V17" s="128">
        <v>0.44369895715542151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8" t="s">
        <v>9</v>
      </c>
      <c r="B19" s="15">
        <v>0.2345060690350656</v>
      </c>
      <c r="C19" s="15">
        <v>0.12254029009159476</v>
      </c>
      <c r="D19" s="15">
        <v>0.14413580924795666</v>
      </c>
      <c r="E19" s="15">
        <v>0.31582737659600296</v>
      </c>
      <c r="F19" s="15">
        <v>0.28550049025368407</v>
      </c>
      <c r="G19" s="16"/>
      <c r="H19" s="15">
        <v>0.14539665577384372</v>
      </c>
      <c r="I19" s="15">
        <v>0.13635746348218464</v>
      </c>
      <c r="J19" s="15">
        <v>0.16462042104713603</v>
      </c>
      <c r="K19" s="16"/>
      <c r="L19" s="15">
        <v>0</v>
      </c>
      <c r="M19" s="15">
        <v>0</v>
      </c>
      <c r="N19" s="15">
        <v>0</v>
      </c>
      <c r="O19" s="16"/>
      <c r="P19" s="15">
        <v>0.14539665577384372</v>
      </c>
      <c r="Q19" s="15">
        <v>0.11928918562811144</v>
      </c>
      <c r="R19" s="15">
        <v>0.24134419653847922</v>
      </c>
      <c r="S19" s="16"/>
      <c r="T19" s="15">
        <v>0.14539665577384372</v>
      </c>
      <c r="U19" s="15">
        <v>0.11344327791960201</v>
      </c>
      <c r="V19" s="128">
        <v>0.23065947355195376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8" t="s">
        <v>9</v>
      </c>
      <c r="B21" s="15">
        <v>0.11868068237646606</v>
      </c>
      <c r="C21" s="15">
        <v>2.9179404465408718E-2</v>
      </c>
      <c r="D21" s="15">
        <v>0.13033150874589908</v>
      </c>
      <c r="E21" s="15">
        <v>6.0973908180409223E-2</v>
      </c>
      <c r="F21" s="15">
        <v>0.22551173970316549</v>
      </c>
      <c r="G21" s="16"/>
      <c r="H21" s="15">
        <v>4.4536307929198049E-2</v>
      </c>
      <c r="I21" s="15">
        <v>5.0349068220353982E-2</v>
      </c>
      <c r="J21" s="15">
        <v>3.2174236648757688E-2</v>
      </c>
      <c r="K21" s="16"/>
      <c r="L21" s="15">
        <v>0</v>
      </c>
      <c r="M21" s="15">
        <v>0</v>
      </c>
      <c r="N21" s="15">
        <v>0</v>
      </c>
      <c r="O21" s="16"/>
      <c r="P21" s="15">
        <v>4.4536307929198049E-2</v>
      </c>
      <c r="Q21" s="15">
        <v>5.6654704298677874E-2</v>
      </c>
      <c r="R21" s="15">
        <v>0</v>
      </c>
      <c r="S21" s="16"/>
      <c r="T21" s="15">
        <v>4.4536307929198049E-2</v>
      </c>
      <c r="U21" s="15">
        <v>6.1226883171480034E-2</v>
      </c>
      <c r="V21" s="128">
        <v>0</v>
      </c>
    </row>
    <row r="22" spans="1:22" s="40" customFormat="1" x14ac:dyDescent="0.25">
      <c r="A22" s="129" t="s">
        <v>809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69" t="s">
        <v>7</v>
      </c>
      <c r="B23" s="163">
        <v>440.69690999999972</v>
      </c>
      <c r="C23" s="164">
        <v>68.13709999999999</v>
      </c>
      <c r="D23" s="164">
        <v>110.63871000000006</v>
      </c>
      <c r="E23" s="164">
        <v>140.83072999999996</v>
      </c>
      <c r="F23" s="164">
        <v>121.09037000000004</v>
      </c>
      <c r="G23" s="22"/>
      <c r="H23" s="165">
        <v>93.428489999999996</v>
      </c>
      <c r="I23" s="123">
        <v>63.547750000000008</v>
      </c>
      <c r="J23" s="123">
        <v>29.880740000000003</v>
      </c>
      <c r="K23" s="22"/>
      <c r="L23" s="166">
        <v>0</v>
      </c>
      <c r="M23" s="164">
        <v>0</v>
      </c>
      <c r="N23" s="164">
        <v>0</v>
      </c>
      <c r="O23" s="22"/>
      <c r="P23" s="166">
        <v>93.428489999999996</v>
      </c>
      <c r="Q23" s="164">
        <v>73.444209999999998</v>
      </c>
      <c r="R23" s="164">
        <v>19.984280000000002</v>
      </c>
      <c r="S23" s="22"/>
      <c r="T23" s="165">
        <v>93.428489999999996</v>
      </c>
      <c r="U23" s="123">
        <v>67.959690000000009</v>
      </c>
      <c r="V23" s="124">
        <v>25.468800000000002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1" t="s">
        <v>9</v>
      </c>
      <c r="B25" s="15">
        <v>0.15461215736683978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1" t="s">
        <v>9</v>
      </c>
      <c r="B27" s="15">
        <v>0.25105397267251123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0.3161273397440118</v>
      </c>
      <c r="I27" s="15">
        <v>0.30382916783048969</v>
      </c>
      <c r="J27" s="15">
        <v>0.3422820184506809</v>
      </c>
      <c r="K27" s="24"/>
      <c r="L27" s="15">
        <v>0</v>
      </c>
      <c r="M27" s="15">
        <v>0</v>
      </c>
      <c r="N27" s="15">
        <v>0</v>
      </c>
      <c r="O27" s="24"/>
      <c r="P27" s="15">
        <v>0.3161273397440118</v>
      </c>
      <c r="Q27" s="15">
        <v>0.33301113865885412</v>
      </c>
      <c r="R27" s="15">
        <v>0.25407770507618987</v>
      </c>
      <c r="S27" s="24"/>
      <c r="T27" s="15">
        <v>0.3161273397440118</v>
      </c>
      <c r="U27" s="15">
        <v>0.37584294454550926</v>
      </c>
      <c r="V27" s="128">
        <v>0.15678516459354191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1" t="s">
        <v>9</v>
      </c>
      <c r="B29" s="15">
        <v>0.31956368834081467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0.38417585470984283</v>
      </c>
      <c r="I29" s="15">
        <v>0.46048601248667348</v>
      </c>
      <c r="J29" s="15">
        <v>0.2218860710946248</v>
      </c>
      <c r="K29" s="24"/>
      <c r="L29" s="15">
        <v>0</v>
      </c>
      <c r="M29" s="15">
        <v>0</v>
      </c>
      <c r="N29" s="15">
        <v>0</v>
      </c>
      <c r="O29" s="24"/>
      <c r="P29" s="15">
        <v>0.38417585470984283</v>
      </c>
      <c r="Q29" s="15">
        <v>0.42034518446042246</v>
      </c>
      <c r="R29" s="15">
        <v>0.25124998248623415</v>
      </c>
      <c r="S29" s="24"/>
      <c r="T29" s="15">
        <v>0.38417585470984283</v>
      </c>
      <c r="U29" s="15">
        <v>0.40932176117931091</v>
      </c>
      <c r="V29" s="128">
        <v>0.31707775788415626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1" t="s">
        <v>9</v>
      </c>
      <c r="B31" s="15">
        <v>0.27477018161983507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0.29969680554614558</v>
      </c>
      <c r="I31" s="15">
        <v>0.23568481968283683</v>
      </c>
      <c r="J31" s="15">
        <v>0.43583191045469422</v>
      </c>
      <c r="K31" s="24"/>
      <c r="L31" s="15">
        <v>0</v>
      </c>
      <c r="M31" s="15">
        <v>0</v>
      </c>
      <c r="N31" s="15">
        <v>0</v>
      </c>
      <c r="O31" s="24"/>
      <c r="P31" s="15">
        <v>0.29969680554614558</v>
      </c>
      <c r="Q31" s="15">
        <v>0.2466436768807235</v>
      </c>
      <c r="R31" s="15">
        <v>0.49467231243757598</v>
      </c>
      <c r="S31" s="24"/>
      <c r="T31" s="15">
        <v>0.29969680554614558</v>
      </c>
      <c r="U31" s="15">
        <v>0.21483529427517989</v>
      </c>
      <c r="V31" s="128">
        <v>0.52613707752230177</v>
      </c>
    </row>
    <row r="32" spans="1:22" s="33" customFormat="1" x14ac:dyDescent="0.25">
      <c r="A32" s="120" t="s">
        <v>816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2" t="s">
        <v>7</v>
      </c>
      <c r="B33" s="165">
        <v>93.428489999999996</v>
      </c>
      <c r="C33" s="123">
        <v>0</v>
      </c>
      <c r="D33" s="123">
        <v>29.53530000000001</v>
      </c>
      <c r="E33" s="123">
        <v>35.892970000000005</v>
      </c>
      <c r="F33" s="123">
        <v>28.000220000000006</v>
      </c>
      <c r="G33" s="8"/>
      <c r="H33" s="165">
        <v>93.428489999999996</v>
      </c>
      <c r="I33" s="123">
        <v>63.547750000000008</v>
      </c>
      <c r="J33" s="123">
        <v>29.880740000000003</v>
      </c>
      <c r="K33" s="8"/>
      <c r="L33" s="166">
        <v>0</v>
      </c>
      <c r="M33" s="164">
        <v>0</v>
      </c>
      <c r="N33" s="164">
        <v>0</v>
      </c>
      <c r="O33" s="8"/>
      <c r="P33" s="166">
        <v>93.428489999999996</v>
      </c>
      <c r="Q33" s="164">
        <v>73.444209999999998</v>
      </c>
      <c r="R33" s="164">
        <v>19.984280000000002</v>
      </c>
      <c r="S33" s="8"/>
      <c r="T33" s="165">
        <v>93.428489999999996</v>
      </c>
      <c r="U33" s="123">
        <v>67.959690000000009</v>
      </c>
      <c r="V33" s="124">
        <v>25.468800000000002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8" t="s">
        <v>9</v>
      </c>
      <c r="B35" s="15">
        <v>0.37450375147880488</v>
      </c>
      <c r="C35" s="15">
        <v>0</v>
      </c>
      <c r="D35" s="15">
        <v>0.45869417273567559</v>
      </c>
      <c r="E35" s="15">
        <v>0.51170660995732586</v>
      </c>
      <c r="F35" s="15">
        <v>0.10981985141545314</v>
      </c>
      <c r="G35" s="16"/>
      <c r="H35" s="15">
        <v>0.37450375147880488</v>
      </c>
      <c r="I35" s="15">
        <v>0.3941020728507304</v>
      </c>
      <c r="J35" s="15">
        <v>0.33282375202220554</v>
      </c>
      <c r="K35" s="16"/>
      <c r="L35" s="15">
        <v>0</v>
      </c>
      <c r="M35" s="15">
        <v>0</v>
      </c>
      <c r="N35" s="15">
        <v>0</v>
      </c>
      <c r="O35" s="16"/>
      <c r="P35" s="15">
        <v>0.37450375147880488</v>
      </c>
      <c r="Q35" s="15">
        <v>0.40210045148555629</v>
      </c>
      <c r="R35" s="15">
        <v>0.27308314335067363</v>
      </c>
      <c r="S35" s="16"/>
      <c r="T35" s="15">
        <v>0.37450375147880488</v>
      </c>
      <c r="U35" s="15">
        <v>0.40837355202768</v>
      </c>
      <c r="V35" s="128">
        <v>0.28412724588516142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8" t="s">
        <v>9</v>
      </c>
      <c r="B37" s="15">
        <v>0.25548844897311307</v>
      </c>
      <c r="C37" s="15">
        <v>0</v>
      </c>
      <c r="D37" s="15">
        <v>0.54130582726432419</v>
      </c>
      <c r="E37" s="15">
        <v>0</v>
      </c>
      <c r="F37" s="15">
        <v>0.28150743101304199</v>
      </c>
      <c r="G37" s="16"/>
      <c r="H37" s="15">
        <v>0.25548844897311307</v>
      </c>
      <c r="I37" s="15">
        <v>0.23602456420565632</v>
      </c>
      <c r="J37" s="15">
        <v>0.29688254039223921</v>
      </c>
      <c r="K37" s="16"/>
      <c r="L37" s="15">
        <v>0</v>
      </c>
      <c r="M37" s="15">
        <v>0</v>
      </c>
      <c r="N37" s="15">
        <v>0</v>
      </c>
      <c r="O37" s="16"/>
      <c r="P37" s="15">
        <v>0.25548844897311307</v>
      </c>
      <c r="Q37" s="15">
        <v>0.24351899217106424</v>
      </c>
      <c r="R37" s="15">
        <v>0.29947738922793316</v>
      </c>
      <c r="S37" s="16"/>
      <c r="T37" s="15">
        <v>0.25548844897311307</v>
      </c>
      <c r="U37" s="15">
        <v>0.27914871300913813</v>
      </c>
      <c r="V37" s="128">
        <v>0.19235456715667798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8" t="s">
        <v>9</v>
      </c>
      <c r="B39" s="15">
        <v>0.23267988169347487</v>
      </c>
      <c r="C39" s="15">
        <v>0</v>
      </c>
      <c r="D39" s="15">
        <v>0</v>
      </c>
      <c r="E39" s="15">
        <v>0.48829339004267397</v>
      </c>
      <c r="F39" s="15">
        <v>0.15044988932229819</v>
      </c>
      <c r="G39" s="16"/>
      <c r="H39" s="15">
        <v>0.23267988169347487</v>
      </c>
      <c r="I39" s="15">
        <v>0.25775751305120947</v>
      </c>
      <c r="J39" s="15">
        <v>0.17934696396407854</v>
      </c>
      <c r="K39" s="16"/>
      <c r="L39" s="15">
        <v>0</v>
      </c>
      <c r="M39" s="15">
        <v>0</v>
      </c>
      <c r="N39" s="15">
        <v>0</v>
      </c>
      <c r="O39" s="16"/>
      <c r="P39" s="15">
        <v>0.23267988169347487</v>
      </c>
      <c r="Q39" s="15">
        <v>0.21949300019702028</v>
      </c>
      <c r="R39" s="15">
        <v>0.28114297838100744</v>
      </c>
      <c r="S39" s="16"/>
      <c r="T39" s="15">
        <v>0.23267988169347487</v>
      </c>
      <c r="U39" s="15">
        <v>0.21357439976550802</v>
      </c>
      <c r="V39" s="128">
        <v>0.28366000753863546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2" t="s">
        <v>9</v>
      </c>
      <c r="B41" s="134">
        <v>0.13732791785460732</v>
      </c>
      <c r="C41" s="134">
        <v>0</v>
      </c>
      <c r="D41" s="134">
        <v>0</v>
      </c>
      <c r="E41" s="134">
        <v>0</v>
      </c>
      <c r="F41" s="134">
        <v>0.45822282824920657</v>
      </c>
      <c r="G41" s="173"/>
      <c r="H41" s="134">
        <v>0.13732791785460732</v>
      </c>
      <c r="I41" s="134">
        <v>0.11211584989240374</v>
      </c>
      <c r="J41" s="134">
        <v>0.19094674362147657</v>
      </c>
      <c r="K41" s="173"/>
      <c r="L41" s="134">
        <v>0</v>
      </c>
      <c r="M41" s="134">
        <v>0</v>
      </c>
      <c r="N41" s="134">
        <v>0</v>
      </c>
      <c r="O41" s="173"/>
      <c r="P41" s="134">
        <v>0.13732791785460732</v>
      </c>
      <c r="Q41" s="134">
        <v>0.13488755614635928</v>
      </c>
      <c r="R41" s="134">
        <v>0.14629648904038575</v>
      </c>
      <c r="S41" s="173"/>
      <c r="T41" s="134">
        <v>0.13732791785460732</v>
      </c>
      <c r="U41" s="134">
        <v>9.8903335197673789E-2</v>
      </c>
      <c r="V41" s="135">
        <v>0.23985817941952503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817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818</v>
      </c>
      <c r="C4" s="310"/>
      <c r="D4" s="310"/>
      <c r="E4" s="310"/>
      <c r="F4" s="315"/>
      <c r="G4" s="161"/>
      <c r="H4" s="317" t="s">
        <v>819</v>
      </c>
      <c r="I4" s="318"/>
      <c r="J4" s="319"/>
      <c r="K4" s="161"/>
      <c r="L4" s="317" t="s">
        <v>820</v>
      </c>
      <c r="M4" s="318"/>
      <c r="N4" s="319"/>
      <c r="O4" s="161"/>
      <c r="P4" s="317" t="s">
        <v>821</v>
      </c>
      <c r="Q4" s="318"/>
      <c r="R4" s="319"/>
      <c r="S4" s="161"/>
      <c r="T4" s="317" t="s">
        <v>822</v>
      </c>
      <c r="U4" s="318"/>
      <c r="V4" s="320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823</v>
      </c>
      <c r="J5" s="118" t="s">
        <v>29</v>
      </c>
      <c r="K5" s="6"/>
      <c r="L5" s="118" t="s">
        <v>1</v>
      </c>
      <c r="M5" s="118" t="s">
        <v>823</v>
      </c>
      <c r="N5" s="118" t="s">
        <v>29</v>
      </c>
      <c r="O5" s="6"/>
      <c r="P5" s="118" t="s">
        <v>1</v>
      </c>
      <c r="Q5" s="118" t="s">
        <v>823</v>
      </c>
      <c r="R5" s="118" t="s">
        <v>29</v>
      </c>
      <c r="S5" s="6"/>
      <c r="T5" s="118" t="s">
        <v>1</v>
      </c>
      <c r="U5" s="118" t="s">
        <v>823</v>
      </c>
      <c r="V5" s="119" t="s">
        <v>29</v>
      </c>
    </row>
    <row r="6" spans="1:22" s="33" customFormat="1" x14ac:dyDescent="0.25">
      <c r="A6" s="120" t="s">
        <v>824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418.67068000000006</v>
      </c>
      <c r="C7" s="164">
        <v>56.953060000000008</v>
      </c>
      <c r="D7" s="164">
        <v>89.812600000000032</v>
      </c>
      <c r="E7" s="164">
        <v>144.81726999999992</v>
      </c>
      <c r="F7" s="164">
        <v>127.08775000000004</v>
      </c>
      <c r="G7" s="8"/>
      <c r="H7" s="165">
        <v>100.24900000000007</v>
      </c>
      <c r="I7" s="123">
        <v>69.862670000000023</v>
      </c>
      <c r="J7" s="123">
        <v>30.386330000000005</v>
      </c>
      <c r="K7" s="8"/>
      <c r="L7" s="166">
        <v>0</v>
      </c>
      <c r="M7" s="164">
        <v>0</v>
      </c>
      <c r="N7" s="164">
        <v>0</v>
      </c>
      <c r="O7" s="8"/>
      <c r="P7" s="166">
        <v>100.24900000000007</v>
      </c>
      <c r="Q7" s="164">
        <v>83.291760000000053</v>
      </c>
      <c r="R7" s="164">
        <v>16.957239999999999</v>
      </c>
      <c r="S7" s="8"/>
      <c r="T7" s="165">
        <v>100.24900000000007</v>
      </c>
      <c r="U7" s="123">
        <v>73.782940000000011</v>
      </c>
      <c r="V7" s="124">
        <v>26.466060000000006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8" t="s">
        <v>9</v>
      </c>
      <c r="B15" s="15">
        <v>0.30847493309060953</v>
      </c>
      <c r="C15" s="15">
        <v>0.51005494700372556</v>
      </c>
      <c r="D15" s="15">
        <v>0.27225879219619509</v>
      </c>
      <c r="E15" s="15">
        <v>0.3037727475459247</v>
      </c>
      <c r="F15" s="15">
        <v>0.2490909627403112</v>
      </c>
      <c r="G15" s="16"/>
      <c r="H15" s="15">
        <v>0.35830043192450778</v>
      </c>
      <c r="I15" s="15">
        <v>0.38756949884680902</v>
      </c>
      <c r="J15" s="15">
        <v>0.2910065151007048</v>
      </c>
      <c r="K15" s="16"/>
      <c r="L15" s="15">
        <v>0</v>
      </c>
      <c r="M15" s="15">
        <v>0</v>
      </c>
      <c r="N15" s="15">
        <v>0</v>
      </c>
      <c r="O15" s="16"/>
      <c r="P15" s="15">
        <v>0.35830043192450778</v>
      </c>
      <c r="Q15" s="15">
        <v>0.31282122025035825</v>
      </c>
      <c r="R15" s="15">
        <v>0.58168841155754125</v>
      </c>
      <c r="S15" s="16"/>
      <c r="T15" s="15">
        <v>0.35830043192450778</v>
      </c>
      <c r="U15" s="15">
        <v>0.3278276794066487</v>
      </c>
      <c r="V15" s="128">
        <v>0.44325335920798176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8" t="s">
        <v>9</v>
      </c>
      <c r="B17" s="15">
        <v>0.30274661220604221</v>
      </c>
      <c r="C17" s="15">
        <v>0.23226917043614514</v>
      </c>
      <c r="D17" s="15">
        <v>0.39715964129754611</v>
      </c>
      <c r="E17" s="15">
        <v>0.33139901062905008</v>
      </c>
      <c r="F17" s="15">
        <v>0.23495930961087899</v>
      </c>
      <c r="G17" s="16"/>
      <c r="H17" s="15">
        <v>0.3471449091761511</v>
      </c>
      <c r="I17" s="15">
        <v>0.28563365814676128</v>
      </c>
      <c r="J17" s="15">
        <v>0.48856837926791419</v>
      </c>
      <c r="K17" s="16"/>
      <c r="L17" s="15">
        <v>0</v>
      </c>
      <c r="M17" s="15">
        <v>0</v>
      </c>
      <c r="N17" s="15">
        <v>0</v>
      </c>
      <c r="O17" s="16"/>
      <c r="P17" s="15">
        <v>0.3471449091761511</v>
      </c>
      <c r="Q17" s="15">
        <v>0.37253661106452762</v>
      </c>
      <c r="R17" s="15">
        <v>0.22242416808395707</v>
      </c>
      <c r="S17" s="16"/>
      <c r="T17" s="15">
        <v>0.3471449091761511</v>
      </c>
      <c r="U17" s="15">
        <v>0.38199101309869188</v>
      </c>
      <c r="V17" s="128">
        <v>0.24999981107879293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8" t="s">
        <v>9</v>
      </c>
      <c r="B19" s="15">
        <v>0.23410000910500833</v>
      </c>
      <c r="C19" s="15">
        <v>0.14180467212824033</v>
      </c>
      <c r="D19" s="15">
        <v>0.18241416015124823</v>
      </c>
      <c r="E19" s="15">
        <v>0.30582547233489499</v>
      </c>
      <c r="F19" s="15">
        <v>0.23025586651742588</v>
      </c>
      <c r="G19" s="16"/>
      <c r="H19" s="15">
        <v>0.23565771229638188</v>
      </c>
      <c r="I19" s="15">
        <v>0.29017657069218794</v>
      </c>
      <c r="J19" s="15">
        <v>0.11031078777858332</v>
      </c>
      <c r="K19" s="16"/>
      <c r="L19" s="15">
        <v>0</v>
      </c>
      <c r="M19" s="15">
        <v>0</v>
      </c>
      <c r="N19" s="15">
        <v>0</v>
      </c>
      <c r="O19" s="16"/>
      <c r="P19" s="15">
        <v>0.23565771229638188</v>
      </c>
      <c r="Q19" s="15">
        <v>0.24375448423709611</v>
      </c>
      <c r="R19" s="15">
        <v>0.19588742035850179</v>
      </c>
      <c r="S19" s="16"/>
      <c r="T19" s="15">
        <v>0.23565771229638188</v>
      </c>
      <c r="U19" s="15">
        <v>0.24826497832696826</v>
      </c>
      <c r="V19" s="128">
        <v>0.20051076737527229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8" t="s">
        <v>9</v>
      </c>
      <c r="B21" s="15">
        <v>0.15467844559833999</v>
      </c>
      <c r="C21" s="15">
        <v>0.115871210431889</v>
      </c>
      <c r="D21" s="15">
        <v>0.14816740635501024</v>
      </c>
      <c r="E21" s="15">
        <v>5.9002769490130592E-2</v>
      </c>
      <c r="F21" s="15">
        <v>0.28569386113138356</v>
      </c>
      <c r="G21" s="16"/>
      <c r="H21" s="15">
        <v>5.8896946602958591E-2</v>
      </c>
      <c r="I21" s="15">
        <v>3.6620272314241628E-2</v>
      </c>
      <c r="J21" s="15">
        <v>0.11011431785279761</v>
      </c>
      <c r="K21" s="16"/>
      <c r="L21" s="15">
        <v>0</v>
      </c>
      <c r="M21" s="15">
        <v>0</v>
      </c>
      <c r="N21" s="15">
        <v>0</v>
      </c>
      <c r="O21" s="16"/>
      <c r="P21" s="15">
        <v>5.8896946602958591E-2</v>
      </c>
      <c r="Q21" s="15">
        <v>7.088768444801738E-2</v>
      </c>
      <c r="R21" s="15">
        <v>0</v>
      </c>
      <c r="S21" s="16"/>
      <c r="T21" s="15">
        <v>5.8896946602958591E-2</v>
      </c>
      <c r="U21" s="15">
        <v>4.1916329167691065E-2</v>
      </c>
      <c r="V21" s="128">
        <v>0.10623606233795282</v>
      </c>
    </row>
    <row r="22" spans="1:22" s="40" customFormat="1" x14ac:dyDescent="0.25">
      <c r="A22" s="129" t="s">
        <v>818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69" t="s">
        <v>7</v>
      </c>
      <c r="B23" s="163">
        <v>418.67068000000006</v>
      </c>
      <c r="C23" s="164">
        <v>56.953060000000008</v>
      </c>
      <c r="D23" s="164">
        <v>89.812600000000032</v>
      </c>
      <c r="E23" s="164">
        <v>144.81726999999992</v>
      </c>
      <c r="F23" s="164">
        <v>127.08775000000004</v>
      </c>
      <c r="G23" s="22"/>
      <c r="H23" s="165">
        <v>100.24900000000007</v>
      </c>
      <c r="I23" s="123">
        <v>69.862670000000023</v>
      </c>
      <c r="J23" s="123">
        <v>30.386330000000005</v>
      </c>
      <c r="K23" s="22"/>
      <c r="L23" s="166">
        <v>0</v>
      </c>
      <c r="M23" s="164">
        <v>0</v>
      </c>
      <c r="N23" s="164">
        <v>0</v>
      </c>
      <c r="O23" s="22"/>
      <c r="P23" s="166">
        <v>100.24900000000007</v>
      </c>
      <c r="Q23" s="164">
        <v>83.291760000000053</v>
      </c>
      <c r="R23" s="164">
        <v>16.957239999999999</v>
      </c>
      <c r="S23" s="22"/>
      <c r="T23" s="165">
        <v>100.24900000000007</v>
      </c>
      <c r="U23" s="123">
        <v>73.782940000000011</v>
      </c>
      <c r="V23" s="124">
        <v>26.466060000000006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1" t="s">
        <v>9</v>
      </c>
      <c r="B25" s="15">
        <v>0.13603307496956796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1" t="s">
        <v>9</v>
      </c>
      <c r="B27" s="15">
        <v>0.21451848502980916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0.2485662699877304</v>
      </c>
      <c r="I27" s="15">
        <v>0.27478036553713153</v>
      </c>
      <c r="J27" s="15">
        <v>0.18829618450138597</v>
      </c>
      <c r="K27" s="24"/>
      <c r="L27" s="15">
        <v>0</v>
      </c>
      <c r="M27" s="15">
        <v>0</v>
      </c>
      <c r="N27" s="15">
        <v>0</v>
      </c>
      <c r="O27" s="24"/>
      <c r="P27" s="15">
        <v>0.2485662699877304</v>
      </c>
      <c r="Q27" s="15">
        <v>0.26310309687296785</v>
      </c>
      <c r="R27" s="15">
        <v>0.17716326477657923</v>
      </c>
      <c r="S27" s="24"/>
      <c r="T27" s="15">
        <v>0.2485662699877304</v>
      </c>
      <c r="U27" s="15">
        <v>0.292256583974561</v>
      </c>
      <c r="V27" s="128">
        <v>0.12676499637649122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1" t="s">
        <v>9</v>
      </c>
      <c r="B29" s="15">
        <v>0.34589780683949473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0.47803140180949405</v>
      </c>
      <c r="I29" s="15">
        <v>0.50056789985266792</v>
      </c>
      <c r="J29" s="15">
        <v>0.42621665729293395</v>
      </c>
      <c r="K29" s="24"/>
      <c r="L29" s="15">
        <v>0</v>
      </c>
      <c r="M29" s="15">
        <v>0</v>
      </c>
      <c r="N29" s="15">
        <v>0</v>
      </c>
      <c r="O29" s="24"/>
      <c r="P29" s="15">
        <v>0.47803140180949405</v>
      </c>
      <c r="Q29" s="15">
        <v>0.46435385685210595</v>
      </c>
      <c r="R29" s="15">
        <v>0.5452137258185884</v>
      </c>
      <c r="S29" s="24"/>
      <c r="T29" s="15">
        <v>0.47803140180949405</v>
      </c>
      <c r="U29" s="15">
        <v>0.44329990103403305</v>
      </c>
      <c r="V29" s="128">
        <v>0.57485700553841401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1" t="s">
        <v>9</v>
      </c>
      <c r="B31" s="15">
        <v>0.30355063316112801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0.27340232820277494</v>
      </c>
      <c r="I31" s="15">
        <v>0.22465173461020022</v>
      </c>
      <c r="J31" s="15">
        <v>0.38548715820567997</v>
      </c>
      <c r="K31" s="24"/>
      <c r="L31" s="15">
        <v>0</v>
      </c>
      <c r="M31" s="15">
        <v>0</v>
      </c>
      <c r="N31" s="15">
        <v>0</v>
      </c>
      <c r="O31" s="24"/>
      <c r="P31" s="15">
        <v>0.27340232820277494</v>
      </c>
      <c r="Q31" s="15">
        <v>0.27254304627492543</v>
      </c>
      <c r="R31" s="15">
        <v>0.27762300940483242</v>
      </c>
      <c r="S31" s="24"/>
      <c r="T31" s="15">
        <v>0.27340232820277494</v>
      </c>
      <c r="U31" s="15">
        <v>0.26444351499140584</v>
      </c>
      <c r="V31" s="128">
        <v>0.29837799808509458</v>
      </c>
    </row>
    <row r="32" spans="1:22" s="33" customFormat="1" x14ac:dyDescent="0.25">
      <c r="A32" s="120" t="s">
        <v>825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2" t="s">
        <v>7</v>
      </c>
      <c r="B33" s="165">
        <v>100.24900000000007</v>
      </c>
      <c r="C33" s="123">
        <v>0</v>
      </c>
      <c r="D33" s="123">
        <v>24.918520000000004</v>
      </c>
      <c r="E33" s="123">
        <v>47.922170000000001</v>
      </c>
      <c r="F33" s="123">
        <v>27.40831</v>
      </c>
      <c r="G33" s="8"/>
      <c r="H33" s="165">
        <v>100.24900000000007</v>
      </c>
      <c r="I33" s="123">
        <v>69.862670000000023</v>
      </c>
      <c r="J33" s="123">
        <v>30.386330000000005</v>
      </c>
      <c r="K33" s="8"/>
      <c r="L33" s="166">
        <v>0</v>
      </c>
      <c r="M33" s="164">
        <v>0</v>
      </c>
      <c r="N33" s="164">
        <v>0</v>
      </c>
      <c r="O33" s="8"/>
      <c r="P33" s="166">
        <v>100.24900000000007</v>
      </c>
      <c r="Q33" s="164">
        <v>83.291760000000053</v>
      </c>
      <c r="R33" s="164">
        <v>16.957239999999999</v>
      </c>
      <c r="S33" s="8"/>
      <c r="T33" s="165">
        <v>100.24900000000007</v>
      </c>
      <c r="U33" s="123">
        <v>73.782940000000011</v>
      </c>
      <c r="V33" s="124">
        <v>26.466060000000006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8" t="s">
        <v>9</v>
      </c>
      <c r="B35" s="15">
        <v>0.40852407505311733</v>
      </c>
      <c r="C35" s="15">
        <v>0</v>
      </c>
      <c r="D35" s="15">
        <v>0.68236757239193968</v>
      </c>
      <c r="E35" s="15">
        <v>0.40895643915957902</v>
      </c>
      <c r="F35" s="15">
        <v>0.15880074327822474</v>
      </c>
      <c r="G35" s="16"/>
      <c r="H35" s="15">
        <v>0.40852407505311733</v>
      </c>
      <c r="I35" s="15">
        <v>0.49297443112323053</v>
      </c>
      <c r="J35" s="15">
        <v>0.21436020736956382</v>
      </c>
      <c r="K35" s="16"/>
      <c r="L35" s="15">
        <v>0</v>
      </c>
      <c r="M35" s="15">
        <v>0</v>
      </c>
      <c r="N35" s="15">
        <v>0</v>
      </c>
      <c r="O35" s="16"/>
      <c r="P35" s="15">
        <v>0.40852407505311733</v>
      </c>
      <c r="Q35" s="15">
        <v>0.47514484025790726</v>
      </c>
      <c r="R35" s="15">
        <v>8.1291530933099973E-2</v>
      </c>
      <c r="S35" s="16"/>
      <c r="T35" s="15">
        <v>0.40852407505311733</v>
      </c>
      <c r="U35" s="15">
        <v>0.50648374814015262</v>
      </c>
      <c r="V35" s="128">
        <v>0.13542892292997141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8" t="s">
        <v>9</v>
      </c>
      <c r="B37" s="15">
        <v>0.11350916218615639</v>
      </c>
      <c r="C37" s="15">
        <v>0</v>
      </c>
      <c r="D37" s="15">
        <v>0.31763242760806015</v>
      </c>
      <c r="E37" s="15">
        <v>0</v>
      </c>
      <c r="F37" s="15">
        <v>0.1263941483440606</v>
      </c>
      <c r="G37" s="16"/>
      <c r="H37" s="15">
        <v>0.11350916218615639</v>
      </c>
      <c r="I37" s="15">
        <v>0.1148569042666133</v>
      </c>
      <c r="J37" s="15">
        <v>0.11041050367056499</v>
      </c>
      <c r="K37" s="16"/>
      <c r="L37" s="15">
        <v>0</v>
      </c>
      <c r="M37" s="15">
        <v>0</v>
      </c>
      <c r="N37" s="15">
        <v>0</v>
      </c>
      <c r="O37" s="16"/>
      <c r="P37" s="15">
        <v>0.11350916218615639</v>
      </c>
      <c r="Q37" s="15">
        <v>0.10054992234525953</v>
      </c>
      <c r="R37" s="15">
        <v>0.17716326477657923</v>
      </c>
      <c r="S37" s="16"/>
      <c r="T37" s="15">
        <v>0.11350916218615639</v>
      </c>
      <c r="U37" s="15">
        <v>9.7276687537796669E-2</v>
      </c>
      <c r="V37" s="128">
        <v>0.15876258120778081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8" t="s">
        <v>9</v>
      </c>
      <c r="B39" s="15">
        <v>0.38682311045496687</v>
      </c>
      <c r="C39" s="15">
        <v>0</v>
      </c>
      <c r="D39" s="15">
        <v>0</v>
      </c>
      <c r="E39" s="15">
        <v>0.59104356084042109</v>
      </c>
      <c r="F39" s="15">
        <v>0.381436870788458</v>
      </c>
      <c r="G39" s="16"/>
      <c r="H39" s="15">
        <v>0.38682311045496687</v>
      </c>
      <c r="I39" s="15">
        <v>0.33084034721261008</v>
      </c>
      <c r="J39" s="15">
        <v>0.51553576888028263</v>
      </c>
      <c r="K39" s="16"/>
      <c r="L39" s="15">
        <v>0</v>
      </c>
      <c r="M39" s="15">
        <v>0</v>
      </c>
      <c r="N39" s="15">
        <v>0</v>
      </c>
      <c r="O39" s="16"/>
      <c r="P39" s="15">
        <v>0.38682311045496687</v>
      </c>
      <c r="Q39" s="15">
        <v>0.34760677406744656</v>
      </c>
      <c r="R39" s="15">
        <v>0.57944866027726205</v>
      </c>
      <c r="S39" s="16"/>
      <c r="T39" s="15">
        <v>0.38682311045496687</v>
      </c>
      <c r="U39" s="15">
        <v>0.33816977203673365</v>
      </c>
      <c r="V39" s="128">
        <v>0.52246046445900884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2" t="s">
        <v>9</v>
      </c>
      <c r="B41" s="134">
        <v>9.1143652305758605E-2</v>
      </c>
      <c r="C41" s="134">
        <v>0</v>
      </c>
      <c r="D41" s="134">
        <v>0</v>
      </c>
      <c r="E41" s="134">
        <v>0</v>
      </c>
      <c r="F41" s="134">
        <v>0.33336823758925666</v>
      </c>
      <c r="G41" s="173"/>
      <c r="H41" s="134">
        <v>9.1143652305758605E-2</v>
      </c>
      <c r="I41" s="134">
        <v>6.1328317397545767E-2</v>
      </c>
      <c r="J41" s="134">
        <v>0.1596935200795884</v>
      </c>
      <c r="K41" s="173"/>
      <c r="L41" s="134">
        <v>0</v>
      </c>
      <c r="M41" s="134">
        <v>0</v>
      </c>
      <c r="N41" s="134">
        <v>0</v>
      </c>
      <c r="O41" s="173"/>
      <c r="P41" s="134">
        <v>9.1143652305758605E-2</v>
      </c>
      <c r="Q41" s="134">
        <v>7.6698463329385708E-2</v>
      </c>
      <c r="R41" s="134">
        <v>0.16209654401305873</v>
      </c>
      <c r="S41" s="173"/>
      <c r="T41" s="134">
        <v>9.1143652305758605E-2</v>
      </c>
      <c r="U41" s="134">
        <v>5.8069792285316897E-2</v>
      </c>
      <c r="V41" s="135">
        <v>0.18334803140323866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826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827</v>
      </c>
      <c r="C4" s="310"/>
      <c r="D4" s="310"/>
      <c r="E4" s="310"/>
      <c r="F4" s="315"/>
      <c r="G4" s="161"/>
      <c r="H4" s="317" t="s">
        <v>828</v>
      </c>
      <c r="I4" s="318"/>
      <c r="J4" s="319"/>
      <c r="K4" s="161"/>
      <c r="L4" s="317" t="s">
        <v>829</v>
      </c>
      <c r="M4" s="318"/>
      <c r="N4" s="319"/>
      <c r="O4" s="161"/>
      <c r="P4" s="317" t="s">
        <v>830</v>
      </c>
      <c r="Q4" s="318"/>
      <c r="R4" s="319"/>
      <c r="S4" s="161"/>
      <c r="T4" s="317" t="s">
        <v>831</v>
      </c>
      <c r="U4" s="318"/>
      <c r="V4" s="320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832</v>
      </c>
      <c r="J5" s="118" t="s">
        <v>28</v>
      </c>
      <c r="K5" s="6"/>
      <c r="L5" s="118" t="s">
        <v>1</v>
      </c>
      <c r="M5" s="118" t="s">
        <v>832</v>
      </c>
      <c r="N5" s="118" t="s">
        <v>28</v>
      </c>
      <c r="O5" s="6"/>
      <c r="P5" s="118" t="s">
        <v>1</v>
      </c>
      <c r="Q5" s="118" t="s">
        <v>832</v>
      </c>
      <c r="R5" s="118" t="s">
        <v>28</v>
      </c>
      <c r="S5" s="6"/>
      <c r="T5" s="118" t="s">
        <v>1</v>
      </c>
      <c r="U5" s="118" t="s">
        <v>832</v>
      </c>
      <c r="V5" s="119" t="s">
        <v>28</v>
      </c>
    </row>
    <row r="6" spans="1:22" s="33" customFormat="1" x14ac:dyDescent="0.25">
      <c r="A6" s="120" t="s">
        <v>833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595.7872500000002</v>
      </c>
      <c r="C7" s="164">
        <v>66.554310000000015</v>
      </c>
      <c r="D7" s="164">
        <v>195.97103999999987</v>
      </c>
      <c r="E7" s="164">
        <v>166.74213999999989</v>
      </c>
      <c r="F7" s="164">
        <v>166.51975999999991</v>
      </c>
      <c r="G7" s="8"/>
      <c r="H7" s="165">
        <v>120.48091999999993</v>
      </c>
      <c r="I7" s="123">
        <v>42.885909999999988</v>
      </c>
      <c r="J7" s="123">
        <v>77.595010000000016</v>
      </c>
      <c r="K7" s="8"/>
      <c r="L7" s="166">
        <v>0</v>
      </c>
      <c r="M7" s="164">
        <v>0</v>
      </c>
      <c r="N7" s="164">
        <v>0</v>
      </c>
      <c r="O7" s="8"/>
      <c r="P7" s="166">
        <v>120.48091999999993</v>
      </c>
      <c r="Q7" s="164">
        <v>67.793910000000011</v>
      </c>
      <c r="R7" s="164">
        <v>52.687010000000001</v>
      </c>
      <c r="S7" s="8"/>
      <c r="T7" s="165">
        <v>120.48091999999993</v>
      </c>
      <c r="U7" s="123">
        <v>110.53379999999997</v>
      </c>
      <c r="V7" s="124">
        <v>9.94712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8" t="s">
        <v>9</v>
      </c>
      <c r="B15" s="15">
        <v>0.41794690974001164</v>
      </c>
      <c r="C15" s="15">
        <v>0.75842390973627394</v>
      </c>
      <c r="D15" s="15">
        <v>0.46216257259235866</v>
      </c>
      <c r="E15" s="15">
        <v>0.39092697262971471</v>
      </c>
      <c r="F15" s="15">
        <v>0.25688590951608398</v>
      </c>
      <c r="G15" s="16"/>
      <c r="H15" s="15">
        <v>0.61905569778185654</v>
      </c>
      <c r="I15" s="15">
        <v>0.72183871112913311</v>
      </c>
      <c r="J15" s="15">
        <v>0.56224865490706155</v>
      </c>
      <c r="K15" s="16"/>
      <c r="L15" s="15">
        <v>0</v>
      </c>
      <c r="M15" s="15">
        <v>0</v>
      </c>
      <c r="N15" s="15">
        <v>0</v>
      </c>
      <c r="O15" s="16"/>
      <c r="P15" s="15">
        <v>0.61905569778185654</v>
      </c>
      <c r="Q15" s="15">
        <v>0.60521660426430612</v>
      </c>
      <c r="R15" s="15">
        <v>0.63686286240194689</v>
      </c>
      <c r="S15" s="16"/>
      <c r="T15" s="15">
        <v>0.61905569778185654</v>
      </c>
      <c r="U15" s="15">
        <v>0.64280075415845661</v>
      </c>
      <c r="V15" s="128">
        <v>0.35519728323374006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8" t="s">
        <v>9</v>
      </c>
      <c r="B17" s="15">
        <v>0.29323361653006136</v>
      </c>
      <c r="C17" s="15">
        <v>0.14941000815724778</v>
      </c>
      <c r="D17" s="15">
        <v>0.30202283970121319</v>
      </c>
      <c r="E17" s="15">
        <v>0.31132280058298434</v>
      </c>
      <c r="F17" s="15">
        <v>0.32225971260107522</v>
      </c>
      <c r="G17" s="16"/>
      <c r="H17" s="15">
        <v>0.27955364218666351</v>
      </c>
      <c r="I17" s="15">
        <v>0.21259756409506064</v>
      </c>
      <c r="J17" s="15">
        <v>0.31655953134099724</v>
      </c>
      <c r="K17" s="16"/>
      <c r="L17" s="15">
        <v>0</v>
      </c>
      <c r="M17" s="15">
        <v>0</v>
      </c>
      <c r="N17" s="15">
        <v>0</v>
      </c>
      <c r="O17" s="16"/>
      <c r="P17" s="15">
        <v>0.27955364218666351</v>
      </c>
      <c r="Q17" s="15">
        <v>0.25404759808071248</v>
      </c>
      <c r="R17" s="15">
        <v>0.31237301186763111</v>
      </c>
      <c r="S17" s="16"/>
      <c r="T17" s="15">
        <v>0.27955364218666351</v>
      </c>
      <c r="U17" s="15">
        <v>0.26200854399287826</v>
      </c>
      <c r="V17" s="128">
        <v>0.47451724720321053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8" t="s">
        <v>9</v>
      </c>
      <c r="B19" s="15">
        <v>0.17911914026357553</v>
      </c>
      <c r="C19" s="15">
        <v>5.3055166524902726E-2</v>
      </c>
      <c r="D19" s="15">
        <v>0.16300862617252029</v>
      </c>
      <c r="E19" s="15">
        <v>0.20428950953850078</v>
      </c>
      <c r="F19" s="15">
        <v>0.22326005033877078</v>
      </c>
      <c r="G19" s="16"/>
      <c r="H19" s="15">
        <v>0.10139066003148058</v>
      </c>
      <c r="I19" s="15">
        <v>6.556372477580634E-2</v>
      </c>
      <c r="J19" s="15">
        <v>0.12119181375194099</v>
      </c>
      <c r="K19" s="16"/>
      <c r="L19" s="15">
        <v>0</v>
      </c>
      <c r="M19" s="15">
        <v>0</v>
      </c>
      <c r="N19" s="15">
        <v>0</v>
      </c>
      <c r="O19" s="16"/>
      <c r="P19" s="15">
        <v>0.10139066003148058</v>
      </c>
      <c r="Q19" s="15">
        <v>0.14073579765498109</v>
      </c>
      <c r="R19" s="15">
        <v>5.076412573042198E-2</v>
      </c>
      <c r="S19" s="16"/>
      <c r="T19" s="15">
        <v>0.10139066003148058</v>
      </c>
      <c r="U19" s="15">
        <v>9.5190701848665335E-2</v>
      </c>
      <c r="V19" s="128">
        <v>0.17028546956304941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8" t="s">
        <v>9</v>
      </c>
      <c r="B21" s="15">
        <v>0.10970033346635059</v>
      </c>
      <c r="C21" s="15">
        <v>3.9110915581575402E-2</v>
      </c>
      <c r="D21" s="15">
        <v>7.2805961533908323E-2</v>
      </c>
      <c r="E21" s="15">
        <v>9.3460717248801131E-2</v>
      </c>
      <c r="F21" s="15">
        <v>0.19759432754407066</v>
      </c>
      <c r="G21" s="16"/>
      <c r="H21" s="15">
        <v>0</v>
      </c>
      <c r="I21" s="15">
        <v>0</v>
      </c>
      <c r="J21" s="15">
        <v>0</v>
      </c>
      <c r="K21" s="16"/>
      <c r="L21" s="15">
        <v>0</v>
      </c>
      <c r="M21" s="15">
        <v>0</v>
      </c>
      <c r="N21" s="15">
        <v>0</v>
      </c>
      <c r="O21" s="16"/>
      <c r="P21" s="15">
        <v>0</v>
      </c>
      <c r="Q21" s="15">
        <v>0</v>
      </c>
      <c r="R21" s="15">
        <v>0</v>
      </c>
      <c r="S21" s="16"/>
      <c r="T21" s="15">
        <v>0</v>
      </c>
      <c r="U21" s="15">
        <v>0</v>
      </c>
      <c r="V21" s="128">
        <v>0</v>
      </c>
    </row>
    <row r="22" spans="1:22" s="40" customFormat="1" x14ac:dyDescent="0.25">
      <c r="A22" s="129" t="s">
        <v>827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69" t="s">
        <v>7</v>
      </c>
      <c r="B23" s="163">
        <v>595.7872500000002</v>
      </c>
      <c r="C23" s="164">
        <v>66.554310000000015</v>
      </c>
      <c r="D23" s="164">
        <v>195.97103999999987</v>
      </c>
      <c r="E23" s="164">
        <v>166.74213999999989</v>
      </c>
      <c r="F23" s="164">
        <v>166.51975999999991</v>
      </c>
      <c r="G23" s="22"/>
      <c r="H23" s="165">
        <v>120.48091999999993</v>
      </c>
      <c r="I23" s="123">
        <v>42.885909999999988</v>
      </c>
      <c r="J23" s="123">
        <v>77.595010000000016</v>
      </c>
      <c r="K23" s="22"/>
      <c r="L23" s="166">
        <v>0</v>
      </c>
      <c r="M23" s="164">
        <v>0</v>
      </c>
      <c r="N23" s="164">
        <v>0</v>
      </c>
      <c r="O23" s="22"/>
      <c r="P23" s="166">
        <v>120.48091999999993</v>
      </c>
      <c r="Q23" s="164">
        <v>67.793910000000011</v>
      </c>
      <c r="R23" s="164">
        <v>52.687010000000001</v>
      </c>
      <c r="S23" s="22"/>
      <c r="T23" s="165">
        <v>120.48091999999993</v>
      </c>
      <c r="U23" s="123">
        <v>110.53379999999997</v>
      </c>
      <c r="V23" s="124">
        <v>9.94712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1" t="s">
        <v>9</v>
      </c>
      <c r="B25" s="15">
        <v>0.11170818106631182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1" t="s">
        <v>9</v>
      </c>
      <c r="B27" s="15">
        <v>0.32892788491193764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0.5755915542477601</v>
      </c>
      <c r="I27" s="15">
        <v>0.58590129019064785</v>
      </c>
      <c r="J27" s="15">
        <v>0.56989347639751564</v>
      </c>
      <c r="K27" s="24"/>
      <c r="L27" s="15">
        <v>0</v>
      </c>
      <c r="M27" s="15">
        <v>0</v>
      </c>
      <c r="N27" s="15">
        <v>0</v>
      </c>
      <c r="O27" s="24"/>
      <c r="P27" s="15">
        <v>0.5755915542477601</v>
      </c>
      <c r="Q27" s="15">
        <v>0.61675525131977182</v>
      </c>
      <c r="R27" s="15">
        <v>0.52262502654828968</v>
      </c>
      <c r="S27" s="24"/>
      <c r="T27" s="15">
        <v>0.5755915542477601</v>
      </c>
      <c r="U27" s="15">
        <v>0.57740030651257834</v>
      </c>
      <c r="V27" s="128">
        <v>0.55549244404410525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1" t="s">
        <v>9</v>
      </c>
      <c r="B29" s="15">
        <v>0.27986859403251718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0.17990782274902961</v>
      </c>
      <c r="I29" s="15">
        <v>0.22002331301819178</v>
      </c>
      <c r="J29" s="15">
        <v>0.15773643176281565</v>
      </c>
      <c r="K29" s="24"/>
      <c r="L29" s="15">
        <v>0</v>
      </c>
      <c r="M29" s="15">
        <v>0</v>
      </c>
      <c r="N29" s="15">
        <v>0</v>
      </c>
      <c r="O29" s="24"/>
      <c r="P29" s="15">
        <v>0.17990782274902961</v>
      </c>
      <c r="Q29" s="15">
        <v>0.18768426249496448</v>
      </c>
      <c r="R29" s="15">
        <v>0.16990165127988852</v>
      </c>
      <c r="S29" s="24"/>
      <c r="T29" s="15">
        <v>0.17990782274902961</v>
      </c>
      <c r="U29" s="15">
        <v>0.1729074726463761</v>
      </c>
      <c r="V29" s="128">
        <v>0.25769670015039531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1" t="s">
        <v>9</v>
      </c>
      <c r="B31" s="15">
        <v>0.27949533998923248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0.24450062300321096</v>
      </c>
      <c r="I31" s="15">
        <v>0.19407539679116059</v>
      </c>
      <c r="J31" s="15">
        <v>0.27237009183966848</v>
      </c>
      <c r="K31" s="24"/>
      <c r="L31" s="15">
        <v>0</v>
      </c>
      <c r="M31" s="15">
        <v>0</v>
      </c>
      <c r="N31" s="15">
        <v>0</v>
      </c>
      <c r="O31" s="24"/>
      <c r="P31" s="15">
        <v>0.24450062300321096</v>
      </c>
      <c r="Q31" s="15">
        <v>0.1955604861852635</v>
      </c>
      <c r="R31" s="15">
        <v>0.30747332217182183</v>
      </c>
      <c r="S31" s="24"/>
      <c r="T31" s="15">
        <v>0.24450062300321096</v>
      </c>
      <c r="U31" s="15">
        <v>0.24969222084104595</v>
      </c>
      <c r="V31" s="128">
        <v>0.1868108558054995</v>
      </c>
    </row>
    <row r="32" spans="1:22" s="33" customFormat="1" x14ac:dyDescent="0.25">
      <c r="A32" s="120" t="s">
        <v>834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2" t="s">
        <v>7</v>
      </c>
      <c r="B33" s="165">
        <v>120.48091999999993</v>
      </c>
      <c r="C33" s="123">
        <v>0</v>
      </c>
      <c r="D33" s="123">
        <v>69.347800000000007</v>
      </c>
      <c r="E33" s="123">
        <v>21.675460000000005</v>
      </c>
      <c r="F33" s="123">
        <v>29.457660000000001</v>
      </c>
      <c r="G33" s="8"/>
      <c r="H33" s="165">
        <v>120.48091999999993</v>
      </c>
      <c r="I33" s="123">
        <v>42.885909999999988</v>
      </c>
      <c r="J33" s="123">
        <v>77.595010000000016</v>
      </c>
      <c r="K33" s="8"/>
      <c r="L33" s="166">
        <v>0</v>
      </c>
      <c r="M33" s="164">
        <v>0</v>
      </c>
      <c r="N33" s="164">
        <v>0</v>
      </c>
      <c r="O33" s="8"/>
      <c r="P33" s="166">
        <v>120.48091999999993</v>
      </c>
      <c r="Q33" s="164">
        <v>67.793910000000011</v>
      </c>
      <c r="R33" s="164">
        <v>52.687010000000001</v>
      </c>
      <c r="S33" s="8"/>
      <c r="T33" s="165">
        <v>120.48091999999993</v>
      </c>
      <c r="U33" s="123">
        <v>110.53379999999997</v>
      </c>
      <c r="V33" s="124">
        <v>9.94712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8" t="s">
        <v>9</v>
      </c>
      <c r="B35" s="15">
        <v>0.28359926202422775</v>
      </c>
      <c r="C35" s="15">
        <v>0</v>
      </c>
      <c r="D35" s="15">
        <v>0.2596131384124658</v>
      </c>
      <c r="E35" s="15">
        <v>0.58825418237952021</v>
      </c>
      <c r="F35" s="15">
        <v>0.11589583150868059</v>
      </c>
      <c r="G35" s="16"/>
      <c r="H35" s="15">
        <v>0.28359926202422775</v>
      </c>
      <c r="I35" s="15">
        <v>0.34672856423007004</v>
      </c>
      <c r="J35" s="15">
        <v>0.24870838988228744</v>
      </c>
      <c r="K35" s="16"/>
      <c r="L35" s="15">
        <v>0</v>
      </c>
      <c r="M35" s="15">
        <v>0</v>
      </c>
      <c r="N35" s="15">
        <v>0</v>
      </c>
      <c r="O35" s="16"/>
      <c r="P35" s="15">
        <v>0.28359926202422775</v>
      </c>
      <c r="Q35" s="15">
        <v>0.36548091119099024</v>
      </c>
      <c r="R35" s="15">
        <v>0.17823975966751579</v>
      </c>
      <c r="S35" s="16"/>
      <c r="T35" s="15">
        <v>0.28359926202422775</v>
      </c>
      <c r="U35" s="15">
        <v>0.30225623293508413</v>
      </c>
      <c r="V35" s="128">
        <v>7.6280370599731376E-2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8" t="s">
        <v>9</v>
      </c>
      <c r="B37" s="15">
        <v>0.57790021855742846</v>
      </c>
      <c r="C37" s="15">
        <v>0</v>
      </c>
      <c r="D37" s="15">
        <v>0.74038686158753408</v>
      </c>
      <c r="E37" s="15">
        <v>0</v>
      </c>
      <c r="F37" s="15">
        <v>0.62061107365622381</v>
      </c>
      <c r="G37" s="16"/>
      <c r="H37" s="15">
        <v>0.57790021855742846</v>
      </c>
      <c r="I37" s="15">
        <v>0.47940850503113969</v>
      </c>
      <c r="J37" s="15">
        <v>0.63233550714150299</v>
      </c>
      <c r="K37" s="16"/>
      <c r="L37" s="15">
        <v>0</v>
      </c>
      <c r="M37" s="15">
        <v>0</v>
      </c>
      <c r="N37" s="15">
        <v>0</v>
      </c>
      <c r="O37" s="16"/>
      <c r="P37" s="15">
        <v>0.57790021855742846</v>
      </c>
      <c r="Q37" s="15">
        <v>0.54464552936982091</v>
      </c>
      <c r="R37" s="15">
        <v>0.62068999550363557</v>
      </c>
      <c r="S37" s="16"/>
      <c r="T37" s="15">
        <v>0.57790021855742846</v>
      </c>
      <c r="U37" s="15">
        <v>0.57847807638930382</v>
      </c>
      <c r="V37" s="128">
        <v>0.57147898085073867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8" t="s">
        <v>9</v>
      </c>
      <c r="B39" s="15">
        <v>9.1367164194961395E-2</v>
      </c>
      <c r="C39" s="15">
        <v>0</v>
      </c>
      <c r="D39" s="15">
        <v>0</v>
      </c>
      <c r="E39" s="15">
        <v>0.4117458176204794</v>
      </c>
      <c r="F39" s="15">
        <v>7.0719127045393279E-2</v>
      </c>
      <c r="G39" s="16"/>
      <c r="H39" s="15">
        <v>9.1367164194961395E-2</v>
      </c>
      <c r="I39" s="15">
        <v>8.4860738643531206E-2</v>
      </c>
      <c r="J39" s="15">
        <v>9.4963194153850849E-2</v>
      </c>
      <c r="K39" s="16"/>
      <c r="L39" s="15">
        <v>0</v>
      </c>
      <c r="M39" s="15">
        <v>0</v>
      </c>
      <c r="N39" s="15">
        <v>0</v>
      </c>
      <c r="O39" s="16"/>
      <c r="P39" s="15">
        <v>9.1367164194961395E-2</v>
      </c>
      <c r="Q39" s="15">
        <v>6.452275728011557E-2</v>
      </c>
      <c r="R39" s="15">
        <v>0.12590864427493609</v>
      </c>
      <c r="S39" s="16"/>
      <c r="T39" s="15">
        <v>9.1367164194961395E-2</v>
      </c>
      <c r="U39" s="15">
        <v>6.7890726637462942E-2</v>
      </c>
      <c r="V39" s="128">
        <v>0.35224064854952997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2" t="s">
        <v>9</v>
      </c>
      <c r="B41" s="134">
        <v>4.7133355223383119E-2</v>
      </c>
      <c r="C41" s="134">
        <v>0</v>
      </c>
      <c r="D41" s="134">
        <v>0</v>
      </c>
      <c r="E41" s="134">
        <v>0</v>
      </c>
      <c r="F41" s="134">
        <v>0.19277396778970224</v>
      </c>
      <c r="G41" s="173"/>
      <c r="H41" s="134">
        <v>4.7133355223383119E-2</v>
      </c>
      <c r="I41" s="134">
        <v>8.9002192095259294E-2</v>
      </c>
      <c r="J41" s="134">
        <v>2.3992908822358546E-2</v>
      </c>
      <c r="K41" s="173"/>
      <c r="L41" s="134">
        <v>0</v>
      </c>
      <c r="M41" s="134">
        <v>0</v>
      </c>
      <c r="N41" s="134">
        <v>0</v>
      </c>
      <c r="O41" s="173"/>
      <c r="P41" s="134">
        <v>4.7133355223383119E-2</v>
      </c>
      <c r="Q41" s="134">
        <v>2.535080215907299E-2</v>
      </c>
      <c r="R41" s="134">
        <v>7.5161600553912619E-2</v>
      </c>
      <c r="S41" s="173"/>
      <c r="T41" s="134">
        <v>4.7133355223383119E-2</v>
      </c>
      <c r="U41" s="134">
        <v>5.137496403814943E-2</v>
      </c>
      <c r="V41" s="135">
        <v>0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835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836</v>
      </c>
      <c r="C4" s="310"/>
      <c r="D4" s="310"/>
      <c r="E4" s="310"/>
      <c r="F4" s="315"/>
      <c r="G4" s="161"/>
      <c r="H4" s="314" t="s">
        <v>837</v>
      </c>
      <c r="I4" s="310"/>
      <c r="J4" s="315"/>
      <c r="K4" s="161"/>
      <c r="L4" s="317" t="s">
        <v>838</v>
      </c>
      <c r="M4" s="318"/>
      <c r="N4" s="319"/>
      <c r="O4" s="161"/>
      <c r="P4" s="317" t="s">
        <v>839</v>
      </c>
      <c r="Q4" s="318"/>
      <c r="R4" s="319"/>
      <c r="S4" s="161"/>
      <c r="T4" s="317" t="s">
        <v>840</v>
      </c>
      <c r="U4" s="318"/>
      <c r="V4" s="320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841</v>
      </c>
      <c r="J5" s="118" t="s">
        <v>113</v>
      </c>
      <c r="K5" s="6"/>
      <c r="L5" s="118" t="s">
        <v>1</v>
      </c>
      <c r="M5" s="118" t="s">
        <v>841</v>
      </c>
      <c r="N5" s="118" t="s">
        <v>113</v>
      </c>
      <c r="O5" s="6"/>
      <c r="P5" s="118" t="s">
        <v>1</v>
      </c>
      <c r="Q5" s="118" t="s">
        <v>841</v>
      </c>
      <c r="R5" s="118" t="s">
        <v>113</v>
      </c>
      <c r="S5" s="6"/>
      <c r="T5" s="118" t="s">
        <v>1</v>
      </c>
      <c r="U5" s="118" t="s">
        <v>841</v>
      </c>
      <c r="V5" s="119" t="s">
        <v>113</v>
      </c>
    </row>
    <row r="6" spans="1:22" s="33" customFormat="1" x14ac:dyDescent="0.25">
      <c r="A6" s="120" t="s">
        <v>842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475.95571000000012</v>
      </c>
      <c r="C7" s="164">
        <v>49.151740000000004</v>
      </c>
      <c r="D7" s="164">
        <v>88.182279999999992</v>
      </c>
      <c r="E7" s="164">
        <v>217.78564999999981</v>
      </c>
      <c r="F7" s="164">
        <v>120.83604000000001</v>
      </c>
      <c r="G7" s="8"/>
      <c r="H7" s="165">
        <v>90.05392999999998</v>
      </c>
      <c r="I7" s="123">
        <v>71.64282</v>
      </c>
      <c r="J7" s="123">
        <v>18.411109999999997</v>
      </c>
      <c r="K7" s="8"/>
      <c r="L7" s="166">
        <v>0</v>
      </c>
      <c r="M7" s="164">
        <v>0</v>
      </c>
      <c r="N7" s="164">
        <v>0</v>
      </c>
      <c r="O7" s="8"/>
      <c r="P7" s="166">
        <v>90.05392999999998</v>
      </c>
      <c r="Q7" s="164">
        <v>46.390360000000008</v>
      </c>
      <c r="R7" s="164">
        <v>43.663570000000007</v>
      </c>
      <c r="S7" s="8"/>
      <c r="T7" s="165">
        <v>90.05392999999998</v>
      </c>
      <c r="U7" s="123">
        <v>60.571539999999999</v>
      </c>
      <c r="V7" s="124">
        <v>29.482389999999999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8" t="s">
        <v>9</v>
      </c>
      <c r="B15" s="15">
        <v>0.35029265643225477</v>
      </c>
      <c r="C15" s="15">
        <v>0.39722296708112464</v>
      </c>
      <c r="D15" s="15">
        <v>0.41113838290413918</v>
      </c>
      <c r="E15" s="15">
        <v>0.41887011380226402</v>
      </c>
      <c r="F15" s="15">
        <v>0.16320106153760083</v>
      </c>
      <c r="G15" s="16"/>
      <c r="H15" s="15">
        <v>0.63602487975816302</v>
      </c>
      <c r="I15" s="15">
        <v>0.67581022075903807</v>
      </c>
      <c r="J15" s="15">
        <v>0.48120890049540749</v>
      </c>
      <c r="K15" s="16"/>
      <c r="L15" s="15">
        <v>0</v>
      </c>
      <c r="M15" s="15">
        <v>0</v>
      </c>
      <c r="N15" s="15">
        <v>0</v>
      </c>
      <c r="O15" s="16"/>
      <c r="P15" s="15">
        <v>0.63602487975816302</v>
      </c>
      <c r="Q15" s="15">
        <v>0.62660432038035474</v>
      </c>
      <c r="R15" s="15">
        <v>0.64603375308065725</v>
      </c>
      <c r="S15" s="16"/>
      <c r="T15" s="15">
        <v>0.63602487975816302</v>
      </c>
      <c r="U15" s="15">
        <v>0.66342856727763599</v>
      </c>
      <c r="V15" s="128">
        <v>0.57972403187122912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8" t="s">
        <v>9</v>
      </c>
      <c r="B17" s="15">
        <v>0.26715292479630076</v>
      </c>
      <c r="C17" s="15">
        <v>0.27160483026643617</v>
      </c>
      <c r="D17" s="15">
        <v>0.27073636562810582</v>
      </c>
      <c r="E17" s="15">
        <v>0.26841020058024972</v>
      </c>
      <c r="F17" s="15">
        <v>0.26046095188157442</v>
      </c>
      <c r="G17" s="16"/>
      <c r="H17" s="15">
        <v>0.25656303950310677</v>
      </c>
      <c r="I17" s="15">
        <v>0.24871731738086247</v>
      </c>
      <c r="J17" s="15">
        <v>0.28709295637253818</v>
      </c>
      <c r="K17" s="16"/>
      <c r="L17" s="15">
        <v>0</v>
      </c>
      <c r="M17" s="15">
        <v>0</v>
      </c>
      <c r="N17" s="15">
        <v>0</v>
      </c>
      <c r="O17" s="16"/>
      <c r="P17" s="15">
        <v>0.25656303950310677</v>
      </c>
      <c r="Q17" s="15">
        <v>0.27177327358528791</v>
      </c>
      <c r="R17" s="15">
        <v>0.24040292628385629</v>
      </c>
      <c r="S17" s="16"/>
      <c r="T17" s="15">
        <v>0.25656303950310677</v>
      </c>
      <c r="U17" s="15">
        <v>0.24730409694057642</v>
      </c>
      <c r="V17" s="128">
        <v>0.27558552749624443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8" t="s">
        <v>9</v>
      </c>
      <c r="B19" s="15">
        <v>0.24115718666343977</v>
      </c>
      <c r="C19" s="15">
        <v>0.28697803984151932</v>
      </c>
      <c r="D19" s="15">
        <v>0.19135182261107336</v>
      </c>
      <c r="E19" s="15">
        <v>0.20026154156621448</v>
      </c>
      <c r="F19" s="15">
        <v>0.33257246761810466</v>
      </c>
      <c r="G19" s="16"/>
      <c r="H19" s="15">
        <v>8.7843584394373467E-2</v>
      </c>
      <c r="I19" s="15">
        <v>6.5802825740248636E-2</v>
      </c>
      <c r="J19" s="15">
        <v>0.17361039068258241</v>
      </c>
      <c r="K19" s="16"/>
      <c r="L19" s="15">
        <v>0</v>
      </c>
      <c r="M19" s="15">
        <v>0</v>
      </c>
      <c r="N19" s="15">
        <v>0</v>
      </c>
      <c r="O19" s="16"/>
      <c r="P19" s="15">
        <v>8.7843584394373467E-2</v>
      </c>
      <c r="Q19" s="15">
        <v>0.10162240603435711</v>
      </c>
      <c r="R19" s="15">
        <v>7.320427532608989E-2</v>
      </c>
      <c r="S19" s="16"/>
      <c r="T19" s="15">
        <v>8.7843584394373467E-2</v>
      </c>
      <c r="U19" s="15">
        <v>7.7830281349954122E-2</v>
      </c>
      <c r="V19" s="128">
        <v>0.10841590522342319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8" t="s">
        <v>9</v>
      </c>
      <c r="B21" s="15">
        <v>0.14139723210800434</v>
      </c>
      <c r="C21" s="15">
        <v>4.419416281091982E-2</v>
      </c>
      <c r="D21" s="15">
        <v>0.12677342885668186</v>
      </c>
      <c r="E21" s="15">
        <v>0.11245814405127254</v>
      </c>
      <c r="F21" s="15">
        <v>0.24376551896272006</v>
      </c>
      <c r="G21" s="16"/>
      <c r="H21" s="15">
        <v>1.9568496344357214E-2</v>
      </c>
      <c r="I21" s="15">
        <v>9.6696361198512285E-3</v>
      </c>
      <c r="J21" s="15">
        <v>5.8087752449472098E-2</v>
      </c>
      <c r="K21" s="16"/>
      <c r="L21" s="15">
        <v>0</v>
      </c>
      <c r="M21" s="15">
        <v>0</v>
      </c>
      <c r="N21" s="15">
        <v>0</v>
      </c>
      <c r="O21" s="16"/>
      <c r="P21" s="15">
        <v>1.9568496344357214E-2</v>
      </c>
      <c r="Q21" s="15">
        <v>0</v>
      </c>
      <c r="R21" s="15">
        <v>4.0359045309396366E-2</v>
      </c>
      <c r="S21" s="16"/>
      <c r="T21" s="15">
        <v>1.9568496344357214E-2</v>
      </c>
      <c r="U21" s="15">
        <v>1.1437054431833828E-2</v>
      </c>
      <c r="V21" s="128">
        <v>3.6274535409103539E-2</v>
      </c>
    </row>
    <row r="22" spans="1:22" s="40" customFormat="1" x14ac:dyDescent="0.25">
      <c r="A22" s="129" t="s">
        <v>836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69" t="s">
        <v>7</v>
      </c>
      <c r="B23" s="163">
        <v>475.95571000000012</v>
      </c>
      <c r="C23" s="164">
        <v>49.151740000000004</v>
      </c>
      <c r="D23" s="164">
        <v>88.182279999999992</v>
      </c>
      <c r="E23" s="164">
        <v>217.78564999999981</v>
      </c>
      <c r="F23" s="164">
        <v>120.83604000000001</v>
      </c>
      <c r="G23" s="22"/>
      <c r="H23" s="165">
        <v>90.05392999999998</v>
      </c>
      <c r="I23" s="123">
        <v>71.64282</v>
      </c>
      <c r="J23" s="123">
        <v>18.411109999999997</v>
      </c>
      <c r="K23" s="22"/>
      <c r="L23" s="166">
        <v>0</v>
      </c>
      <c r="M23" s="164">
        <v>0</v>
      </c>
      <c r="N23" s="164">
        <v>0</v>
      </c>
      <c r="O23" s="22"/>
      <c r="P23" s="166">
        <v>90.05392999999998</v>
      </c>
      <c r="Q23" s="164">
        <v>46.390360000000008</v>
      </c>
      <c r="R23" s="164">
        <v>43.663570000000007</v>
      </c>
      <c r="S23" s="22"/>
      <c r="T23" s="165">
        <v>90.05392999999998</v>
      </c>
      <c r="U23" s="123">
        <v>60.571539999999999</v>
      </c>
      <c r="V23" s="124">
        <v>29.482389999999999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1" t="s">
        <v>9</v>
      </c>
      <c r="B25" s="15">
        <v>0.10326956682587124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1" t="s">
        <v>9</v>
      </c>
      <c r="B27" s="15">
        <v>0.18527412981346514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0.1437896158446389</v>
      </c>
      <c r="I27" s="15">
        <v>0.16891099484916977</v>
      </c>
      <c r="J27" s="15">
        <v>4.6035247195850768E-2</v>
      </c>
      <c r="K27" s="24"/>
      <c r="L27" s="15">
        <v>0</v>
      </c>
      <c r="M27" s="15">
        <v>0</v>
      </c>
      <c r="N27" s="15">
        <v>0</v>
      </c>
      <c r="O27" s="24"/>
      <c r="P27" s="15">
        <v>0.1437896158446389</v>
      </c>
      <c r="Q27" s="15">
        <v>0.23275568458619417</v>
      </c>
      <c r="R27" s="15">
        <v>4.9267616001165263E-2</v>
      </c>
      <c r="S27" s="24"/>
      <c r="T27" s="15">
        <v>0.1437896158446389</v>
      </c>
      <c r="U27" s="15">
        <v>0.1954916450861246</v>
      </c>
      <c r="V27" s="128">
        <v>3.7567849824929396E-2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1" t="s">
        <v>9</v>
      </c>
      <c r="B29" s="15">
        <v>0.45757545381691034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0.70486529571779954</v>
      </c>
      <c r="I29" s="15">
        <v>0.76483044637271425</v>
      </c>
      <c r="J29" s="15">
        <v>0.47152398741846646</v>
      </c>
      <c r="K29" s="24"/>
      <c r="L29" s="15">
        <v>0</v>
      </c>
      <c r="M29" s="15">
        <v>0</v>
      </c>
      <c r="N29" s="15">
        <v>0</v>
      </c>
      <c r="O29" s="24"/>
      <c r="P29" s="15">
        <v>0.70486529571779954</v>
      </c>
      <c r="Q29" s="15">
        <v>0.65724667797361336</v>
      </c>
      <c r="R29" s="15">
        <v>0.7554576961984556</v>
      </c>
      <c r="S29" s="24"/>
      <c r="T29" s="15">
        <v>0.70486529571779954</v>
      </c>
      <c r="U29" s="15">
        <v>0.7273658553175304</v>
      </c>
      <c r="V29" s="128">
        <v>0.65863791911035729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1" t="s">
        <v>9</v>
      </c>
      <c r="B31" s="15">
        <v>0.25388084954375267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0.15134508843756186</v>
      </c>
      <c r="I31" s="15">
        <v>6.6258558778116219E-2</v>
      </c>
      <c r="J31" s="15">
        <v>0.48244076538568303</v>
      </c>
      <c r="K31" s="24"/>
      <c r="L31" s="15">
        <v>0</v>
      </c>
      <c r="M31" s="15">
        <v>0</v>
      </c>
      <c r="N31" s="15">
        <v>0</v>
      </c>
      <c r="O31" s="24"/>
      <c r="P31" s="15">
        <v>0.15134508843756186</v>
      </c>
      <c r="Q31" s="15">
        <v>0.10999763744019229</v>
      </c>
      <c r="R31" s="15">
        <v>0.19527468780037907</v>
      </c>
      <c r="S31" s="24"/>
      <c r="T31" s="15">
        <v>0.15134508843756186</v>
      </c>
      <c r="U31" s="15">
        <v>7.7142499596345088E-2</v>
      </c>
      <c r="V31" s="128">
        <v>0.30379423106471359</v>
      </c>
    </row>
    <row r="32" spans="1:22" s="33" customFormat="1" x14ac:dyDescent="0.25">
      <c r="A32" s="120" t="s">
        <v>843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2" t="s">
        <v>7</v>
      </c>
      <c r="B33" s="165">
        <v>90.05392999999998</v>
      </c>
      <c r="C33" s="123">
        <v>0</v>
      </c>
      <c r="D33" s="123">
        <v>12.94882</v>
      </c>
      <c r="E33" s="123">
        <v>63.475890000000007</v>
      </c>
      <c r="F33" s="123">
        <v>13.629220000000004</v>
      </c>
      <c r="G33" s="8"/>
      <c r="H33" s="165">
        <v>90.05392999999998</v>
      </c>
      <c r="I33" s="123">
        <v>71.64282</v>
      </c>
      <c r="J33" s="123">
        <v>18.411109999999997</v>
      </c>
      <c r="K33" s="8"/>
      <c r="L33" s="166">
        <v>0</v>
      </c>
      <c r="M33" s="164">
        <v>0</v>
      </c>
      <c r="N33" s="164">
        <v>0</v>
      </c>
      <c r="O33" s="8"/>
      <c r="P33" s="166">
        <v>90.05392999999998</v>
      </c>
      <c r="Q33" s="164">
        <v>46.390360000000008</v>
      </c>
      <c r="R33" s="164">
        <v>43.663570000000007</v>
      </c>
      <c r="S33" s="8"/>
      <c r="T33" s="165">
        <v>90.05392999999998</v>
      </c>
      <c r="U33" s="123">
        <v>60.571539999999999</v>
      </c>
      <c r="V33" s="124">
        <v>29.482389999999999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8" t="s">
        <v>9</v>
      </c>
      <c r="B35" s="15">
        <v>0.35806299625124638</v>
      </c>
      <c r="C35" s="15">
        <v>0</v>
      </c>
      <c r="D35" s="15">
        <v>0.34839467997856177</v>
      </c>
      <c r="E35" s="15">
        <v>0.40131867390910148</v>
      </c>
      <c r="F35" s="15">
        <v>0.16579231973656594</v>
      </c>
      <c r="G35" s="16"/>
      <c r="H35" s="15">
        <v>0.35806299625124638</v>
      </c>
      <c r="I35" s="15">
        <v>0.42165718769864169</v>
      </c>
      <c r="J35" s="15">
        <v>0.11060006702474758</v>
      </c>
      <c r="K35" s="16"/>
      <c r="L35" s="15">
        <v>0</v>
      </c>
      <c r="M35" s="15">
        <v>0</v>
      </c>
      <c r="N35" s="15">
        <v>0</v>
      </c>
      <c r="O35" s="16"/>
      <c r="P35" s="15">
        <v>0.35806299625124638</v>
      </c>
      <c r="Q35" s="15">
        <v>0.41418173948208198</v>
      </c>
      <c r="R35" s="15">
        <v>0.29843963743688384</v>
      </c>
      <c r="S35" s="16"/>
      <c r="T35" s="15">
        <v>0.35806299625124638</v>
      </c>
      <c r="U35" s="15">
        <v>0.40371319599930922</v>
      </c>
      <c r="V35" s="128">
        <v>0.26427470771535144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8" t="s">
        <v>9</v>
      </c>
      <c r="B37" s="15">
        <v>0.12598950428926314</v>
      </c>
      <c r="C37" s="15">
        <v>0</v>
      </c>
      <c r="D37" s="15">
        <v>0.65160532002143834</v>
      </c>
      <c r="E37" s="15">
        <v>0</v>
      </c>
      <c r="F37" s="15">
        <v>0.21338932088556789</v>
      </c>
      <c r="G37" s="16"/>
      <c r="H37" s="15">
        <v>0.12598950428926314</v>
      </c>
      <c r="I37" s="15">
        <v>0.10594167007943016</v>
      </c>
      <c r="J37" s="15">
        <v>0.20400127966211709</v>
      </c>
      <c r="K37" s="16"/>
      <c r="L37" s="15">
        <v>0</v>
      </c>
      <c r="M37" s="15">
        <v>0</v>
      </c>
      <c r="N37" s="15">
        <v>0</v>
      </c>
      <c r="O37" s="16"/>
      <c r="P37" s="15">
        <v>0.12598950428926314</v>
      </c>
      <c r="Q37" s="15">
        <v>0.15623310532619272</v>
      </c>
      <c r="R37" s="15">
        <v>9.3857190330520368E-2</v>
      </c>
      <c r="S37" s="16"/>
      <c r="T37" s="15">
        <v>0.12598950428926314</v>
      </c>
      <c r="U37" s="15">
        <v>0.15517039850728576</v>
      </c>
      <c r="V37" s="128">
        <v>6.6037387063938857E-2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8" t="s">
        <v>9</v>
      </c>
      <c r="B39" s="15">
        <v>0.4643955016732752</v>
      </c>
      <c r="C39" s="15">
        <v>0</v>
      </c>
      <c r="D39" s="15">
        <v>0</v>
      </c>
      <c r="E39" s="15">
        <v>0.59868132609089852</v>
      </c>
      <c r="F39" s="15">
        <v>0.28019285036120917</v>
      </c>
      <c r="G39" s="16"/>
      <c r="H39" s="15">
        <v>0.4643955016732752</v>
      </c>
      <c r="I39" s="15">
        <v>0.44485309204746559</v>
      </c>
      <c r="J39" s="15">
        <v>0.5404405274858497</v>
      </c>
      <c r="K39" s="16"/>
      <c r="L39" s="15">
        <v>0</v>
      </c>
      <c r="M39" s="15">
        <v>0</v>
      </c>
      <c r="N39" s="15">
        <v>0</v>
      </c>
      <c r="O39" s="16"/>
      <c r="P39" s="15">
        <v>0.4643955016732752</v>
      </c>
      <c r="Q39" s="15">
        <v>0.38704140256725739</v>
      </c>
      <c r="R39" s="15">
        <v>0.54658036436324375</v>
      </c>
      <c r="S39" s="16"/>
      <c r="T39" s="15">
        <v>0.4643955016732752</v>
      </c>
      <c r="U39" s="15">
        <v>0.42563190567715464</v>
      </c>
      <c r="V39" s="128">
        <v>0.54403526986787709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2" t="s">
        <v>9</v>
      </c>
      <c r="B41" s="134">
        <v>5.1551997786215449E-2</v>
      </c>
      <c r="C41" s="134">
        <v>0</v>
      </c>
      <c r="D41" s="134">
        <v>0</v>
      </c>
      <c r="E41" s="134">
        <v>0</v>
      </c>
      <c r="F41" s="134">
        <v>0.34062550901665678</v>
      </c>
      <c r="G41" s="173"/>
      <c r="H41" s="134">
        <v>5.1551997786215449E-2</v>
      </c>
      <c r="I41" s="134">
        <v>2.7548050174462702E-2</v>
      </c>
      <c r="J41" s="134">
        <v>0.14495812582728584</v>
      </c>
      <c r="K41" s="173"/>
      <c r="L41" s="134">
        <v>0</v>
      </c>
      <c r="M41" s="134">
        <v>0</v>
      </c>
      <c r="N41" s="134">
        <v>0</v>
      </c>
      <c r="O41" s="173"/>
      <c r="P41" s="134">
        <v>5.1551997786215449E-2</v>
      </c>
      <c r="Q41" s="134">
        <v>4.2543752624467662E-2</v>
      </c>
      <c r="R41" s="134">
        <v>6.1122807869351953E-2</v>
      </c>
      <c r="S41" s="173"/>
      <c r="T41" s="134">
        <v>5.1551997786215449E-2</v>
      </c>
      <c r="U41" s="134">
        <v>1.5484499816250339E-2</v>
      </c>
      <c r="V41" s="135">
        <v>0.12565263535283269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645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646</v>
      </c>
      <c r="C4" s="310"/>
      <c r="D4" s="310"/>
      <c r="E4" s="310"/>
      <c r="F4" s="315"/>
      <c r="G4" s="161"/>
      <c r="H4" s="314" t="s">
        <v>647</v>
      </c>
      <c r="I4" s="310"/>
      <c r="J4" s="315"/>
      <c r="K4" s="161"/>
      <c r="L4" s="314" t="s">
        <v>648</v>
      </c>
      <c r="M4" s="310"/>
      <c r="N4" s="315"/>
      <c r="O4" s="161"/>
      <c r="P4" s="314" t="s">
        <v>649</v>
      </c>
      <c r="Q4" s="310"/>
      <c r="R4" s="315"/>
      <c r="S4" s="161"/>
      <c r="T4" s="314" t="s">
        <v>650</v>
      </c>
      <c r="U4" s="310"/>
      <c r="V4" s="311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651</v>
      </c>
      <c r="J5" s="118" t="s">
        <v>84</v>
      </c>
      <c r="K5" s="6"/>
      <c r="L5" s="118" t="s">
        <v>1</v>
      </c>
      <c r="M5" s="118" t="s">
        <v>651</v>
      </c>
      <c r="N5" s="118" t="s">
        <v>84</v>
      </c>
      <c r="O5" s="6"/>
      <c r="P5" s="118" t="s">
        <v>1</v>
      </c>
      <c r="Q5" s="118" t="s">
        <v>651</v>
      </c>
      <c r="R5" s="118" t="s">
        <v>84</v>
      </c>
      <c r="S5" s="6"/>
      <c r="T5" s="118" t="s">
        <v>1</v>
      </c>
      <c r="U5" s="118" t="s">
        <v>651</v>
      </c>
      <c r="V5" s="119" t="s">
        <v>84</v>
      </c>
    </row>
    <row r="6" spans="1:22" s="33" customFormat="1" x14ac:dyDescent="0.25">
      <c r="A6" s="120" t="s">
        <v>652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1294.1133700000009</v>
      </c>
      <c r="C7" s="164">
        <v>84.077329999999989</v>
      </c>
      <c r="D7" s="164">
        <v>446.90861999999981</v>
      </c>
      <c r="E7" s="164">
        <v>244.20861999999977</v>
      </c>
      <c r="F7" s="164">
        <v>518.91880000000026</v>
      </c>
      <c r="G7" s="8"/>
      <c r="H7" s="165">
        <v>354.36921999999981</v>
      </c>
      <c r="I7" s="123">
        <v>68.217569999999981</v>
      </c>
      <c r="J7" s="123">
        <v>286.15165000000002</v>
      </c>
      <c r="K7" s="8"/>
      <c r="L7" s="166">
        <v>354.36921999999981</v>
      </c>
      <c r="M7" s="164">
        <v>233.48579999999995</v>
      </c>
      <c r="N7" s="164">
        <v>120.88341999999997</v>
      </c>
      <c r="O7" s="8"/>
      <c r="P7" s="166">
        <v>354.36921999999981</v>
      </c>
      <c r="Q7" s="164">
        <v>219.74211999999994</v>
      </c>
      <c r="R7" s="164">
        <v>134.62709999999996</v>
      </c>
      <c r="S7" s="8"/>
      <c r="T7" s="165">
        <v>354.36921999999981</v>
      </c>
      <c r="U7" s="123">
        <v>323.09440999999998</v>
      </c>
      <c r="V7" s="124">
        <v>31.274810000000006</v>
      </c>
    </row>
    <row r="8" spans="1:22" s="9" customFormat="1" ht="10.5" x14ac:dyDescent="0.15">
      <c r="A8" s="167" t="s">
        <v>8</v>
      </c>
      <c r="B8" s="183"/>
      <c r="C8" s="11"/>
      <c r="D8" s="11"/>
      <c r="E8" s="11"/>
      <c r="F8" s="11"/>
      <c r="G8" s="12"/>
      <c r="H8" s="183"/>
      <c r="I8" s="11"/>
      <c r="J8" s="11"/>
      <c r="K8" s="12"/>
      <c r="L8" s="183"/>
      <c r="M8" s="11"/>
      <c r="N8" s="11"/>
      <c r="O8" s="12"/>
      <c r="P8" s="183"/>
      <c r="Q8" s="11"/>
      <c r="R8" s="11"/>
      <c r="S8" s="12"/>
      <c r="T8" s="183"/>
      <c r="U8" s="11"/>
      <c r="V8" s="180"/>
    </row>
    <row r="9" spans="1:22" s="9" customFormat="1" ht="10.5" x14ac:dyDescent="0.15">
      <c r="A9" s="168" t="s">
        <v>9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6"/>
      <c r="H9" s="17">
        <v>0</v>
      </c>
      <c r="I9" s="17">
        <v>0</v>
      </c>
      <c r="J9" s="17">
        <v>0</v>
      </c>
      <c r="K9" s="16"/>
      <c r="L9" s="17">
        <v>0</v>
      </c>
      <c r="M9" s="17">
        <v>0</v>
      </c>
      <c r="N9" s="17">
        <v>0</v>
      </c>
      <c r="O9" s="16"/>
      <c r="P9" s="17">
        <v>0</v>
      </c>
      <c r="Q9" s="17">
        <v>0</v>
      </c>
      <c r="R9" s="17">
        <v>0</v>
      </c>
      <c r="S9" s="16"/>
      <c r="T9" s="17">
        <v>0</v>
      </c>
      <c r="U9" s="17">
        <v>0</v>
      </c>
      <c r="V9" s="139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83"/>
      <c r="I10" s="11"/>
      <c r="J10" s="11"/>
      <c r="K10" s="12"/>
      <c r="L10" s="183"/>
      <c r="M10" s="11"/>
      <c r="N10" s="11"/>
      <c r="O10" s="12"/>
      <c r="P10" s="183"/>
      <c r="Q10" s="11"/>
      <c r="R10" s="11"/>
      <c r="S10" s="12"/>
      <c r="T10" s="183"/>
      <c r="U10" s="11"/>
      <c r="V10" s="180"/>
    </row>
    <row r="11" spans="1:22" s="9" customFormat="1" ht="10.5" x14ac:dyDescent="0.15">
      <c r="A11" s="168" t="s">
        <v>9</v>
      </c>
      <c r="B11" s="17">
        <v>0</v>
      </c>
      <c r="C11" s="17">
        <v>0</v>
      </c>
      <c r="D11" s="17">
        <v>0</v>
      </c>
      <c r="E11" s="17">
        <v>0</v>
      </c>
      <c r="F11" s="17">
        <v>0</v>
      </c>
      <c r="G11" s="16"/>
      <c r="H11" s="17">
        <v>0</v>
      </c>
      <c r="I11" s="17">
        <v>0</v>
      </c>
      <c r="J11" s="17">
        <v>0</v>
      </c>
      <c r="K11" s="16"/>
      <c r="L11" s="17">
        <v>0</v>
      </c>
      <c r="M11" s="17">
        <v>0</v>
      </c>
      <c r="N11" s="17">
        <v>0</v>
      </c>
      <c r="O11" s="16"/>
      <c r="P11" s="17">
        <v>0</v>
      </c>
      <c r="Q11" s="17">
        <v>0</v>
      </c>
      <c r="R11" s="17">
        <v>0</v>
      </c>
      <c r="S11" s="16"/>
      <c r="T11" s="17">
        <v>0</v>
      </c>
      <c r="U11" s="17">
        <v>0</v>
      </c>
      <c r="V11" s="139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83"/>
      <c r="I12" s="11"/>
      <c r="J12" s="11"/>
      <c r="K12" s="12"/>
      <c r="L12" s="183"/>
      <c r="M12" s="11"/>
      <c r="N12" s="11"/>
      <c r="O12" s="12"/>
      <c r="P12" s="183"/>
      <c r="Q12" s="11"/>
      <c r="R12" s="11"/>
      <c r="S12" s="12"/>
      <c r="T12" s="183"/>
      <c r="U12" s="11"/>
      <c r="V12" s="180"/>
    </row>
    <row r="13" spans="1:22" s="9" customFormat="1" ht="10.5" x14ac:dyDescent="0.15">
      <c r="A13" s="168" t="s">
        <v>9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6"/>
      <c r="H13" s="17">
        <v>0</v>
      </c>
      <c r="I13" s="17">
        <v>0</v>
      </c>
      <c r="J13" s="17">
        <v>0</v>
      </c>
      <c r="K13" s="16"/>
      <c r="L13" s="17">
        <v>0</v>
      </c>
      <c r="M13" s="17">
        <v>0</v>
      </c>
      <c r="N13" s="17">
        <v>0</v>
      </c>
      <c r="O13" s="16"/>
      <c r="P13" s="17">
        <v>0</v>
      </c>
      <c r="Q13" s="17">
        <v>0</v>
      </c>
      <c r="R13" s="17">
        <v>0</v>
      </c>
      <c r="S13" s="16"/>
      <c r="T13" s="17">
        <v>0</v>
      </c>
      <c r="U13" s="17">
        <v>0</v>
      </c>
      <c r="V13" s="139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83"/>
      <c r="I14" s="11"/>
      <c r="J14" s="11"/>
      <c r="K14" s="12"/>
      <c r="L14" s="183"/>
      <c r="M14" s="11"/>
      <c r="N14" s="11"/>
      <c r="O14" s="12"/>
      <c r="P14" s="183"/>
      <c r="Q14" s="11"/>
      <c r="R14" s="11"/>
      <c r="S14" s="12"/>
      <c r="T14" s="183"/>
      <c r="U14" s="11"/>
      <c r="V14" s="180"/>
    </row>
    <row r="15" spans="1:22" s="9" customFormat="1" ht="10.5" x14ac:dyDescent="0.15">
      <c r="A15" s="168" t="s">
        <v>9</v>
      </c>
      <c r="B15" s="17">
        <v>0.33066621512456801</v>
      </c>
      <c r="C15" s="17">
        <v>0.51441238678725909</v>
      </c>
      <c r="D15" s="17">
        <v>0.39177098441287617</v>
      </c>
      <c r="E15" s="17">
        <v>0.38081100495142273</v>
      </c>
      <c r="F15" s="17">
        <v>0.22467096971626377</v>
      </c>
      <c r="G15" s="16"/>
      <c r="H15" s="17">
        <v>0.44505843368676329</v>
      </c>
      <c r="I15" s="17">
        <v>0.6430733314012802</v>
      </c>
      <c r="J15" s="17">
        <v>0.3978523625497179</v>
      </c>
      <c r="K15" s="16"/>
      <c r="L15" s="17">
        <v>0.44505843368676329</v>
      </c>
      <c r="M15" s="17">
        <v>0.47022679751830737</v>
      </c>
      <c r="N15" s="17">
        <v>0.39644584840501712</v>
      </c>
      <c r="O15" s="16"/>
      <c r="P15" s="17">
        <v>0.44505843368676329</v>
      </c>
      <c r="Q15" s="17">
        <v>0.53289524102161212</v>
      </c>
      <c r="R15" s="17">
        <v>0.30168873874576535</v>
      </c>
      <c r="S15" s="16"/>
      <c r="T15" s="17">
        <v>0.44505843368676329</v>
      </c>
      <c r="U15" s="17">
        <v>0.4564574794098108</v>
      </c>
      <c r="V15" s="139">
        <v>0.32729695240354767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83"/>
      <c r="I16" s="11"/>
      <c r="J16" s="11"/>
      <c r="K16" s="12"/>
      <c r="L16" s="183"/>
      <c r="M16" s="11"/>
      <c r="N16" s="11"/>
      <c r="O16" s="12"/>
      <c r="P16" s="183"/>
      <c r="Q16" s="11"/>
      <c r="R16" s="11"/>
      <c r="S16" s="12"/>
      <c r="T16" s="183"/>
      <c r="U16" s="11"/>
      <c r="V16" s="180"/>
    </row>
    <row r="17" spans="1:22" s="9" customFormat="1" ht="10.5" x14ac:dyDescent="0.15">
      <c r="A17" s="168" t="s">
        <v>9</v>
      </c>
      <c r="B17" s="17">
        <v>0.28645472536923067</v>
      </c>
      <c r="C17" s="17">
        <v>0.22192962121894216</v>
      </c>
      <c r="D17" s="17">
        <v>0.29944372073199232</v>
      </c>
      <c r="E17" s="17">
        <v>0.2873166393553187</v>
      </c>
      <c r="F17" s="17">
        <v>0.28531720184352521</v>
      </c>
      <c r="G17" s="16"/>
      <c r="H17" s="17">
        <v>0.27147132022357934</v>
      </c>
      <c r="I17" s="17">
        <v>0.21474027878741508</v>
      </c>
      <c r="J17" s="17">
        <v>0.28499580554576548</v>
      </c>
      <c r="K17" s="16"/>
      <c r="L17" s="17">
        <v>0.27147132022357934</v>
      </c>
      <c r="M17" s="17">
        <v>0.2996860622787339</v>
      </c>
      <c r="N17" s="17">
        <v>0.21697466865183002</v>
      </c>
      <c r="O17" s="16"/>
      <c r="P17" s="17">
        <v>0.27147132022357934</v>
      </c>
      <c r="Q17" s="17">
        <v>0.25533334255626555</v>
      </c>
      <c r="R17" s="17">
        <v>0.29781217897436701</v>
      </c>
      <c r="S17" s="16"/>
      <c r="T17" s="17">
        <v>0.27147132022357934</v>
      </c>
      <c r="U17" s="17">
        <v>0.28383620131341791</v>
      </c>
      <c r="V17" s="139">
        <v>0.14373196831571478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83"/>
      <c r="I18" s="11"/>
      <c r="J18" s="11"/>
      <c r="K18" s="12"/>
      <c r="L18" s="183"/>
      <c r="M18" s="11"/>
      <c r="N18" s="11"/>
      <c r="O18" s="12"/>
      <c r="P18" s="183"/>
      <c r="Q18" s="11"/>
      <c r="R18" s="11"/>
      <c r="S18" s="12"/>
      <c r="T18" s="183"/>
      <c r="U18" s="11"/>
      <c r="V18" s="180"/>
    </row>
    <row r="19" spans="1:22" s="9" customFormat="1" ht="10.5" x14ac:dyDescent="0.15">
      <c r="A19" s="168" t="s">
        <v>9</v>
      </c>
      <c r="B19" s="17">
        <v>0.25507396620127604</v>
      </c>
      <c r="C19" s="17">
        <v>0.15320812399727729</v>
      </c>
      <c r="D19" s="17">
        <v>0.20360540371765484</v>
      </c>
      <c r="E19" s="17">
        <v>0.2683563749715307</v>
      </c>
      <c r="F19" s="17">
        <v>0.30965413085823806</v>
      </c>
      <c r="G19" s="16"/>
      <c r="H19" s="17">
        <v>0.20671609120002027</v>
      </c>
      <c r="I19" s="17">
        <v>0.12700408413844119</v>
      </c>
      <c r="J19" s="17">
        <v>0.2257191597532287</v>
      </c>
      <c r="K19" s="16"/>
      <c r="L19" s="17">
        <v>0.20671609120002027</v>
      </c>
      <c r="M19" s="17">
        <v>0.17377472206018532</v>
      </c>
      <c r="N19" s="17">
        <v>0.27034220242941509</v>
      </c>
      <c r="O19" s="16"/>
      <c r="P19" s="17">
        <v>0.20671609120002027</v>
      </c>
      <c r="Q19" s="17">
        <v>0.15623122230731193</v>
      </c>
      <c r="R19" s="17">
        <v>0.28911890696598241</v>
      </c>
      <c r="S19" s="16"/>
      <c r="T19" s="17">
        <v>0.20671609120002027</v>
      </c>
      <c r="U19" s="17">
        <v>0.18905430768672227</v>
      </c>
      <c r="V19" s="139">
        <v>0.38917678476703765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83"/>
      <c r="I20" s="11"/>
      <c r="J20" s="11"/>
      <c r="K20" s="12"/>
      <c r="L20" s="183"/>
      <c r="M20" s="11"/>
      <c r="N20" s="11"/>
      <c r="O20" s="12"/>
      <c r="P20" s="183"/>
      <c r="Q20" s="11"/>
      <c r="R20" s="11"/>
      <c r="S20" s="12"/>
      <c r="T20" s="183"/>
      <c r="U20" s="11"/>
      <c r="V20" s="180"/>
    </row>
    <row r="21" spans="1:22" s="9" customFormat="1" ht="10.5" x14ac:dyDescent="0.15">
      <c r="A21" s="168" t="s">
        <v>9</v>
      </c>
      <c r="B21" s="17">
        <v>0.12780509330492415</v>
      </c>
      <c r="C21" s="17">
        <v>0.11044986799652179</v>
      </c>
      <c r="D21" s="17">
        <v>0.10517989113747687</v>
      </c>
      <c r="E21" s="17">
        <v>6.3515980721728885E-2</v>
      </c>
      <c r="F21" s="17">
        <v>0.18035769758197229</v>
      </c>
      <c r="G21" s="16"/>
      <c r="H21" s="17">
        <v>7.6754154889637466E-2</v>
      </c>
      <c r="I21" s="17">
        <v>1.5182305672864049E-2</v>
      </c>
      <c r="J21" s="17">
        <v>9.1432672151287614E-2</v>
      </c>
      <c r="K21" s="16"/>
      <c r="L21" s="17">
        <v>7.6754154889637466E-2</v>
      </c>
      <c r="M21" s="17">
        <v>5.6312418142773574E-2</v>
      </c>
      <c r="N21" s="17">
        <v>0.11623728051373794</v>
      </c>
      <c r="O21" s="16"/>
      <c r="P21" s="17">
        <v>7.6754154889637466E-2</v>
      </c>
      <c r="Q21" s="17">
        <v>5.5540194114810593E-2</v>
      </c>
      <c r="R21" s="17">
        <v>0.11138017531388558</v>
      </c>
      <c r="S21" s="16"/>
      <c r="T21" s="17">
        <v>7.6754154889637466E-2</v>
      </c>
      <c r="U21" s="17">
        <v>7.0652011590048858E-2</v>
      </c>
      <c r="V21" s="139">
        <v>0.13979429451369965</v>
      </c>
    </row>
    <row r="22" spans="1:22" s="40" customFormat="1" x14ac:dyDescent="0.25">
      <c r="A22" s="129" t="s">
        <v>646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69" t="s">
        <v>7</v>
      </c>
      <c r="B23" s="163">
        <v>1294.1133700000009</v>
      </c>
      <c r="C23" s="164">
        <v>84.077329999999989</v>
      </c>
      <c r="D23" s="164">
        <v>446.90861999999981</v>
      </c>
      <c r="E23" s="164">
        <v>244.20861999999977</v>
      </c>
      <c r="F23" s="164">
        <v>518.91880000000026</v>
      </c>
      <c r="G23" s="22"/>
      <c r="H23" s="165">
        <v>354.36921999999981</v>
      </c>
      <c r="I23" s="123">
        <v>68.217569999999981</v>
      </c>
      <c r="J23" s="123">
        <v>286.15165000000002</v>
      </c>
      <c r="K23" s="22"/>
      <c r="L23" s="166">
        <v>354.36921999999981</v>
      </c>
      <c r="M23" s="164">
        <v>233.48579999999995</v>
      </c>
      <c r="N23" s="164">
        <v>120.88341999999997</v>
      </c>
      <c r="O23" s="22"/>
      <c r="P23" s="166">
        <v>354.36921999999981</v>
      </c>
      <c r="Q23" s="164">
        <v>219.74211999999994</v>
      </c>
      <c r="R23" s="164">
        <v>134.62709999999996</v>
      </c>
      <c r="S23" s="22"/>
      <c r="T23" s="165">
        <v>354.36921999999981</v>
      </c>
      <c r="U23" s="123">
        <v>323.09440999999998</v>
      </c>
      <c r="V23" s="124">
        <v>31.274810000000006</v>
      </c>
    </row>
    <row r="24" spans="1:22" s="9" customFormat="1" ht="10.5" x14ac:dyDescent="0.15">
      <c r="A24" s="170" t="s">
        <v>2</v>
      </c>
      <c r="B24" s="183"/>
      <c r="C24" s="11"/>
      <c r="D24" s="11"/>
      <c r="E24" s="11"/>
      <c r="F24" s="11"/>
      <c r="G24" s="23"/>
      <c r="H24" s="183"/>
      <c r="I24" s="11"/>
      <c r="J24" s="11"/>
      <c r="K24" s="23"/>
      <c r="L24" s="183"/>
      <c r="M24" s="11"/>
      <c r="N24" s="11"/>
      <c r="O24" s="23"/>
      <c r="P24" s="183"/>
      <c r="Q24" s="11"/>
      <c r="R24" s="11"/>
      <c r="S24" s="23"/>
      <c r="T24" s="183"/>
      <c r="U24" s="11"/>
      <c r="V24" s="180"/>
    </row>
    <row r="25" spans="1:22" s="9" customFormat="1" ht="10.5" x14ac:dyDescent="0.15">
      <c r="A25" s="171" t="s">
        <v>9</v>
      </c>
      <c r="B25" s="17">
        <v>6.4969060631836245E-2</v>
      </c>
      <c r="C25" s="17">
        <v>1</v>
      </c>
      <c r="D25" s="17">
        <v>0</v>
      </c>
      <c r="E25" s="17">
        <v>0</v>
      </c>
      <c r="F25" s="17">
        <v>0</v>
      </c>
      <c r="G25" s="24"/>
      <c r="H25" s="17">
        <v>0</v>
      </c>
      <c r="I25" s="17">
        <v>0</v>
      </c>
      <c r="J25" s="17">
        <v>0</v>
      </c>
      <c r="K25" s="24"/>
      <c r="L25" s="17">
        <v>0</v>
      </c>
      <c r="M25" s="17">
        <v>0</v>
      </c>
      <c r="N25" s="17">
        <v>0</v>
      </c>
      <c r="O25" s="24"/>
      <c r="P25" s="17">
        <v>0</v>
      </c>
      <c r="Q25" s="17">
        <v>0</v>
      </c>
      <c r="R25" s="17">
        <v>0</v>
      </c>
      <c r="S25" s="24"/>
      <c r="T25" s="17">
        <v>0</v>
      </c>
      <c r="U25" s="17">
        <v>0</v>
      </c>
      <c r="V25" s="139">
        <v>0</v>
      </c>
    </row>
    <row r="26" spans="1:22" s="9" customFormat="1" ht="10.5" x14ac:dyDescent="0.15">
      <c r="A26" s="170" t="s">
        <v>3</v>
      </c>
      <c r="B26" s="183"/>
      <c r="C26" s="11"/>
      <c r="D26" s="11"/>
      <c r="E26" s="11"/>
      <c r="F26" s="11"/>
      <c r="G26" s="23"/>
      <c r="H26" s="183"/>
      <c r="I26" s="11"/>
      <c r="J26" s="11"/>
      <c r="K26" s="23"/>
      <c r="L26" s="183"/>
      <c r="M26" s="11"/>
      <c r="N26" s="11"/>
      <c r="O26" s="23"/>
      <c r="P26" s="183"/>
      <c r="Q26" s="11"/>
      <c r="R26" s="11"/>
      <c r="S26" s="23"/>
      <c r="T26" s="183"/>
      <c r="U26" s="11"/>
      <c r="V26" s="180"/>
    </row>
    <row r="27" spans="1:22" s="9" customFormat="1" ht="10.5" x14ac:dyDescent="0.15">
      <c r="A27" s="171" t="s">
        <v>9</v>
      </c>
      <c r="B27" s="17">
        <v>0.34533962043835426</v>
      </c>
      <c r="C27" s="17">
        <v>0</v>
      </c>
      <c r="D27" s="17">
        <v>1</v>
      </c>
      <c r="E27" s="17">
        <v>0</v>
      </c>
      <c r="F27" s="17">
        <v>0</v>
      </c>
      <c r="G27" s="24"/>
      <c r="H27" s="17">
        <v>0.5107976082121356</v>
      </c>
      <c r="I27" s="17">
        <v>0.4580110373324644</v>
      </c>
      <c r="J27" s="17">
        <v>0.52338174530882497</v>
      </c>
      <c r="K27" s="24"/>
      <c r="L27" s="17">
        <v>0.5107976082121356</v>
      </c>
      <c r="M27" s="17">
        <v>0.5614784710676195</v>
      </c>
      <c r="N27" s="17">
        <v>0.4129077420211969</v>
      </c>
      <c r="O27" s="24"/>
      <c r="P27" s="17">
        <v>0.5107976082121356</v>
      </c>
      <c r="Q27" s="17">
        <v>0.63583331224801154</v>
      </c>
      <c r="R27" s="17">
        <v>0.30671083310863873</v>
      </c>
      <c r="S27" s="24"/>
      <c r="T27" s="17">
        <v>0.5107976082121356</v>
      </c>
      <c r="U27" s="17">
        <v>0.53893157730584085</v>
      </c>
      <c r="V27" s="139">
        <v>0.22015065798960884</v>
      </c>
    </row>
    <row r="28" spans="1:22" s="9" customFormat="1" ht="10.5" x14ac:dyDescent="0.15">
      <c r="A28" s="170" t="s">
        <v>4</v>
      </c>
      <c r="B28" s="183"/>
      <c r="C28" s="11"/>
      <c r="D28" s="11"/>
      <c r="E28" s="11"/>
      <c r="F28" s="11"/>
      <c r="G28" s="23"/>
      <c r="H28" s="183"/>
      <c r="I28" s="11"/>
      <c r="J28" s="11"/>
      <c r="K28" s="23"/>
      <c r="L28" s="183"/>
      <c r="M28" s="11"/>
      <c r="N28" s="11"/>
      <c r="O28" s="23"/>
      <c r="P28" s="183"/>
      <c r="Q28" s="11"/>
      <c r="R28" s="11"/>
      <c r="S28" s="23"/>
      <c r="T28" s="183"/>
      <c r="U28" s="11"/>
      <c r="V28" s="180"/>
    </row>
    <row r="29" spans="1:22" s="9" customFormat="1" ht="10.5" x14ac:dyDescent="0.15">
      <c r="A29" s="171" t="s">
        <v>9</v>
      </c>
      <c r="B29" s="17">
        <v>0.18870728458666616</v>
      </c>
      <c r="C29" s="17">
        <v>0</v>
      </c>
      <c r="D29" s="17">
        <v>0</v>
      </c>
      <c r="E29" s="17">
        <v>1</v>
      </c>
      <c r="F29" s="17">
        <v>0</v>
      </c>
      <c r="G29" s="24"/>
      <c r="H29" s="17">
        <v>0.14118198527513198</v>
      </c>
      <c r="I29" s="17">
        <v>0.27440423339617648</v>
      </c>
      <c r="J29" s="17">
        <v>0.10942225914126302</v>
      </c>
      <c r="K29" s="24"/>
      <c r="L29" s="17">
        <v>0.14118198527513198</v>
      </c>
      <c r="M29" s="17">
        <v>0.13612399554919402</v>
      </c>
      <c r="N29" s="17">
        <v>0.15095147043324883</v>
      </c>
      <c r="O29" s="24"/>
      <c r="P29" s="17">
        <v>0.14118198527513198</v>
      </c>
      <c r="Q29" s="17">
        <v>0.12685182977209836</v>
      </c>
      <c r="R29" s="17">
        <v>0.16457206609961891</v>
      </c>
      <c r="S29" s="24"/>
      <c r="T29" s="17">
        <v>0.14118198527513198</v>
      </c>
      <c r="U29" s="17">
        <v>0.13436481305882075</v>
      </c>
      <c r="V29" s="139">
        <v>0.21160895941494126</v>
      </c>
    </row>
    <row r="30" spans="1:22" s="9" customFormat="1" ht="10.5" x14ac:dyDescent="0.15">
      <c r="A30" s="170" t="s">
        <v>5</v>
      </c>
      <c r="B30" s="183"/>
      <c r="C30" s="11"/>
      <c r="D30" s="11"/>
      <c r="E30" s="11"/>
      <c r="F30" s="11"/>
      <c r="G30" s="23"/>
      <c r="H30" s="183"/>
      <c r="I30" s="11"/>
      <c r="J30" s="11"/>
      <c r="K30" s="23"/>
      <c r="L30" s="183"/>
      <c r="M30" s="11"/>
      <c r="N30" s="11"/>
      <c r="O30" s="23"/>
      <c r="P30" s="183"/>
      <c r="Q30" s="11"/>
      <c r="R30" s="11"/>
      <c r="S30" s="23"/>
      <c r="T30" s="183"/>
      <c r="U30" s="11"/>
      <c r="V30" s="180"/>
    </row>
    <row r="31" spans="1:22" s="9" customFormat="1" ht="10.5" x14ac:dyDescent="0.15">
      <c r="A31" s="171" t="s">
        <v>9</v>
      </c>
      <c r="B31" s="17">
        <v>0.4009840343431425</v>
      </c>
      <c r="C31" s="17">
        <v>0</v>
      </c>
      <c r="D31" s="17">
        <v>0</v>
      </c>
      <c r="E31" s="17">
        <v>0</v>
      </c>
      <c r="F31" s="17">
        <v>1</v>
      </c>
      <c r="G31" s="24"/>
      <c r="H31" s="17">
        <v>0.34802040651273281</v>
      </c>
      <c r="I31" s="17">
        <v>0.2675847292713594</v>
      </c>
      <c r="J31" s="17">
        <v>0.367195995549912</v>
      </c>
      <c r="K31" s="24"/>
      <c r="L31" s="17">
        <v>0.34802040651273281</v>
      </c>
      <c r="M31" s="17">
        <v>0.30239753338318648</v>
      </c>
      <c r="N31" s="17">
        <v>0.43614078754555435</v>
      </c>
      <c r="O31" s="24"/>
      <c r="P31" s="17">
        <v>0.34802040651273281</v>
      </c>
      <c r="Q31" s="17">
        <v>0.2373148579798903</v>
      </c>
      <c r="R31" s="17">
        <v>0.52871710079174261</v>
      </c>
      <c r="S31" s="24"/>
      <c r="T31" s="17">
        <v>0.34802040651273281</v>
      </c>
      <c r="U31" s="17">
        <v>0.32670360963533845</v>
      </c>
      <c r="V31" s="139">
        <v>0.56824038259544973</v>
      </c>
    </row>
    <row r="32" spans="1:22" s="33" customFormat="1" x14ac:dyDescent="0.25">
      <c r="A32" s="120" t="s">
        <v>653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2" t="s">
        <v>7</v>
      </c>
      <c r="B33" s="165">
        <v>354.36921999999981</v>
      </c>
      <c r="C33" s="123">
        <v>0</v>
      </c>
      <c r="D33" s="123">
        <v>181.01094999999998</v>
      </c>
      <c r="E33" s="123">
        <v>50.030549999999984</v>
      </c>
      <c r="F33" s="123">
        <v>123.32771999999997</v>
      </c>
      <c r="G33" s="8"/>
      <c r="H33" s="165">
        <v>354.36921999999981</v>
      </c>
      <c r="I33" s="123">
        <v>68.217569999999981</v>
      </c>
      <c r="J33" s="123">
        <v>286.15165000000002</v>
      </c>
      <c r="K33" s="8"/>
      <c r="L33" s="166">
        <v>354.36921999999981</v>
      </c>
      <c r="M33" s="164">
        <v>233.48579999999995</v>
      </c>
      <c r="N33" s="164">
        <v>120.88341999999997</v>
      </c>
      <c r="O33" s="8"/>
      <c r="P33" s="166">
        <v>354.36921999999981</v>
      </c>
      <c r="Q33" s="164">
        <v>219.74211999999994</v>
      </c>
      <c r="R33" s="164">
        <v>134.62709999999996</v>
      </c>
      <c r="S33" s="8"/>
      <c r="T33" s="165">
        <v>354.36921999999981</v>
      </c>
      <c r="U33" s="123">
        <v>323.09440999999998</v>
      </c>
      <c r="V33" s="124">
        <v>31.274810000000006</v>
      </c>
    </row>
    <row r="34" spans="1:22" s="9" customFormat="1" ht="10.5" x14ac:dyDescent="0.15">
      <c r="A34" s="167" t="s">
        <v>16</v>
      </c>
      <c r="B34" s="183"/>
      <c r="C34" s="11"/>
      <c r="D34" s="11"/>
      <c r="E34" s="11"/>
      <c r="F34" s="11"/>
      <c r="G34" s="12"/>
      <c r="H34" s="183"/>
      <c r="I34" s="11"/>
      <c r="J34" s="11"/>
      <c r="K34" s="12"/>
      <c r="L34" s="183"/>
      <c r="M34" s="11"/>
      <c r="N34" s="11"/>
      <c r="O34" s="12"/>
      <c r="P34" s="183"/>
      <c r="Q34" s="11"/>
      <c r="R34" s="11"/>
      <c r="S34" s="12"/>
      <c r="T34" s="183"/>
      <c r="U34" s="11"/>
      <c r="V34" s="180"/>
    </row>
    <row r="35" spans="1:22" s="9" customFormat="1" ht="10.5" x14ac:dyDescent="0.15">
      <c r="A35" s="168" t="s">
        <v>9</v>
      </c>
      <c r="B35" s="17">
        <v>0.11015245624323701</v>
      </c>
      <c r="C35" s="17">
        <v>0</v>
      </c>
      <c r="D35" s="17">
        <v>0.10399630519590115</v>
      </c>
      <c r="E35" s="17">
        <v>0.3157684654675994</v>
      </c>
      <c r="F35" s="17">
        <v>3.5775412048483508E-2</v>
      </c>
      <c r="G35" s="16"/>
      <c r="H35" s="17">
        <v>0.11015245624323701</v>
      </c>
      <c r="I35" s="17">
        <v>0.15421247048231126</v>
      </c>
      <c r="J35" s="17">
        <v>9.9648700260858175E-2</v>
      </c>
      <c r="K35" s="16"/>
      <c r="L35" s="17">
        <v>0.11015245624323701</v>
      </c>
      <c r="M35" s="17">
        <v>0.13759530558175276</v>
      </c>
      <c r="N35" s="17">
        <v>5.7146712096663069E-2</v>
      </c>
      <c r="O35" s="16"/>
      <c r="P35" s="17">
        <v>0.11015245624323701</v>
      </c>
      <c r="Q35" s="17">
        <v>0.14879259379130416</v>
      </c>
      <c r="R35" s="17">
        <v>4.7082942438780903E-2</v>
      </c>
      <c r="S35" s="16"/>
      <c r="T35" s="17">
        <v>0.11015245624323701</v>
      </c>
      <c r="U35" s="17">
        <v>0.10940158327097023</v>
      </c>
      <c r="V35" s="139">
        <v>0.11790958921892727</v>
      </c>
    </row>
    <row r="36" spans="1:22" s="9" customFormat="1" ht="10.5" x14ac:dyDescent="0.15">
      <c r="A36" s="167" t="s">
        <v>17</v>
      </c>
      <c r="B36" s="183"/>
      <c r="C36" s="11"/>
      <c r="D36" s="11"/>
      <c r="E36" s="11"/>
      <c r="F36" s="11"/>
      <c r="G36" s="12"/>
      <c r="H36" s="183"/>
      <c r="I36" s="11"/>
      <c r="J36" s="11"/>
      <c r="K36" s="12"/>
      <c r="L36" s="183"/>
      <c r="M36" s="11"/>
      <c r="N36" s="11"/>
      <c r="O36" s="12"/>
      <c r="P36" s="183"/>
      <c r="Q36" s="11"/>
      <c r="R36" s="11"/>
      <c r="S36" s="12"/>
      <c r="T36" s="183"/>
      <c r="U36" s="11"/>
      <c r="V36" s="180"/>
    </row>
    <row r="37" spans="1:22" s="9" customFormat="1" ht="10.5" x14ac:dyDescent="0.15">
      <c r="A37" s="168" t="s">
        <v>9</v>
      </c>
      <c r="B37" s="17">
        <v>0.60178276770200323</v>
      </c>
      <c r="C37" s="17">
        <v>0</v>
      </c>
      <c r="D37" s="17">
        <v>0.89600369480409914</v>
      </c>
      <c r="E37" s="17">
        <v>0</v>
      </c>
      <c r="F37" s="17">
        <v>0.414074062181641</v>
      </c>
      <c r="G37" s="16"/>
      <c r="H37" s="17">
        <v>0.60178276770200323</v>
      </c>
      <c r="I37" s="17">
        <v>0.5217412464266904</v>
      </c>
      <c r="J37" s="17">
        <v>0.62086439131139026</v>
      </c>
      <c r="K37" s="16"/>
      <c r="L37" s="17">
        <v>0.60178276770200323</v>
      </c>
      <c r="M37" s="17">
        <v>0.63356127010721852</v>
      </c>
      <c r="N37" s="17">
        <v>0.54040272851314097</v>
      </c>
      <c r="O37" s="16"/>
      <c r="P37" s="17">
        <v>0.60178276770200323</v>
      </c>
      <c r="Q37" s="17">
        <v>0.68681311530079003</v>
      </c>
      <c r="R37" s="17">
        <v>0.46299385487765854</v>
      </c>
      <c r="S37" s="16"/>
      <c r="T37" s="17">
        <v>0.60178276770200323</v>
      </c>
      <c r="U37" s="17">
        <v>0.63579766050424702</v>
      </c>
      <c r="V37" s="139">
        <v>0.25038105747085271</v>
      </c>
    </row>
    <row r="38" spans="1:22" s="9" customFormat="1" ht="10.5" x14ac:dyDescent="0.15">
      <c r="A38" s="167" t="s">
        <v>18</v>
      </c>
      <c r="B38" s="183"/>
      <c r="C38" s="11"/>
      <c r="D38" s="11"/>
      <c r="E38" s="11"/>
      <c r="F38" s="11"/>
      <c r="G38" s="12"/>
      <c r="H38" s="183"/>
      <c r="I38" s="11"/>
      <c r="J38" s="11"/>
      <c r="K38" s="12"/>
      <c r="L38" s="183"/>
      <c r="M38" s="11"/>
      <c r="N38" s="11"/>
      <c r="O38" s="12"/>
      <c r="P38" s="183"/>
      <c r="Q38" s="11"/>
      <c r="R38" s="11"/>
      <c r="S38" s="12"/>
      <c r="T38" s="183"/>
      <c r="U38" s="11"/>
      <c r="V38" s="180"/>
    </row>
    <row r="39" spans="1:22" s="9" customFormat="1" ht="10.5" x14ac:dyDescent="0.15">
      <c r="A39" s="168" t="s">
        <v>9</v>
      </c>
      <c r="B39" s="17">
        <v>0.11377097028912393</v>
      </c>
      <c r="C39" s="17">
        <v>0</v>
      </c>
      <c r="D39" s="17">
        <v>0</v>
      </c>
      <c r="E39" s="17">
        <v>0.68423153453240093</v>
      </c>
      <c r="F39" s="17">
        <v>4.9335623815959628E-2</v>
      </c>
      <c r="G39" s="16"/>
      <c r="H39" s="17">
        <v>0.11377097028912393</v>
      </c>
      <c r="I39" s="17">
        <v>0.24083956669813958</v>
      </c>
      <c r="J39" s="17">
        <v>8.3478253576381597E-2</v>
      </c>
      <c r="K39" s="16"/>
      <c r="L39" s="17">
        <v>0.11377097028912393</v>
      </c>
      <c r="M39" s="17">
        <v>9.3719875041651385E-2</v>
      </c>
      <c r="N39" s="17">
        <v>0.15249957355607577</v>
      </c>
      <c r="O39" s="16"/>
      <c r="P39" s="17">
        <v>0.11377097028912393</v>
      </c>
      <c r="Q39" s="17">
        <v>7.739485720807647E-2</v>
      </c>
      <c r="R39" s="17">
        <v>0.17314508000246615</v>
      </c>
      <c r="S39" s="16"/>
      <c r="T39" s="17">
        <v>0.11377097028912393</v>
      </c>
      <c r="U39" s="17">
        <v>9.6976855774137338E-2</v>
      </c>
      <c r="V39" s="139">
        <v>0.28726793224323344</v>
      </c>
    </row>
    <row r="40" spans="1:22" s="9" customFormat="1" ht="10.5" x14ac:dyDescent="0.15">
      <c r="A40" s="167" t="s">
        <v>19</v>
      </c>
      <c r="B40" s="183"/>
      <c r="C40" s="11"/>
      <c r="D40" s="11"/>
      <c r="E40" s="11"/>
      <c r="F40" s="11"/>
      <c r="G40" s="12"/>
      <c r="H40" s="183"/>
      <c r="I40" s="11"/>
      <c r="J40" s="11"/>
      <c r="K40" s="12"/>
      <c r="L40" s="183"/>
      <c r="M40" s="11"/>
      <c r="N40" s="11"/>
      <c r="O40" s="12"/>
      <c r="P40" s="183"/>
      <c r="Q40" s="11"/>
      <c r="R40" s="11"/>
      <c r="S40" s="12"/>
      <c r="T40" s="183"/>
      <c r="U40" s="11"/>
      <c r="V40" s="180"/>
    </row>
    <row r="41" spans="1:22" s="9" customFormat="1" ht="11.25" thickBot="1" x14ac:dyDescent="0.2">
      <c r="A41" s="172" t="s">
        <v>9</v>
      </c>
      <c r="B41" s="176">
        <v>0.17429380576563624</v>
      </c>
      <c r="C41" s="176">
        <v>0</v>
      </c>
      <c r="D41" s="176">
        <v>0</v>
      </c>
      <c r="E41" s="176">
        <v>0</v>
      </c>
      <c r="F41" s="176">
        <v>0.50081490195391598</v>
      </c>
      <c r="G41" s="173"/>
      <c r="H41" s="176">
        <v>0.17429380576563624</v>
      </c>
      <c r="I41" s="176">
        <v>8.3206716392858926E-2</v>
      </c>
      <c r="J41" s="176">
        <v>0.19600865485136987</v>
      </c>
      <c r="K41" s="173"/>
      <c r="L41" s="176">
        <v>0.17429380576563624</v>
      </c>
      <c r="M41" s="176">
        <v>0.13512354926937745</v>
      </c>
      <c r="N41" s="176">
        <v>0.24995098583412023</v>
      </c>
      <c r="O41" s="173"/>
      <c r="P41" s="176">
        <v>0.17429380576563624</v>
      </c>
      <c r="Q41" s="176">
        <v>8.6999433699829612E-2</v>
      </c>
      <c r="R41" s="176">
        <v>0.3167781226810949</v>
      </c>
      <c r="S41" s="173"/>
      <c r="T41" s="176">
        <v>0.17429380576563624</v>
      </c>
      <c r="U41" s="176">
        <v>0.15782390045064537</v>
      </c>
      <c r="V41" s="178">
        <v>0.3444414210669865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957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919</v>
      </c>
      <c r="C4" s="310"/>
      <c r="D4" s="310"/>
      <c r="E4" s="310"/>
      <c r="F4" s="315"/>
      <c r="G4" s="161"/>
      <c r="H4" s="317" t="s">
        <v>920</v>
      </c>
      <c r="I4" s="318"/>
      <c r="J4" s="319"/>
      <c r="K4" s="161"/>
      <c r="L4" s="317" t="s">
        <v>921</v>
      </c>
      <c r="M4" s="318"/>
      <c r="N4" s="319"/>
      <c r="O4" s="161"/>
      <c r="P4" s="317" t="s">
        <v>922</v>
      </c>
      <c r="Q4" s="318"/>
      <c r="R4" s="319"/>
      <c r="S4" s="161"/>
      <c r="T4" s="317" t="s">
        <v>923</v>
      </c>
      <c r="U4" s="318"/>
      <c r="V4" s="320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955</v>
      </c>
      <c r="J5" s="118" t="s">
        <v>918</v>
      </c>
      <c r="K5" s="6"/>
      <c r="L5" s="118" t="s">
        <v>1</v>
      </c>
      <c r="M5" s="118" t="s">
        <v>955</v>
      </c>
      <c r="N5" s="118" t="s">
        <v>918</v>
      </c>
      <c r="O5" s="6"/>
      <c r="P5" s="118" t="s">
        <v>1</v>
      </c>
      <c r="Q5" s="118" t="s">
        <v>955</v>
      </c>
      <c r="R5" s="118" t="s">
        <v>918</v>
      </c>
      <c r="S5" s="6"/>
      <c r="T5" s="118" t="s">
        <v>1</v>
      </c>
      <c r="U5" s="118" t="s">
        <v>955</v>
      </c>
      <c r="V5" s="119" t="s">
        <v>918</v>
      </c>
    </row>
    <row r="6" spans="1:22" s="33" customFormat="1" x14ac:dyDescent="0.25">
      <c r="A6" s="120" t="s">
        <v>924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543.65875000000074</v>
      </c>
      <c r="C7" s="164">
        <v>58.272349999999996</v>
      </c>
      <c r="D7" s="164">
        <v>180.65550999999991</v>
      </c>
      <c r="E7" s="164">
        <v>142.98004999999998</v>
      </c>
      <c r="F7" s="164">
        <v>161.75084000000001</v>
      </c>
      <c r="G7" s="8"/>
      <c r="H7" s="165">
        <v>93.756640000000004</v>
      </c>
      <c r="I7" s="123">
        <v>25.80996</v>
      </c>
      <c r="J7" s="123">
        <v>67.946680000000029</v>
      </c>
      <c r="K7" s="8"/>
      <c r="L7" s="166">
        <v>0</v>
      </c>
      <c r="M7" s="164">
        <v>0</v>
      </c>
      <c r="N7" s="164">
        <v>0</v>
      </c>
      <c r="O7" s="8"/>
      <c r="P7" s="166">
        <v>93.756640000000004</v>
      </c>
      <c r="Q7" s="164">
        <v>46.02469</v>
      </c>
      <c r="R7" s="164">
        <v>47.731949999999998</v>
      </c>
      <c r="S7" s="8"/>
      <c r="T7" s="165">
        <v>93.756640000000004</v>
      </c>
      <c r="U7" s="123">
        <v>85.671880000000016</v>
      </c>
      <c r="V7" s="124">
        <v>8.0847599999999993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8" t="s">
        <v>9</v>
      </c>
      <c r="B15" s="15">
        <v>0.29076498814743579</v>
      </c>
      <c r="C15" s="15">
        <v>0.33071465283277568</v>
      </c>
      <c r="D15" s="15">
        <v>0.37927002613980632</v>
      </c>
      <c r="E15" s="15">
        <v>0.29426238136019678</v>
      </c>
      <c r="F15" s="15">
        <v>0.17443210804963982</v>
      </c>
      <c r="G15" s="16"/>
      <c r="H15" s="15">
        <v>0.30426442329844583</v>
      </c>
      <c r="I15" s="15">
        <v>0.3346153965368408</v>
      </c>
      <c r="J15" s="15">
        <v>0.29273542136275071</v>
      </c>
      <c r="K15" s="16"/>
      <c r="L15" s="15">
        <v>0</v>
      </c>
      <c r="M15" s="15">
        <v>0</v>
      </c>
      <c r="N15" s="15">
        <v>0</v>
      </c>
      <c r="O15" s="16"/>
      <c r="P15" s="15">
        <v>0.30426442329844583</v>
      </c>
      <c r="Q15" s="15">
        <v>0.3474146159376631</v>
      </c>
      <c r="R15" s="15">
        <v>0.26265761193498283</v>
      </c>
      <c r="S15" s="16"/>
      <c r="T15" s="15">
        <v>0.30426442329844583</v>
      </c>
      <c r="U15" s="15">
        <v>0.3008470223835405</v>
      </c>
      <c r="V15" s="128">
        <v>0.34047763941044634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8" t="s">
        <v>9</v>
      </c>
      <c r="B17" s="15">
        <v>0.35238285045536299</v>
      </c>
      <c r="C17" s="15">
        <v>0.40464079447628248</v>
      </c>
      <c r="D17" s="15">
        <v>0.35251219295774605</v>
      </c>
      <c r="E17" s="15">
        <v>0.34186853340728296</v>
      </c>
      <c r="F17" s="15">
        <v>0.34270610279365471</v>
      </c>
      <c r="G17" s="16"/>
      <c r="H17" s="15">
        <v>0.45366504175064298</v>
      </c>
      <c r="I17" s="15">
        <v>0.6080912174989811</v>
      </c>
      <c r="J17" s="15">
        <v>0.39500531887650714</v>
      </c>
      <c r="K17" s="16"/>
      <c r="L17" s="15">
        <v>0</v>
      </c>
      <c r="M17" s="15">
        <v>0</v>
      </c>
      <c r="N17" s="15">
        <v>0</v>
      </c>
      <c r="O17" s="16"/>
      <c r="P17" s="15">
        <v>0.45366504175064298</v>
      </c>
      <c r="Q17" s="15">
        <v>0.48332123475465011</v>
      </c>
      <c r="R17" s="15">
        <v>0.42506958127627315</v>
      </c>
      <c r="S17" s="16"/>
      <c r="T17" s="15">
        <v>0.45366504175064298</v>
      </c>
      <c r="U17" s="15">
        <v>0.46541467281913268</v>
      </c>
      <c r="V17" s="128">
        <v>0.3291575754877078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8" t="s">
        <v>9</v>
      </c>
      <c r="B19" s="15">
        <v>0.23905137183941177</v>
      </c>
      <c r="C19" s="15">
        <v>0.19491045066828439</v>
      </c>
      <c r="D19" s="15">
        <v>0.21194282975371198</v>
      </c>
      <c r="E19" s="15">
        <v>0.26695822249327805</v>
      </c>
      <c r="F19" s="15">
        <v>0.26056210898193788</v>
      </c>
      <c r="G19" s="16"/>
      <c r="H19" s="15">
        <v>0.18502817507112027</v>
      </c>
      <c r="I19" s="15">
        <v>5.7293385964178177E-2</v>
      </c>
      <c r="J19" s="15">
        <v>0.23354901225490329</v>
      </c>
      <c r="K19" s="16"/>
      <c r="L19" s="15">
        <v>0</v>
      </c>
      <c r="M19" s="15">
        <v>0</v>
      </c>
      <c r="N19" s="15">
        <v>0</v>
      </c>
      <c r="O19" s="16"/>
      <c r="P19" s="15">
        <v>0.18502817507112027</v>
      </c>
      <c r="Q19" s="15">
        <v>0.11638579206073957</v>
      </c>
      <c r="R19" s="15">
        <v>0.25121538089267254</v>
      </c>
      <c r="S19" s="16"/>
      <c r="T19" s="15">
        <v>0.18502817507112027</v>
      </c>
      <c r="U19" s="15">
        <v>0.1822607371286821</v>
      </c>
      <c r="V19" s="128">
        <v>0.21435392021531874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8" t="s">
        <v>9</v>
      </c>
      <c r="B21" s="15">
        <v>0.11780078955778774</v>
      </c>
      <c r="C21" s="15">
        <v>6.9734102022657396E-2</v>
      </c>
      <c r="D21" s="15">
        <v>5.6274951148736096E-2</v>
      </c>
      <c r="E21" s="15">
        <v>9.6910862739242307E-2</v>
      </c>
      <c r="F21" s="15">
        <v>0.22229968017476756</v>
      </c>
      <c r="G21" s="16"/>
      <c r="H21" s="15">
        <v>5.7042359879790915E-2</v>
      </c>
      <c r="I21" s="15">
        <v>0</v>
      </c>
      <c r="J21" s="15">
        <v>7.8710247505838382E-2</v>
      </c>
      <c r="K21" s="16"/>
      <c r="L21" s="15">
        <v>0</v>
      </c>
      <c r="M21" s="15">
        <v>0</v>
      </c>
      <c r="N21" s="15">
        <v>0</v>
      </c>
      <c r="O21" s="16"/>
      <c r="P21" s="15">
        <v>5.7042359879790915E-2</v>
      </c>
      <c r="Q21" s="15">
        <v>5.2878357246947234E-2</v>
      </c>
      <c r="R21" s="15">
        <v>6.1057425896071715E-2</v>
      </c>
      <c r="S21" s="16"/>
      <c r="T21" s="15">
        <v>5.7042359879790915E-2</v>
      </c>
      <c r="U21" s="15">
        <v>5.1477567668644593E-2</v>
      </c>
      <c r="V21" s="128">
        <v>0.11601086488652725</v>
      </c>
    </row>
    <row r="22" spans="1:22" s="40" customFormat="1" x14ac:dyDescent="0.25">
      <c r="A22" s="129" t="s">
        <v>919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69" t="s">
        <v>7</v>
      </c>
      <c r="B23" s="163">
        <v>543.65875000000074</v>
      </c>
      <c r="C23" s="164">
        <v>58.272349999999996</v>
      </c>
      <c r="D23" s="164">
        <v>180.65550999999991</v>
      </c>
      <c r="E23" s="164">
        <v>142.98004999999998</v>
      </c>
      <c r="F23" s="164">
        <v>161.75084000000001</v>
      </c>
      <c r="G23" s="22"/>
      <c r="H23" s="165">
        <v>93.756640000000004</v>
      </c>
      <c r="I23" s="123">
        <v>25.80996</v>
      </c>
      <c r="J23" s="123">
        <v>67.946680000000029</v>
      </c>
      <c r="K23" s="22"/>
      <c r="L23" s="166">
        <v>0</v>
      </c>
      <c r="M23" s="164">
        <v>0</v>
      </c>
      <c r="N23" s="164">
        <v>0</v>
      </c>
      <c r="O23" s="22"/>
      <c r="P23" s="166">
        <v>93.756640000000004</v>
      </c>
      <c r="Q23" s="164">
        <v>46.02469</v>
      </c>
      <c r="R23" s="164">
        <v>47.731949999999998</v>
      </c>
      <c r="S23" s="22"/>
      <c r="T23" s="165">
        <v>93.756640000000004</v>
      </c>
      <c r="U23" s="123">
        <v>85.671880000000016</v>
      </c>
      <c r="V23" s="124">
        <v>8.0847599999999993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1" t="s">
        <v>9</v>
      </c>
      <c r="B25" s="15">
        <v>0.10718552768625524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1" t="s">
        <v>9</v>
      </c>
      <c r="B27" s="15">
        <v>0.33229578297047491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0.74985771674411561</v>
      </c>
      <c r="I27" s="15">
        <v>0.6764043803244949</v>
      </c>
      <c r="J27" s="15">
        <v>0.77775941370498136</v>
      </c>
      <c r="K27" s="24"/>
      <c r="L27" s="15">
        <v>0</v>
      </c>
      <c r="M27" s="15">
        <v>0</v>
      </c>
      <c r="N27" s="15">
        <v>0</v>
      </c>
      <c r="O27" s="24"/>
      <c r="P27" s="15">
        <v>0.74985771674411561</v>
      </c>
      <c r="Q27" s="15">
        <v>0.76232235350200062</v>
      </c>
      <c r="R27" s="15">
        <v>0.73783891083435715</v>
      </c>
      <c r="S27" s="24"/>
      <c r="T27" s="15">
        <v>0.74985771674411561</v>
      </c>
      <c r="U27" s="15">
        <v>0.77999093751648729</v>
      </c>
      <c r="V27" s="128">
        <v>0.4305446296488703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1" t="s">
        <v>9</v>
      </c>
      <c r="B29" s="15">
        <v>0.26299595104465767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8.4735545130456891E-2</v>
      </c>
      <c r="I29" s="15">
        <v>0.17195997204180091</v>
      </c>
      <c r="J29" s="15">
        <v>5.160281561954165E-2</v>
      </c>
      <c r="K29" s="24"/>
      <c r="L29" s="15">
        <v>0</v>
      </c>
      <c r="M29" s="15">
        <v>0</v>
      </c>
      <c r="N29" s="15">
        <v>0</v>
      </c>
      <c r="O29" s="24"/>
      <c r="P29" s="15">
        <v>8.4735545130456891E-2</v>
      </c>
      <c r="Q29" s="15">
        <v>0.11436361657188784</v>
      </c>
      <c r="R29" s="15">
        <v>5.6167200376267885E-2</v>
      </c>
      <c r="S29" s="24"/>
      <c r="T29" s="15">
        <v>8.4735545130456891E-2</v>
      </c>
      <c r="U29" s="15">
        <v>6.9693579737015204E-2</v>
      </c>
      <c r="V29" s="128">
        <v>0.24413093276733014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1" t="s">
        <v>9</v>
      </c>
      <c r="B31" s="15">
        <v>0.29752273829861065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0.16540673812542772</v>
      </c>
      <c r="I31" s="15">
        <v>0.15163564763370418</v>
      </c>
      <c r="J31" s="15">
        <v>0.17063777067547664</v>
      </c>
      <c r="K31" s="24"/>
      <c r="L31" s="15">
        <v>0</v>
      </c>
      <c r="M31" s="15">
        <v>0</v>
      </c>
      <c r="N31" s="15">
        <v>0</v>
      </c>
      <c r="O31" s="24"/>
      <c r="P31" s="15">
        <v>0.16540673812542772</v>
      </c>
      <c r="Q31" s="15">
        <v>0.1233140299261114</v>
      </c>
      <c r="R31" s="15">
        <v>0.20599388878937483</v>
      </c>
      <c r="S31" s="24"/>
      <c r="T31" s="15">
        <v>0.16540673812542772</v>
      </c>
      <c r="U31" s="15">
        <v>0.15031548274649739</v>
      </c>
      <c r="V31" s="128">
        <v>0.3253244375837997</v>
      </c>
    </row>
    <row r="32" spans="1:22" s="33" customFormat="1" x14ac:dyDescent="0.25">
      <c r="A32" s="120" t="s">
        <v>925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2" t="s">
        <v>7</v>
      </c>
      <c r="B33" s="165">
        <v>93.756640000000004</v>
      </c>
      <c r="C33" s="123">
        <v>0</v>
      </c>
      <c r="D33" s="123">
        <v>70.304140000000032</v>
      </c>
      <c r="E33" s="123">
        <v>7.9445199999999998</v>
      </c>
      <c r="F33" s="123">
        <v>15.50798</v>
      </c>
      <c r="G33" s="8"/>
      <c r="H33" s="165">
        <v>93.756640000000004</v>
      </c>
      <c r="I33" s="123">
        <v>25.80996</v>
      </c>
      <c r="J33" s="123">
        <v>67.946680000000029</v>
      </c>
      <c r="K33" s="8"/>
      <c r="L33" s="166">
        <v>0</v>
      </c>
      <c r="M33" s="164">
        <v>0</v>
      </c>
      <c r="N33" s="164">
        <v>0</v>
      </c>
      <c r="O33" s="8"/>
      <c r="P33" s="166">
        <v>93.756640000000004</v>
      </c>
      <c r="Q33" s="164">
        <v>46.02469</v>
      </c>
      <c r="R33" s="164">
        <v>47.731949999999998</v>
      </c>
      <c r="S33" s="8"/>
      <c r="T33" s="165">
        <v>93.756640000000004</v>
      </c>
      <c r="U33" s="123">
        <v>85.671880000000016</v>
      </c>
      <c r="V33" s="124">
        <v>8.0847599999999993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8" t="s">
        <v>9</v>
      </c>
      <c r="B35" s="15">
        <v>0.11746976000846447</v>
      </c>
      <c r="C35" s="15">
        <v>0</v>
      </c>
      <c r="D35" s="15">
        <v>0.10711929624628076</v>
      </c>
      <c r="E35" s="15">
        <v>0.4383700966200601</v>
      </c>
      <c r="F35" s="15">
        <v>0</v>
      </c>
      <c r="G35" s="16"/>
      <c r="H35" s="15">
        <v>0.11746976000846447</v>
      </c>
      <c r="I35" s="15">
        <v>0.33420121534477398</v>
      </c>
      <c r="J35" s="15">
        <v>3.5142997420918864E-2</v>
      </c>
      <c r="K35" s="16"/>
      <c r="L35" s="15">
        <v>0</v>
      </c>
      <c r="M35" s="15">
        <v>0</v>
      </c>
      <c r="N35" s="15">
        <v>0</v>
      </c>
      <c r="O35" s="16"/>
      <c r="P35" s="15">
        <v>0.11746976000846447</v>
      </c>
      <c r="Q35" s="15">
        <v>0.14300932825403062</v>
      </c>
      <c r="R35" s="15">
        <v>9.2843682271518346E-2</v>
      </c>
      <c r="S35" s="16"/>
      <c r="T35" s="15">
        <v>0.11746976000846447</v>
      </c>
      <c r="U35" s="15">
        <v>0.11622973605808579</v>
      </c>
      <c r="V35" s="128">
        <v>0.13060993770996296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8" t="s">
        <v>9</v>
      </c>
      <c r="B37" s="15">
        <v>0.79765497142389075</v>
      </c>
      <c r="C37" s="15">
        <v>0</v>
      </c>
      <c r="D37" s="15">
        <v>0.89288070375371886</v>
      </c>
      <c r="E37" s="15">
        <v>0</v>
      </c>
      <c r="F37" s="15">
        <v>0.77458443975295299</v>
      </c>
      <c r="G37" s="16"/>
      <c r="H37" s="15">
        <v>0.79765497142389075</v>
      </c>
      <c r="I37" s="15">
        <v>0.59316170966557114</v>
      </c>
      <c r="J37" s="15">
        <v>0.87533298168505036</v>
      </c>
      <c r="K37" s="16"/>
      <c r="L37" s="15">
        <v>0</v>
      </c>
      <c r="M37" s="15">
        <v>0</v>
      </c>
      <c r="N37" s="15">
        <v>0</v>
      </c>
      <c r="O37" s="16"/>
      <c r="P37" s="15">
        <v>0.79765497142389075</v>
      </c>
      <c r="Q37" s="15">
        <v>0.75542670683930724</v>
      </c>
      <c r="R37" s="15">
        <v>0.83837282993885653</v>
      </c>
      <c r="S37" s="16"/>
      <c r="T37" s="15">
        <v>0.79765497142389075</v>
      </c>
      <c r="U37" s="15">
        <v>0.81254607696247594</v>
      </c>
      <c r="V37" s="128">
        <v>0.63985820234614266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8" t="s">
        <v>9</v>
      </c>
      <c r="B39" s="15">
        <v>5.6460214444544937E-2</v>
      </c>
      <c r="C39" s="15">
        <v>0</v>
      </c>
      <c r="D39" s="15">
        <v>0</v>
      </c>
      <c r="E39" s="15">
        <v>0.56162990337994001</v>
      </c>
      <c r="F39" s="15">
        <v>5.3626584506815206E-2</v>
      </c>
      <c r="G39" s="16"/>
      <c r="H39" s="15">
        <v>5.6460214444544937E-2</v>
      </c>
      <c r="I39" s="15">
        <v>3.7026016313082236E-2</v>
      </c>
      <c r="J39" s="15">
        <v>6.3842412903765106E-2</v>
      </c>
      <c r="K39" s="16"/>
      <c r="L39" s="15">
        <v>0</v>
      </c>
      <c r="M39" s="15">
        <v>0</v>
      </c>
      <c r="N39" s="15">
        <v>0</v>
      </c>
      <c r="O39" s="16"/>
      <c r="P39" s="15">
        <v>5.6460214444544937E-2</v>
      </c>
      <c r="Q39" s="15">
        <v>8.1593814102821766E-2</v>
      </c>
      <c r="R39" s="15">
        <v>3.2225584749837381E-2</v>
      </c>
      <c r="S39" s="16"/>
      <c r="T39" s="15">
        <v>5.6460214444544937E-2</v>
      </c>
      <c r="U39" s="15">
        <v>5.1075452061983453E-2</v>
      </c>
      <c r="V39" s="128">
        <v>0.11352099505736721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2" t="s">
        <v>9</v>
      </c>
      <c r="B41" s="134">
        <v>2.8415054123099973E-2</v>
      </c>
      <c r="C41" s="134">
        <v>0</v>
      </c>
      <c r="D41" s="134">
        <v>0</v>
      </c>
      <c r="E41" s="134">
        <v>0</v>
      </c>
      <c r="F41" s="134">
        <v>0.17178897574023183</v>
      </c>
      <c r="G41" s="173"/>
      <c r="H41" s="134">
        <v>2.8415054123099973E-2</v>
      </c>
      <c r="I41" s="134">
        <v>3.5611058676572924E-2</v>
      </c>
      <c r="J41" s="134">
        <v>2.5681607990265296E-2</v>
      </c>
      <c r="K41" s="173"/>
      <c r="L41" s="134">
        <v>0</v>
      </c>
      <c r="M41" s="134">
        <v>0</v>
      </c>
      <c r="N41" s="134">
        <v>0</v>
      </c>
      <c r="O41" s="173"/>
      <c r="P41" s="134">
        <v>2.8415054123099973E-2</v>
      </c>
      <c r="Q41" s="134">
        <v>1.9970150803840288E-2</v>
      </c>
      <c r="R41" s="134">
        <v>3.6557903039787815E-2</v>
      </c>
      <c r="S41" s="173"/>
      <c r="T41" s="134">
        <v>2.8415054123099973E-2</v>
      </c>
      <c r="U41" s="134">
        <v>2.0148734917454825E-2</v>
      </c>
      <c r="V41" s="135">
        <v>0.11601086488652725</v>
      </c>
    </row>
  </sheetData>
  <mergeCells count="7">
    <mergeCell ref="T4:V4"/>
    <mergeCell ref="B1:D1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844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845</v>
      </c>
      <c r="C4" s="310"/>
      <c r="D4" s="310"/>
      <c r="E4" s="310"/>
      <c r="F4" s="315"/>
      <c r="G4" s="161"/>
      <c r="H4" s="317" t="s">
        <v>846</v>
      </c>
      <c r="I4" s="318"/>
      <c r="J4" s="319"/>
      <c r="K4" s="161"/>
      <c r="L4" s="317" t="s">
        <v>847</v>
      </c>
      <c r="M4" s="318"/>
      <c r="N4" s="319"/>
      <c r="O4" s="161"/>
      <c r="P4" s="317" t="s">
        <v>848</v>
      </c>
      <c r="Q4" s="318"/>
      <c r="R4" s="319"/>
      <c r="S4" s="161"/>
      <c r="T4" s="317" t="s">
        <v>849</v>
      </c>
      <c r="U4" s="318"/>
      <c r="V4" s="320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850</v>
      </c>
      <c r="J5" s="118" t="s">
        <v>81</v>
      </c>
      <c r="K5" s="6"/>
      <c r="L5" s="118" t="s">
        <v>1</v>
      </c>
      <c r="M5" s="118" t="s">
        <v>850</v>
      </c>
      <c r="N5" s="118" t="s">
        <v>81</v>
      </c>
      <c r="O5" s="6"/>
      <c r="P5" s="118" t="s">
        <v>1</v>
      </c>
      <c r="Q5" s="118" t="s">
        <v>850</v>
      </c>
      <c r="R5" s="118" t="s">
        <v>81</v>
      </c>
      <c r="S5" s="6"/>
      <c r="T5" s="118" t="s">
        <v>1</v>
      </c>
      <c r="U5" s="118" t="s">
        <v>850</v>
      </c>
      <c r="V5" s="119" t="s">
        <v>81</v>
      </c>
    </row>
    <row r="6" spans="1:22" s="33" customFormat="1" x14ac:dyDescent="0.25">
      <c r="A6" s="120" t="s">
        <v>851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492.38879000000048</v>
      </c>
      <c r="C7" s="164">
        <v>51.49118</v>
      </c>
      <c r="D7" s="164">
        <v>142.67192999999989</v>
      </c>
      <c r="E7" s="164">
        <v>147.77118000000004</v>
      </c>
      <c r="F7" s="164">
        <v>150.45449999999997</v>
      </c>
      <c r="G7" s="8"/>
      <c r="H7" s="165">
        <v>93.324719999999999</v>
      </c>
      <c r="I7" s="123">
        <v>29.621470000000002</v>
      </c>
      <c r="J7" s="123">
        <v>63.703250000000025</v>
      </c>
      <c r="K7" s="8"/>
      <c r="L7" s="166">
        <v>0</v>
      </c>
      <c r="M7" s="164">
        <v>0</v>
      </c>
      <c r="N7" s="164">
        <v>0</v>
      </c>
      <c r="O7" s="8"/>
      <c r="P7" s="166">
        <v>93.324719999999999</v>
      </c>
      <c r="Q7" s="164">
        <v>65.888980000000018</v>
      </c>
      <c r="R7" s="164">
        <v>27.435739999999996</v>
      </c>
      <c r="S7" s="8"/>
      <c r="T7" s="165">
        <v>93.324719999999999</v>
      </c>
      <c r="U7" s="123">
        <v>82.417840000000027</v>
      </c>
      <c r="V7" s="124">
        <v>10.906880000000001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8" t="s">
        <v>9</v>
      </c>
      <c r="B15" s="15">
        <v>0.37694308597074233</v>
      </c>
      <c r="C15" s="15">
        <v>0.59811175428490859</v>
      </c>
      <c r="D15" s="15">
        <v>0.45430898705863215</v>
      </c>
      <c r="E15" s="15">
        <v>0.32740937711940854</v>
      </c>
      <c r="F15" s="15">
        <v>0.27653715907467052</v>
      </c>
      <c r="G15" s="16"/>
      <c r="H15" s="15">
        <v>0.55665797872203648</v>
      </c>
      <c r="I15" s="15">
        <v>0.35744309786111211</v>
      </c>
      <c r="J15" s="15">
        <v>0.64929120570771504</v>
      </c>
      <c r="K15" s="16"/>
      <c r="L15" s="15">
        <v>0</v>
      </c>
      <c r="M15" s="15">
        <v>0</v>
      </c>
      <c r="N15" s="15">
        <v>0</v>
      </c>
      <c r="O15" s="16"/>
      <c r="P15" s="15">
        <v>0.55665797872203648</v>
      </c>
      <c r="Q15" s="15">
        <v>0.56515141075184339</v>
      </c>
      <c r="R15" s="15">
        <v>0.53626036695201229</v>
      </c>
      <c r="S15" s="16"/>
      <c r="T15" s="15">
        <v>0.55665797872203648</v>
      </c>
      <c r="U15" s="15">
        <v>0.58429813254023633</v>
      </c>
      <c r="V15" s="128">
        <v>0.34779515315103848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8" t="s">
        <v>9</v>
      </c>
      <c r="B17" s="15">
        <v>0.28875379149066299</v>
      </c>
      <c r="C17" s="15">
        <v>0.20475526099809721</v>
      </c>
      <c r="D17" s="15">
        <v>0.29807783493221152</v>
      </c>
      <c r="E17" s="15">
        <v>0.32714444047885372</v>
      </c>
      <c r="F17" s="15">
        <v>0.27095354409472633</v>
      </c>
      <c r="G17" s="16"/>
      <c r="H17" s="15">
        <v>0.27958219429964537</v>
      </c>
      <c r="I17" s="15">
        <v>0.31084649073796805</v>
      </c>
      <c r="J17" s="15">
        <v>0.26504456209063104</v>
      </c>
      <c r="K17" s="16"/>
      <c r="L17" s="15">
        <v>0</v>
      </c>
      <c r="M17" s="15">
        <v>0</v>
      </c>
      <c r="N17" s="15">
        <v>0</v>
      </c>
      <c r="O17" s="16"/>
      <c r="P17" s="15">
        <v>0.27958219429964537</v>
      </c>
      <c r="Q17" s="15">
        <v>0.26310454343047956</v>
      </c>
      <c r="R17" s="15">
        <v>0.31915450430715558</v>
      </c>
      <c r="S17" s="16"/>
      <c r="T17" s="15">
        <v>0.27958219429964537</v>
      </c>
      <c r="U17" s="15">
        <v>0.2760090533797051</v>
      </c>
      <c r="V17" s="128">
        <v>0.30658263408050695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8" t="s">
        <v>9</v>
      </c>
      <c r="B19" s="15">
        <v>0.19482770921734413</v>
      </c>
      <c r="C19" s="15">
        <v>0.16486007894944335</v>
      </c>
      <c r="D19" s="15">
        <v>0.15212466811095929</v>
      </c>
      <c r="E19" s="15">
        <v>0.23590398344250879</v>
      </c>
      <c r="F19" s="15">
        <v>0.20523420701939796</v>
      </c>
      <c r="G19" s="16"/>
      <c r="H19" s="15">
        <v>6.8763881638219754E-2</v>
      </c>
      <c r="I19" s="15">
        <v>8.8261318563866015E-2</v>
      </c>
      <c r="J19" s="15">
        <v>5.9697739126339681E-2</v>
      </c>
      <c r="K19" s="16"/>
      <c r="L19" s="15">
        <v>0</v>
      </c>
      <c r="M19" s="15">
        <v>0</v>
      </c>
      <c r="N19" s="15">
        <v>0</v>
      </c>
      <c r="O19" s="16"/>
      <c r="P19" s="15">
        <v>6.8763881638219754E-2</v>
      </c>
      <c r="Q19" s="15">
        <v>9.7396711862894184E-2</v>
      </c>
      <c r="R19" s="15">
        <v>0</v>
      </c>
      <c r="S19" s="16"/>
      <c r="T19" s="15">
        <v>6.8763881638219754E-2</v>
      </c>
      <c r="U19" s="15">
        <v>6.6980401330585693E-2</v>
      </c>
      <c r="V19" s="128">
        <v>8.2240750792160533E-2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8" t="s">
        <v>9</v>
      </c>
      <c r="B21" s="15">
        <v>0.13947541332124955</v>
      </c>
      <c r="C21" s="15">
        <v>3.2272905767550868E-2</v>
      </c>
      <c r="D21" s="15">
        <v>9.5488509898197974E-2</v>
      </c>
      <c r="E21" s="15">
        <v>0.1095421989592287</v>
      </c>
      <c r="F21" s="15">
        <v>0.24727508981120547</v>
      </c>
      <c r="G21" s="16"/>
      <c r="H21" s="15">
        <v>9.4995945340098531E-2</v>
      </c>
      <c r="I21" s="15">
        <v>0.24344909283705365</v>
      </c>
      <c r="J21" s="15">
        <v>2.5966493075314047E-2</v>
      </c>
      <c r="K21" s="16"/>
      <c r="L21" s="15">
        <v>0</v>
      </c>
      <c r="M21" s="15">
        <v>0</v>
      </c>
      <c r="N21" s="15">
        <v>0</v>
      </c>
      <c r="O21" s="16"/>
      <c r="P21" s="15">
        <v>9.4995945340098531E-2</v>
      </c>
      <c r="Q21" s="15">
        <v>7.4347333954782713E-2</v>
      </c>
      <c r="R21" s="15">
        <v>0.14458512874083224</v>
      </c>
      <c r="S21" s="16"/>
      <c r="T21" s="15">
        <v>9.4995945340098531E-2</v>
      </c>
      <c r="U21" s="15">
        <v>7.2712412749472669E-2</v>
      </c>
      <c r="V21" s="128">
        <v>0.26338146197629386</v>
      </c>
    </row>
    <row r="22" spans="1:22" s="40" customFormat="1" x14ac:dyDescent="0.25">
      <c r="A22" s="129" t="s">
        <v>845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69" t="s">
        <v>7</v>
      </c>
      <c r="B23" s="163">
        <v>492.38879000000048</v>
      </c>
      <c r="C23" s="164">
        <v>51.49118</v>
      </c>
      <c r="D23" s="164">
        <v>142.67192999999989</v>
      </c>
      <c r="E23" s="164">
        <v>147.77118000000004</v>
      </c>
      <c r="F23" s="164">
        <v>150.45449999999997</v>
      </c>
      <c r="G23" s="22"/>
      <c r="H23" s="165">
        <v>93.324719999999999</v>
      </c>
      <c r="I23" s="123">
        <v>29.621470000000002</v>
      </c>
      <c r="J23" s="123">
        <v>63.703250000000025</v>
      </c>
      <c r="K23" s="22"/>
      <c r="L23" s="166">
        <v>0</v>
      </c>
      <c r="M23" s="164">
        <v>0</v>
      </c>
      <c r="N23" s="164">
        <v>0</v>
      </c>
      <c r="O23" s="22"/>
      <c r="P23" s="166">
        <v>93.324719999999999</v>
      </c>
      <c r="Q23" s="164">
        <v>65.888980000000018</v>
      </c>
      <c r="R23" s="164">
        <v>27.435739999999996</v>
      </c>
      <c r="S23" s="22"/>
      <c r="T23" s="165">
        <v>93.324719999999999</v>
      </c>
      <c r="U23" s="123">
        <v>82.417840000000027</v>
      </c>
      <c r="V23" s="124">
        <v>10.906880000000001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1" t="s">
        <v>9</v>
      </c>
      <c r="B25" s="15">
        <v>0.10457423289429467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1" t="s">
        <v>9</v>
      </c>
      <c r="B27" s="15">
        <v>0.28975462662340412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0.53363867579779511</v>
      </c>
      <c r="I27" s="15">
        <v>0.40159384392469372</v>
      </c>
      <c r="J27" s="15">
        <v>0.59503840070953973</v>
      </c>
      <c r="K27" s="24"/>
      <c r="L27" s="15">
        <v>0</v>
      </c>
      <c r="M27" s="15">
        <v>0</v>
      </c>
      <c r="N27" s="15">
        <v>0</v>
      </c>
      <c r="O27" s="24"/>
      <c r="P27" s="15">
        <v>0.53363867579779511</v>
      </c>
      <c r="Q27" s="15">
        <v>0.62170320439017246</v>
      </c>
      <c r="R27" s="15">
        <v>0.32214512894494551</v>
      </c>
      <c r="S27" s="24"/>
      <c r="T27" s="15">
        <v>0.53363867579779511</v>
      </c>
      <c r="U27" s="15">
        <v>0.54195875553156925</v>
      </c>
      <c r="V27" s="128">
        <v>0.47076799231310879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1" t="s">
        <v>9</v>
      </c>
      <c r="B29" s="15">
        <v>0.30011077222127641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0.15938917362945212</v>
      </c>
      <c r="I29" s="15">
        <v>0.28612455762661337</v>
      </c>
      <c r="J29" s="15">
        <v>0.10045829686868406</v>
      </c>
      <c r="K29" s="24"/>
      <c r="L29" s="15">
        <v>0</v>
      </c>
      <c r="M29" s="15">
        <v>0</v>
      </c>
      <c r="N29" s="15">
        <v>0</v>
      </c>
      <c r="O29" s="24"/>
      <c r="P29" s="15">
        <v>0.15938917362945212</v>
      </c>
      <c r="Q29" s="15">
        <v>0.13953319659827784</v>
      </c>
      <c r="R29" s="15">
        <v>0.20707478639176491</v>
      </c>
      <c r="S29" s="24"/>
      <c r="T29" s="15">
        <v>0.15938917362945212</v>
      </c>
      <c r="U29" s="15">
        <v>0.16888710017151623</v>
      </c>
      <c r="V29" s="128">
        <v>8.7618090599694873E-2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1" t="s">
        <v>9</v>
      </c>
      <c r="B31" s="15">
        <v>0.30556036826102362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0.3069721505727529</v>
      </c>
      <c r="I31" s="15">
        <v>0.31228159844869274</v>
      </c>
      <c r="J31" s="15">
        <v>0.30450330242177587</v>
      </c>
      <c r="K31" s="24"/>
      <c r="L31" s="15">
        <v>0</v>
      </c>
      <c r="M31" s="15">
        <v>0</v>
      </c>
      <c r="N31" s="15">
        <v>0</v>
      </c>
      <c r="O31" s="24"/>
      <c r="P31" s="15">
        <v>0.3069721505727529</v>
      </c>
      <c r="Q31" s="15">
        <v>0.23876359901154939</v>
      </c>
      <c r="R31" s="15">
        <v>0.47078008466328958</v>
      </c>
      <c r="S31" s="24"/>
      <c r="T31" s="15">
        <v>0.3069721505727529</v>
      </c>
      <c r="U31" s="15">
        <v>0.28915414429691433</v>
      </c>
      <c r="V31" s="128">
        <v>0.44161391708719627</v>
      </c>
    </row>
    <row r="32" spans="1:22" s="33" customFormat="1" x14ac:dyDescent="0.25">
      <c r="A32" s="120" t="s">
        <v>852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2" t="s">
        <v>7</v>
      </c>
      <c r="B33" s="165">
        <v>93.324719999999999</v>
      </c>
      <c r="C33" s="123">
        <v>0</v>
      </c>
      <c r="D33" s="123">
        <v>49.801680000000005</v>
      </c>
      <c r="E33" s="123">
        <v>14.874950000000002</v>
      </c>
      <c r="F33" s="123">
        <v>28.648090000000003</v>
      </c>
      <c r="G33" s="8"/>
      <c r="H33" s="165">
        <v>93.324719999999999</v>
      </c>
      <c r="I33" s="123">
        <v>29.621470000000002</v>
      </c>
      <c r="J33" s="123">
        <v>63.703250000000025</v>
      </c>
      <c r="K33" s="8"/>
      <c r="L33" s="166">
        <v>0</v>
      </c>
      <c r="M33" s="164">
        <v>0</v>
      </c>
      <c r="N33" s="164">
        <v>0</v>
      </c>
      <c r="O33" s="8"/>
      <c r="P33" s="166">
        <v>93.324719999999999</v>
      </c>
      <c r="Q33" s="164">
        <v>65.888980000000018</v>
      </c>
      <c r="R33" s="164">
        <v>27.435739999999996</v>
      </c>
      <c r="S33" s="8"/>
      <c r="T33" s="165">
        <v>93.324719999999999</v>
      </c>
      <c r="U33" s="123">
        <v>82.417840000000027</v>
      </c>
      <c r="V33" s="124">
        <v>10.906880000000001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8" t="s">
        <v>9</v>
      </c>
      <c r="B35" s="15">
        <v>0.23663398079308465</v>
      </c>
      <c r="C35" s="15">
        <v>0</v>
      </c>
      <c r="D35" s="15">
        <v>0.1807983184503012</v>
      </c>
      <c r="E35" s="15">
        <v>0.6105849095291076</v>
      </c>
      <c r="F35" s="15">
        <v>0.13953181521001923</v>
      </c>
      <c r="G35" s="16"/>
      <c r="H35" s="15">
        <v>0.23663398079308465</v>
      </c>
      <c r="I35" s="15">
        <v>0.39618222863348779</v>
      </c>
      <c r="J35" s="15">
        <v>0.16244540113730455</v>
      </c>
      <c r="K35" s="16"/>
      <c r="L35" s="15">
        <v>0</v>
      </c>
      <c r="M35" s="15">
        <v>0</v>
      </c>
      <c r="N35" s="15">
        <v>0</v>
      </c>
      <c r="O35" s="16"/>
      <c r="P35" s="15">
        <v>0.23663398079308465</v>
      </c>
      <c r="Q35" s="15">
        <v>0.23713009368182658</v>
      </c>
      <c r="R35" s="15">
        <v>0.23544252861413617</v>
      </c>
      <c r="S35" s="16"/>
      <c r="T35" s="15">
        <v>0.23663398079308465</v>
      </c>
      <c r="U35" s="15">
        <v>0.26794926923588386</v>
      </c>
      <c r="V35" s="128">
        <v>0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8" t="s">
        <v>9</v>
      </c>
      <c r="B37" s="15">
        <v>0.56453006234575387</v>
      </c>
      <c r="C37" s="15">
        <v>0</v>
      </c>
      <c r="D37" s="15">
        <v>0.81920168154969852</v>
      </c>
      <c r="E37" s="15">
        <v>0</v>
      </c>
      <c r="F37" s="15">
        <v>0.41493132700993329</v>
      </c>
      <c r="G37" s="16"/>
      <c r="H37" s="15">
        <v>0.56453006234575387</v>
      </c>
      <c r="I37" s="15">
        <v>0.40041125575469411</v>
      </c>
      <c r="J37" s="15">
        <v>0.64084391298717081</v>
      </c>
      <c r="K37" s="16"/>
      <c r="L37" s="15">
        <v>0</v>
      </c>
      <c r="M37" s="15">
        <v>0</v>
      </c>
      <c r="N37" s="15">
        <v>0</v>
      </c>
      <c r="O37" s="16"/>
      <c r="P37" s="15">
        <v>0.56453006234575387</v>
      </c>
      <c r="Q37" s="15">
        <v>0.59828593491658222</v>
      </c>
      <c r="R37" s="15">
        <v>0.48346281164641458</v>
      </c>
      <c r="S37" s="16"/>
      <c r="T37" s="15">
        <v>0.56453006234575387</v>
      </c>
      <c r="U37" s="15">
        <v>0.56605475222354762</v>
      </c>
      <c r="V37" s="128">
        <v>0.55300874310526926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8" t="s">
        <v>9</v>
      </c>
      <c r="B39" s="15">
        <v>8.2358564804694806E-2</v>
      </c>
      <c r="C39" s="15">
        <v>0</v>
      </c>
      <c r="D39" s="15">
        <v>0</v>
      </c>
      <c r="E39" s="15">
        <v>0.38941509047089229</v>
      </c>
      <c r="F39" s="15">
        <v>6.6097251160548556E-2</v>
      </c>
      <c r="G39" s="16"/>
      <c r="H39" s="15">
        <v>8.2358564804694806E-2</v>
      </c>
      <c r="I39" s="15">
        <v>0.13187090309832697</v>
      </c>
      <c r="J39" s="15">
        <v>5.9335748176113444E-2</v>
      </c>
      <c r="K39" s="16"/>
      <c r="L39" s="15">
        <v>0</v>
      </c>
      <c r="M39" s="15">
        <v>0</v>
      </c>
      <c r="N39" s="15">
        <v>0</v>
      </c>
      <c r="O39" s="16"/>
      <c r="P39" s="15">
        <v>8.2358564804694806E-2</v>
      </c>
      <c r="Q39" s="15">
        <v>8.7644549968750429E-2</v>
      </c>
      <c r="R39" s="15">
        <v>6.9663876388972937E-2</v>
      </c>
      <c r="S39" s="16"/>
      <c r="T39" s="15">
        <v>8.2358564804694806E-2</v>
      </c>
      <c r="U39" s="15">
        <v>7.0282477677163072E-2</v>
      </c>
      <c r="V39" s="128">
        <v>0.1736115186011031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2" t="s">
        <v>9</v>
      </c>
      <c r="B41" s="134">
        <v>0.1164773920564669</v>
      </c>
      <c r="C41" s="134">
        <v>0</v>
      </c>
      <c r="D41" s="134">
        <v>0</v>
      </c>
      <c r="E41" s="134">
        <v>0</v>
      </c>
      <c r="F41" s="134">
        <v>0.37943960661949883</v>
      </c>
      <c r="G41" s="173"/>
      <c r="H41" s="134">
        <v>0.1164773920564669</v>
      </c>
      <c r="I41" s="134">
        <v>7.1535612513491054E-2</v>
      </c>
      <c r="J41" s="134">
        <v>0.13737493769941089</v>
      </c>
      <c r="K41" s="173"/>
      <c r="L41" s="134">
        <v>0</v>
      </c>
      <c r="M41" s="134">
        <v>0</v>
      </c>
      <c r="N41" s="134">
        <v>0</v>
      </c>
      <c r="O41" s="173"/>
      <c r="P41" s="134">
        <v>0.1164773920564669</v>
      </c>
      <c r="Q41" s="134">
        <v>7.6939421432840494E-2</v>
      </c>
      <c r="R41" s="134">
        <v>0.21143078335047646</v>
      </c>
      <c r="S41" s="173"/>
      <c r="T41" s="134">
        <v>0.1164773920564669</v>
      </c>
      <c r="U41" s="134">
        <v>9.5713500863405271E-2</v>
      </c>
      <c r="V41" s="135">
        <v>0.27337973829362749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627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628</v>
      </c>
      <c r="C4" s="310"/>
      <c r="D4" s="310"/>
      <c r="E4" s="310"/>
      <c r="F4" s="315"/>
      <c r="G4" s="161"/>
      <c r="H4" s="317" t="s">
        <v>629</v>
      </c>
      <c r="I4" s="318"/>
      <c r="J4" s="319"/>
      <c r="K4" s="161"/>
      <c r="L4" s="317" t="s">
        <v>630</v>
      </c>
      <c r="M4" s="318"/>
      <c r="N4" s="319"/>
      <c r="O4" s="161"/>
      <c r="P4" s="317" t="s">
        <v>631</v>
      </c>
      <c r="Q4" s="318"/>
      <c r="R4" s="319"/>
      <c r="S4" s="161"/>
      <c r="T4" s="317" t="s">
        <v>632</v>
      </c>
      <c r="U4" s="318"/>
      <c r="V4" s="320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633</v>
      </c>
      <c r="J5" s="118" t="s">
        <v>80</v>
      </c>
      <c r="K5" s="6"/>
      <c r="L5" s="118" t="s">
        <v>1</v>
      </c>
      <c r="M5" s="118" t="s">
        <v>633</v>
      </c>
      <c r="N5" s="118" t="s">
        <v>80</v>
      </c>
      <c r="O5" s="6"/>
      <c r="P5" s="118" t="s">
        <v>1</v>
      </c>
      <c r="Q5" s="118" t="s">
        <v>633</v>
      </c>
      <c r="R5" s="118" t="s">
        <v>80</v>
      </c>
      <c r="S5" s="6"/>
      <c r="T5" s="118" t="s">
        <v>1</v>
      </c>
      <c r="U5" s="118" t="s">
        <v>633</v>
      </c>
      <c r="V5" s="119" t="s">
        <v>80</v>
      </c>
    </row>
    <row r="6" spans="1:22" s="33" customFormat="1" x14ac:dyDescent="0.25">
      <c r="A6" s="120" t="s">
        <v>634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554.13133000000005</v>
      </c>
      <c r="C7" s="164">
        <v>68.729140000000015</v>
      </c>
      <c r="D7" s="164">
        <v>169.39666999999992</v>
      </c>
      <c r="E7" s="164">
        <v>147.84763000000004</v>
      </c>
      <c r="F7" s="164">
        <v>168.15788999999995</v>
      </c>
      <c r="G7" s="8"/>
      <c r="H7" s="165">
        <v>96.527109999999965</v>
      </c>
      <c r="I7" s="123">
        <v>22.93554</v>
      </c>
      <c r="J7" s="123">
        <v>73.591570000000019</v>
      </c>
      <c r="K7" s="8"/>
      <c r="L7" s="166">
        <v>0</v>
      </c>
      <c r="M7" s="164">
        <v>0</v>
      </c>
      <c r="N7" s="164">
        <v>0</v>
      </c>
      <c r="O7" s="8"/>
      <c r="P7" s="166">
        <v>96.527109999999965</v>
      </c>
      <c r="Q7" s="164">
        <v>70.34586000000003</v>
      </c>
      <c r="R7" s="164">
        <v>26.181250000000006</v>
      </c>
      <c r="S7" s="8"/>
      <c r="T7" s="165">
        <v>96.527109999999965</v>
      </c>
      <c r="U7" s="123">
        <v>89.172209999999993</v>
      </c>
      <c r="V7" s="124">
        <v>7.3548999999999998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8" t="s">
        <v>9</v>
      </c>
      <c r="B15" s="15">
        <v>0.39489548443326572</v>
      </c>
      <c r="C15" s="15">
        <v>0.50975394134132912</v>
      </c>
      <c r="D15" s="15">
        <v>0.49591417588078957</v>
      </c>
      <c r="E15" s="15">
        <v>0.37453620325195602</v>
      </c>
      <c r="F15" s="15">
        <v>0.26408817332329765</v>
      </c>
      <c r="G15" s="16"/>
      <c r="H15" s="15">
        <v>0.70600145389207281</v>
      </c>
      <c r="I15" s="15">
        <v>0.66987042816519693</v>
      </c>
      <c r="J15" s="15">
        <v>0.71726204509565417</v>
      </c>
      <c r="K15" s="16"/>
      <c r="L15" s="15">
        <v>0</v>
      </c>
      <c r="M15" s="15">
        <v>0</v>
      </c>
      <c r="N15" s="15">
        <v>0</v>
      </c>
      <c r="O15" s="16"/>
      <c r="P15" s="15">
        <v>0.70600145389207281</v>
      </c>
      <c r="Q15" s="15">
        <v>0.6918543607257055</v>
      </c>
      <c r="R15" s="15">
        <v>0.74401298639293367</v>
      </c>
      <c r="S15" s="16"/>
      <c r="T15" s="15">
        <v>0.70600145389207281</v>
      </c>
      <c r="U15" s="15">
        <v>0.73692611184583201</v>
      </c>
      <c r="V15" s="128">
        <v>0.33106500428285895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8" t="s">
        <v>9</v>
      </c>
      <c r="B17" s="15">
        <v>0.29746318440431785</v>
      </c>
      <c r="C17" s="15">
        <v>0.35215441368828415</v>
      </c>
      <c r="D17" s="15">
        <v>0.25799054963713292</v>
      </c>
      <c r="E17" s="15">
        <v>0.32956416007480127</v>
      </c>
      <c r="F17" s="15">
        <v>0.28664952920139519</v>
      </c>
      <c r="G17" s="16"/>
      <c r="H17" s="15">
        <v>0.15032585146286886</v>
      </c>
      <c r="I17" s="15">
        <v>9.1152857094273787E-2</v>
      </c>
      <c r="J17" s="15">
        <v>0.16876769988736473</v>
      </c>
      <c r="K17" s="16"/>
      <c r="L17" s="15">
        <v>0</v>
      </c>
      <c r="M17" s="15">
        <v>0</v>
      </c>
      <c r="N17" s="15">
        <v>0</v>
      </c>
      <c r="O17" s="16"/>
      <c r="P17" s="15">
        <v>0.15032585146286886</v>
      </c>
      <c r="Q17" s="15">
        <v>0.15059464764522026</v>
      </c>
      <c r="R17" s="15">
        <v>0.14960362855096679</v>
      </c>
      <c r="S17" s="16"/>
      <c r="T17" s="15">
        <v>0.15032585146286886</v>
      </c>
      <c r="U17" s="15">
        <v>0.14926915010853717</v>
      </c>
      <c r="V17" s="128">
        <v>0.16313750016995471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8" t="s">
        <v>9</v>
      </c>
      <c r="B19" s="15">
        <v>0.1787117866084201</v>
      </c>
      <c r="C19" s="15">
        <v>9.5808415469770147E-2</v>
      </c>
      <c r="D19" s="15">
        <v>0.14593456884364972</v>
      </c>
      <c r="E19" s="15">
        <v>0.21132736453063194</v>
      </c>
      <c r="F19" s="15">
        <v>0.21693831909998398</v>
      </c>
      <c r="G19" s="16"/>
      <c r="H19" s="15">
        <v>9.5931288111702526E-2</v>
      </c>
      <c r="I19" s="15">
        <v>0.16232100922847251</v>
      </c>
      <c r="J19" s="15">
        <v>7.5240275482640173E-2</v>
      </c>
      <c r="K19" s="16"/>
      <c r="L19" s="15">
        <v>0</v>
      </c>
      <c r="M19" s="15">
        <v>0</v>
      </c>
      <c r="N19" s="15">
        <v>0</v>
      </c>
      <c r="O19" s="16"/>
      <c r="P19" s="15">
        <v>9.5931288111702526E-2</v>
      </c>
      <c r="Q19" s="15">
        <v>9.2041237394780526E-2</v>
      </c>
      <c r="R19" s="15">
        <v>0.10638338505609929</v>
      </c>
      <c r="S19" s="16"/>
      <c r="T19" s="15">
        <v>9.5931288111702526E-2</v>
      </c>
      <c r="U19" s="15">
        <v>8.3335043507388684E-2</v>
      </c>
      <c r="V19" s="128">
        <v>0.24865055949095161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8" t="s">
        <v>9</v>
      </c>
      <c r="B21" s="15">
        <v>0.12892954455399594</v>
      </c>
      <c r="C21" s="15">
        <v>4.2283229500616464E-2</v>
      </c>
      <c r="D21" s="15">
        <v>0.10016070563842847</v>
      </c>
      <c r="E21" s="15">
        <v>8.4572272142610594E-2</v>
      </c>
      <c r="F21" s="15">
        <v>0.2323239783753234</v>
      </c>
      <c r="G21" s="16"/>
      <c r="H21" s="15">
        <v>4.7741406533356304E-2</v>
      </c>
      <c r="I21" s="15">
        <v>7.6655705512056832E-2</v>
      </c>
      <c r="J21" s="15">
        <v>3.8729979534340681E-2</v>
      </c>
      <c r="K21" s="16"/>
      <c r="L21" s="15">
        <v>0</v>
      </c>
      <c r="M21" s="15">
        <v>0</v>
      </c>
      <c r="N21" s="15">
        <v>0</v>
      </c>
      <c r="O21" s="16"/>
      <c r="P21" s="15">
        <v>4.7741406533356304E-2</v>
      </c>
      <c r="Q21" s="15">
        <v>6.5509754234293227E-2</v>
      </c>
      <c r="R21" s="15">
        <v>0</v>
      </c>
      <c r="S21" s="16"/>
      <c r="T21" s="15">
        <v>4.7741406533356304E-2</v>
      </c>
      <c r="U21" s="15">
        <v>3.0469694538242352E-2</v>
      </c>
      <c r="V21" s="128">
        <v>0.25714693605623462</v>
      </c>
    </row>
    <row r="22" spans="1:22" s="40" customFormat="1" x14ac:dyDescent="0.25">
      <c r="A22" s="129" t="s">
        <v>628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69" t="s">
        <v>7</v>
      </c>
      <c r="B23" s="163">
        <v>554.13133000000005</v>
      </c>
      <c r="C23" s="164">
        <v>68.729140000000015</v>
      </c>
      <c r="D23" s="164">
        <v>169.39666999999992</v>
      </c>
      <c r="E23" s="164">
        <v>147.84763000000004</v>
      </c>
      <c r="F23" s="164">
        <v>168.15788999999995</v>
      </c>
      <c r="G23" s="22"/>
      <c r="H23" s="165">
        <v>96.527109999999965</v>
      </c>
      <c r="I23" s="123">
        <v>22.93554</v>
      </c>
      <c r="J23" s="123">
        <v>73.591570000000019</v>
      </c>
      <c r="K23" s="22"/>
      <c r="L23" s="166">
        <v>0</v>
      </c>
      <c r="M23" s="164">
        <v>0</v>
      </c>
      <c r="N23" s="164">
        <v>0</v>
      </c>
      <c r="O23" s="22"/>
      <c r="P23" s="166">
        <v>96.527109999999965</v>
      </c>
      <c r="Q23" s="164">
        <v>70.34586000000003</v>
      </c>
      <c r="R23" s="164">
        <v>26.181250000000006</v>
      </c>
      <c r="S23" s="22"/>
      <c r="T23" s="165">
        <v>96.527109999999965</v>
      </c>
      <c r="U23" s="123">
        <v>89.172209999999993</v>
      </c>
      <c r="V23" s="124">
        <v>7.3548999999999998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1" t="s">
        <v>9</v>
      </c>
      <c r="B25" s="15">
        <v>0.12403041712151523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1" t="s">
        <v>9</v>
      </c>
      <c r="B27" s="15">
        <v>0.30569769444366174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0.67252868132071963</v>
      </c>
      <c r="I27" s="15">
        <v>0.69833018974046401</v>
      </c>
      <c r="J27" s="15">
        <v>0.66448738625905124</v>
      </c>
      <c r="K27" s="24"/>
      <c r="L27" s="15">
        <v>0</v>
      </c>
      <c r="M27" s="15">
        <v>0</v>
      </c>
      <c r="N27" s="15">
        <v>0</v>
      </c>
      <c r="O27" s="24"/>
      <c r="P27" s="15">
        <v>0.67252868132071963</v>
      </c>
      <c r="Q27" s="15">
        <v>0.72621487604245627</v>
      </c>
      <c r="R27" s="15">
        <v>0.52828035330627821</v>
      </c>
      <c r="S27" s="24"/>
      <c r="T27" s="15">
        <v>0.67252868132071963</v>
      </c>
      <c r="U27" s="15">
        <v>0.67910854738264337</v>
      </c>
      <c r="V27" s="128">
        <v>0.59275313056601719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1" t="s">
        <v>9</v>
      </c>
      <c r="B29" s="15">
        <v>0.2668097290221797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6.5190804945885167E-2</v>
      </c>
      <c r="I29" s="15">
        <v>0.1341956631498539</v>
      </c>
      <c r="J29" s="15">
        <v>4.3684759001608467E-2</v>
      </c>
      <c r="K29" s="24"/>
      <c r="L29" s="15">
        <v>0</v>
      </c>
      <c r="M29" s="15">
        <v>0</v>
      </c>
      <c r="N29" s="15">
        <v>0</v>
      </c>
      <c r="O29" s="24"/>
      <c r="P29" s="15">
        <v>6.5190804945885167E-2</v>
      </c>
      <c r="Q29" s="15">
        <v>8.9453451844927298E-2</v>
      </c>
      <c r="R29" s="15">
        <v>0</v>
      </c>
      <c r="S29" s="24"/>
      <c r="T29" s="15">
        <v>6.5190804945885167E-2</v>
      </c>
      <c r="U29" s="15">
        <v>5.7486743908219839E-2</v>
      </c>
      <c r="V29" s="128">
        <v>0.1585963099430312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1" t="s">
        <v>9</v>
      </c>
      <c r="B31" s="15">
        <v>0.3034621594126431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0.26228051373339578</v>
      </c>
      <c r="I31" s="15">
        <v>0.1674741471096822</v>
      </c>
      <c r="J31" s="15">
        <v>0.29182785473934025</v>
      </c>
      <c r="K31" s="24"/>
      <c r="L31" s="15">
        <v>0</v>
      </c>
      <c r="M31" s="15">
        <v>0</v>
      </c>
      <c r="N31" s="15">
        <v>0</v>
      </c>
      <c r="O31" s="24"/>
      <c r="P31" s="15">
        <v>0.26228051373339578</v>
      </c>
      <c r="Q31" s="15">
        <v>0.18433167211261609</v>
      </c>
      <c r="R31" s="15">
        <v>0.47171964669372157</v>
      </c>
      <c r="S31" s="24"/>
      <c r="T31" s="15">
        <v>0.26228051373339578</v>
      </c>
      <c r="U31" s="15">
        <v>0.26340470870913707</v>
      </c>
      <c r="V31" s="128">
        <v>0.24865055949095161</v>
      </c>
    </row>
    <row r="32" spans="1:22" s="33" customFormat="1" x14ac:dyDescent="0.25">
      <c r="A32" s="120" t="s">
        <v>635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2" t="s">
        <v>7</v>
      </c>
      <c r="B33" s="165">
        <v>96.527109999999965</v>
      </c>
      <c r="C33" s="123">
        <v>0</v>
      </c>
      <c r="D33" s="123">
        <v>64.917250000000024</v>
      </c>
      <c r="E33" s="123">
        <v>6.2926799999999998</v>
      </c>
      <c r="F33" s="123">
        <v>25.317179999999997</v>
      </c>
      <c r="G33" s="8"/>
      <c r="H33" s="165">
        <v>96.527109999999965</v>
      </c>
      <c r="I33" s="123">
        <v>22.93554</v>
      </c>
      <c r="J33" s="123">
        <v>73.591570000000019</v>
      </c>
      <c r="K33" s="8"/>
      <c r="L33" s="166">
        <v>0</v>
      </c>
      <c r="M33" s="164">
        <v>0</v>
      </c>
      <c r="N33" s="164">
        <v>0</v>
      </c>
      <c r="O33" s="8"/>
      <c r="P33" s="166">
        <v>96.527109999999965</v>
      </c>
      <c r="Q33" s="164">
        <v>70.34586000000003</v>
      </c>
      <c r="R33" s="164">
        <v>26.181250000000006</v>
      </c>
      <c r="S33" s="8"/>
      <c r="T33" s="165">
        <v>96.527109999999965</v>
      </c>
      <c r="U33" s="123">
        <v>89.172209999999993</v>
      </c>
      <c r="V33" s="124">
        <v>7.3548999999999998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8" t="s">
        <v>9</v>
      </c>
      <c r="B35" s="15">
        <v>0.27956384481002289</v>
      </c>
      <c r="C35" s="15">
        <v>0</v>
      </c>
      <c r="D35" s="15">
        <v>0.27793598773823586</v>
      </c>
      <c r="E35" s="15">
        <v>0.66366317689760168</v>
      </c>
      <c r="F35" s="15">
        <v>0.18826859863539305</v>
      </c>
      <c r="G35" s="16"/>
      <c r="H35" s="15">
        <v>0.27956384481002289</v>
      </c>
      <c r="I35" s="15">
        <v>0.40639548927123587</v>
      </c>
      <c r="J35" s="15">
        <v>0.24003550950197144</v>
      </c>
      <c r="K35" s="16"/>
      <c r="L35" s="15">
        <v>0</v>
      </c>
      <c r="M35" s="15">
        <v>0</v>
      </c>
      <c r="N35" s="15">
        <v>0</v>
      </c>
      <c r="O35" s="16"/>
      <c r="P35" s="15">
        <v>0.27956384481002289</v>
      </c>
      <c r="Q35" s="15">
        <v>0.29853839301985913</v>
      </c>
      <c r="R35" s="15">
        <v>0.22858152303652413</v>
      </c>
      <c r="S35" s="16"/>
      <c r="T35" s="15">
        <v>0.27956384481002289</v>
      </c>
      <c r="U35" s="15">
        <v>0.26383152329632742</v>
      </c>
      <c r="V35" s="128">
        <v>0.47030551061197307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8" t="s">
        <v>9</v>
      </c>
      <c r="B37" s="15">
        <v>0.64670619476746016</v>
      </c>
      <c r="C37" s="15">
        <v>0</v>
      </c>
      <c r="D37" s="15">
        <v>0.72206401226176409</v>
      </c>
      <c r="E37" s="15">
        <v>0</v>
      </c>
      <c r="F37" s="15">
        <v>0.61421809222038182</v>
      </c>
      <c r="G37" s="16"/>
      <c r="H37" s="15">
        <v>0.64670619476746016</v>
      </c>
      <c r="I37" s="15">
        <v>0.46659681873633674</v>
      </c>
      <c r="J37" s="15">
        <v>0.70283906159360388</v>
      </c>
      <c r="K37" s="16"/>
      <c r="L37" s="15">
        <v>0</v>
      </c>
      <c r="M37" s="15">
        <v>0</v>
      </c>
      <c r="N37" s="15">
        <v>0</v>
      </c>
      <c r="O37" s="16"/>
      <c r="P37" s="15">
        <v>0.64670619476746016</v>
      </c>
      <c r="Q37" s="15">
        <v>0.64184189375181422</v>
      </c>
      <c r="R37" s="15">
        <v>0.65977598472189025</v>
      </c>
      <c r="S37" s="16"/>
      <c r="T37" s="15">
        <v>0.64670619476746016</v>
      </c>
      <c r="U37" s="15">
        <v>0.65635728889078815</v>
      </c>
      <c r="V37" s="128">
        <v>0.5296944893880271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8" t="s">
        <v>9</v>
      </c>
      <c r="B39" s="15">
        <v>3.017794690009885E-2</v>
      </c>
      <c r="C39" s="15">
        <v>0</v>
      </c>
      <c r="D39" s="15">
        <v>0</v>
      </c>
      <c r="E39" s="15">
        <v>0.33633682310239832</v>
      </c>
      <c r="F39" s="15">
        <v>3.1462034871182334E-2</v>
      </c>
      <c r="G39" s="16"/>
      <c r="H39" s="15">
        <v>3.017794690009885E-2</v>
      </c>
      <c r="I39" s="15">
        <v>0.12700769199242745</v>
      </c>
      <c r="J39" s="15">
        <v>0</v>
      </c>
      <c r="K39" s="16"/>
      <c r="L39" s="15">
        <v>0</v>
      </c>
      <c r="M39" s="15">
        <v>0</v>
      </c>
      <c r="N39" s="15">
        <v>0</v>
      </c>
      <c r="O39" s="16"/>
      <c r="P39" s="15">
        <v>3.017794690009885E-2</v>
      </c>
      <c r="Q39" s="15">
        <v>3.0086489809066221E-2</v>
      </c>
      <c r="R39" s="15">
        <v>3.0423681069467644E-2</v>
      </c>
      <c r="S39" s="16"/>
      <c r="T39" s="15">
        <v>3.017794690009885E-2</v>
      </c>
      <c r="U39" s="15">
        <v>3.2667015878601643E-2</v>
      </c>
      <c r="V39" s="128">
        <v>0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2" t="s">
        <v>9</v>
      </c>
      <c r="B41" s="134">
        <v>4.3552013522418741E-2</v>
      </c>
      <c r="C41" s="134">
        <v>0</v>
      </c>
      <c r="D41" s="134">
        <v>0</v>
      </c>
      <c r="E41" s="134">
        <v>0</v>
      </c>
      <c r="F41" s="134">
        <v>0.16605127427304306</v>
      </c>
      <c r="G41" s="173"/>
      <c r="H41" s="134">
        <v>4.3552013522418741E-2</v>
      </c>
      <c r="I41" s="134">
        <v>0</v>
      </c>
      <c r="J41" s="134">
        <v>5.712542890442477E-2</v>
      </c>
      <c r="K41" s="173"/>
      <c r="L41" s="134">
        <v>0</v>
      </c>
      <c r="M41" s="134">
        <v>0</v>
      </c>
      <c r="N41" s="134">
        <v>0</v>
      </c>
      <c r="O41" s="173"/>
      <c r="P41" s="134">
        <v>4.3552013522418741E-2</v>
      </c>
      <c r="Q41" s="134">
        <v>2.9533223419260193E-2</v>
      </c>
      <c r="R41" s="134">
        <v>8.1218811172117433E-2</v>
      </c>
      <c r="S41" s="173"/>
      <c r="T41" s="134">
        <v>4.3552013522418741E-2</v>
      </c>
      <c r="U41" s="134">
        <v>4.7144171934283115E-2</v>
      </c>
      <c r="V41" s="135">
        <v>0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618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619</v>
      </c>
      <c r="C4" s="310"/>
      <c r="D4" s="310"/>
      <c r="E4" s="310"/>
      <c r="F4" s="315"/>
      <c r="G4" s="161"/>
      <c r="H4" s="317" t="s">
        <v>620</v>
      </c>
      <c r="I4" s="318"/>
      <c r="J4" s="319"/>
      <c r="K4" s="161"/>
      <c r="L4" s="317" t="s">
        <v>621</v>
      </c>
      <c r="M4" s="318"/>
      <c r="N4" s="319"/>
      <c r="O4" s="161"/>
      <c r="P4" s="317" t="s">
        <v>622</v>
      </c>
      <c r="Q4" s="318"/>
      <c r="R4" s="319"/>
      <c r="S4" s="161"/>
      <c r="T4" s="317" t="s">
        <v>623</v>
      </c>
      <c r="U4" s="318"/>
      <c r="V4" s="320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624</v>
      </c>
      <c r="J5" s="118" t="s">
        <v>79</v>
      </c>
      <c r="K5" s="6"/>
      <c r="L5" s="118" t="s">
        <v>1</v>
      </c>
      <c r="M5" s="118" t="s">
        <v>624</v>
      </c>
      <c r="N5" s="118" t="s">
        <v>79</v>
      </c>
      <c r="O5" s="6"/>
      <c r="P5" s="118" t="s">
        <v>1</v>
      </c>
      <c r="Q5" s="118" t="s">
        <v>624</v>
      </c>
      <c r="R5" s="118" t="s">
        <v>79</v>
      </c>
      <c r="S5" s="6"/>
      <c r="T5" s="118" t="s">
        <v>1</v>
      </c>
      <c r="U5" s="118" t="s">
        <v>624</v>
      </c>
      <c r="V5" s="119" t="s">
        <v>79</v>
      </c>
    </row>
    <row r="6" spans="1:22" s="33" customFormat="1" x14ac:dyDescent="0.25">
      <c r="A6" s="120" t="s">
        <v>625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478.74370000000005</v>
      </c>
      <c r="C7" s="164">
        <v>45.497350000000004</v>
      </c>
      <c r="D7" s="164">
        <v>147.43462999999997</v>
      </c>
      <c r="E7" s="164">
        <v>145.22106999999997</v>
      </c>
      <c r="F7" s="164">
        <v>140.59064999999995</v>
      </c>
      <c r="G7" s="8"/>
      <c r="H7" s="165">
        <v>99.253709999999984</v>
      </c>
      <c r="I7" s="123">
        <v>25.2666</v>
      </c>
      <c r="J7" s="123">
        <v>73.98711000000003</v>
      </c>
      <c r="K7" s="8"/>
      <c r="L7" s="166">
        <v>0</v>
      </c>
      <c r="M7" s="164">
        <v>0</v>
      </c>
      <c r="N7" s="164">
        <v>0</v>
      </c>
      <c r="O7" s="8"/>
      <c r="P7" s="166">
        <v>99.253709999999984</v>
      </c>
      <c r="Q7" s="164">
        <v>77.389659999999992</v>
      </c>
      <c r="R7" s="164">
        <v>21.864050000000002</v>
      </c>
      <c r="S7" s="8"/>
      <c r="T7" s="165">
        <v>99.253709999999984</v>
      </c>
      <c r="U7" s="123">
        <v>83.522479999999973</v>
      </c>
      <c r="V7" s="124">
        <v>15.73123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8" t="s">
        <v>9</v>
      </c>
      <c r="B15" s="15">
        <v>0.36415796176534543</v>
      </c>
      <c r="C15" s="15">
        <v>0.33596703983858395</v>
      </c>
      <c r="D15" s="15">
        <v>0.48524759752847774</v>
      </c>
      <c r="E15" s="15">
        <v>0.33473902926069887</v>
      </c>
      <c r="F15" s="15">
        <v>0.27668454481147942</v>
      </c>
      <c r="G15" s="16"/>
      <c r="H15" s="15">
        <v>0.62926685561678275</v>
      </c>
      <c r="I15" s="15">
        <v>0.48774508639864483</v>
      </c>
      <c r="J15" s="15">
        <v>0.67759654350602416</v>
      </c>
      <c r="K15" s="16"/>
      <c r="L15" s="15">
        <v>0</v>
      </c>
      <c r="M15" s="15">
        <v>0</v>
      </c>
      <c r="N15" s="15">
        <v>0</v>
      </c>
      <c r="O15" s="16"/>
      <c r="P15" s="15">
        <v>0.62926685561678275</v>
      </c>
      <c r="Q15" s="15">
        <v>0.69227516957691793</v>
      </c>
      <c r="R15" s="15">
        <v>0.40624358250186954</v>
      </c>
      <c r="S15" s="16"/>
      <c r="T15" s="15">
        <v>0.62926685561678275</v>
      </c>
      <c r="U15" s="15">
        <v>0.66862777542046203</v>
      </c>
      <c r="V15" s="128">
        <v>0.42028627132144153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8" t="s">
        <v>9</v>
      </c>
      <c r="B17" s="15">
        <v>0.27065035007249183</v>
      </c>
      <c r="C17" s="15">
        <v>0.24480063124555604</v>
      </c>
      <c r="D17" s="15">
        <v>0.28663618581333311</v>
      </c>
      <c r="E17" s="15">
        <v>0.2706399973502468</v>
      </c>
      <c r="F17" s="15">
        <v>0.26226239084889363</v>
      </c>
      <c r="G17" s="16"/>
      <c r="H17" s="15">
        <v>0.19899598715252056</v>
      </c>
      <c r="I17" s="15">
        <v>0.21478354824155207</v>
      </c>
      <c r="J17" s="15">
        <v>0.19360453462772084</v>
      </c>
      <c r="K17" s="16"/>
      <c r="L17" s="15">
        <v>0</v>
      </c>
      <c r="M17" s="15">
        <v>0</v>
      </c>
      <c r="N17" s="15">
        <v>0</v>
      </c>
      <c r="O17" s="16"/>
      <c r="P17" s="15">
        <v>0.19899598715252056</v>
      </c>
      <c r="Q17" s="15">
        <v>0.17591988387079102</v>
      </c>
      <c r="R17" s="15">
        <v>0.28067581257818197</v>
      </c>
      <c r="S17" s="16"/>
      <c r="T17" s="15">
        <v>0.19899598715252056</v>
      </c>
      <c r="U17" s="15">
        <v>0.20173239587713396</v>
      </c>
      <c r="V17" s="128">
        <v>0.1844674574079713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8" t="s">
        <v>9</v>
      </c>
      <c r="B19" s="15">
        <v>0.21204914028111488</v>
      </c>
      <c r="C19" s="15">
        <v>0.21710693040363885</v>
      </c>
      <c r="D19" s="15">
        <v>0.14982707929609212</v>
      </c>
      <c r="E19" s="15">
        <v>0.25683428720088625</v>
      </c>
      <c r="F19" s="15">
        <v>0.22940323556367381</v>
      </c>
      <c r="G19" s="16"/>
      <c r="H19" s="15">
        <v>0.13213642089550104</v>
      </c>
      <c r="I19" s="15">
        <v>0.24472188580972506</v>
      </c>
      <c r="J19" s="15">
        <v>9.3688481682822816E-2</v>
      </c>
      <c r="K19" s="16"/>
      <c r="L19" s="15">
        <v>0</v>
      </c>
      <c r="M19" s="15">
        <v>0</v>
      </c>
      <c r="N19" s="15">
        <v>0</v>
      </c>
      <c r="O19" s="16"/>
      <c r="P19" s="15">
        <v>0.13213642089550104</v>
      </c>
      <c r="Q19" s="15">
        <v>0.10239055191610871</v>
      </c>
      <c r="R19" s="15">
        <v>0.23742444789506059</v>
      </c>
      <c r="S19" s="16"/>
      <c r="T19" s="15">
        <v>0.13213642089550104</v>
      </c>
      <c r="U19" s="15">
        <v>0.10538815418316126</v>
      </c>
      <c r="V19" s="128">
        <v>0.27415211652235716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8" t="s">
        <v>9</v>
      </c>
      <c r="B21" s="15">
        <v>0.15314254788104789</v>
      </c>
      <c r="C21" s="15">
        <v>0.20212539851222103</v>
      </c>
      <c r="D21" s="15">
        <v>7.8289137362097375E-2</v>
      </c>
      <c r="E21" s="15">
        <v>0.13778668618816819</v>
      </c>
      <c r="F21" s="15">
        <v>0.23164982877595355</v>
      </c>
      <c r="G21" s="16"/>
      <c r="H21" s="15">
        <v>3.9600736335195938E-2</v>
      </c>
      <c r="I21" s="15">
        <v>5.2749479550077964E-2</v>
      </c>
      <c r="J21" s="15">
        <v>3.5110440183431936E-2</v>
      </c>
      <c r="K21" s="16"/>
      <c r="L21" s="15">
        <v>0</v>
      </c>
      <c r="M21" s="15">
        <v>0</v>
      </c>
      <c r="N21" s="15">
        <v>0</v>
      </c>
      <c r="O21" s="16"/>
      <c r="P21" s="15">
        <v>3.9600736335195938E-2</v>
      </c>
      <c r="Q21" s="15">
        <v>2.9414394636182662E-2</v>
      </c>
      <c r="R21" s="15">
        <v>7.5656157024887885E-2</v>
      </c>
      <c r="S21" s="16"/>
      <c r="T21" s="15">
        <v>3.9600736335195938E-2</v>
      </c>
      <c r="U21" s="15">
        <v>2.4251674519243212E-2</v>
      </c>
      <c r="V21" s="128">
        <v>0.12109415474823011</v>
      </c>
    </row>
    <row r="22" spans="1:22" s="40" customFormat="1" x14ac:dyDescent="0.25">
      <c r="A22" s="129" t="s">
        <v>619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69" t="s">
        <v>7</v>
      </c>
      <c r="B23" s="163">
        <v>478.74370000000005</v>
      </c>
      <c r="C23" s="164">
        <v>45.497350000000004</v>
      </c>
      <c r="D23" s="164">
        <v>147.43462999999997</v>
      </c>
      <c r="E23" s="164">
        <v>145.22106999999997</v>
      </c>
      <c r="F23" s="164">
        <v>140.59064999999995</v>
      </c>
      <c r="G23" s="22"/>
      <c r="H23" s="165">
        <v>99.253709999999984</v>
      </c>
      <c r="I23" s="123">
        <v>25.2666</v>
      </c>
      <c r="J23" s="123">
        <v>73.98711000000003</v>
      </c>
      <c r="K23" s="22"/>
      <c r="L23" s="166">
        <v>0</v>
      </c>
      <c r="M23" s="164">
        <v>0</v>
      </c>
      <c r="N23" s="164">
        <v>0</v>
      </c>
      <c r="O23" s="22"/>
      <c r="P23" s="166">
        <v>99.253709999999984</v>
      </c>
      <c r="Q23" s="164">
        <v>77.389659999999992</v>
      </c>
      <c r="R23" s="164">
        <v>21.864050000000002</v>
      </c>
      <c r="S23" s="22"/>
      <c r="T23" s="165">
        <v>99.253709999999984</v>
      </c>
      <c r="U23" s="123">
        <v>83.522479999999973</v>
      </c>
      <c r="V23" s="124">
        <v>15.73123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1" t="s">
        <v>9</v>
      </c>
      <c r="B25" s="15">
        <v>9.5034879832361238E-2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1" t="s">
        <v>9</v>
      </c>
      <c r="B27" s="15">
        <v>0.30796150424538216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0.59912188672846611</v>
      </c>
      <c r="I27" s="15">
        <v>0.45173113913229324</v>
      </c>
      <c r="J27" s="15">
        <v>0.64945583088729886</v>
      </c>
      <c r="K27" s="24"/>
      <c r="L27" s="15">
        <v>0</v>
      </c>
      <c r="M27" s="15">
        <v>0</v>
      </c>
      <c r="N27" s="15">
        <v>0</v>
      </c>
      <c r="O27" s="24"/>
      <c r="P27" s="15">
        <v>0.59912188672846611</v>
      </c>
      <c r="Q27" s="15">
        <v>0.66307979644825954</v>
      </c>
      <c r="R27" s="15">
        <v>0.37273743885510685</v>
      </c>
      <c r="S27" s="24"/>
      <c r="T27" s="15">
        <v>0.59912188672846611</v>
      </c>
      <c r="U27" s="15">
        <v>0.62602643024967675</v>
      </c>
      <c r="V27" s="128">
        <v>0.45627646407814271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1" t="s">
        <v>9</v>
      </c>
      <c r="B29" s="15">
        <v>0.30333781938018184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8.8800207065307724E-2</v>
      </c>
      <c r="I29" s="15">
        <v>0.26033696658830235</v>
      </c>
      <c r="J29" s="15">
        <v>3.0220399201969089E-2</v>
      </c>
      <c r="K29" s="24"/>
      <c r="L29" s="15">
        <v>0</v>
      </c>
      <c r="M29" s="15">
        <v>0</v>
      </c>
      <c r="N29" s="15">
        <v>0</v>
      </c>
      <c r="O29" s="24"/>
      <c r="P29" s="15">
        <v>8.8800207065307724E-2</v>
      </c>
      <c r="Q29" s="15">
        <v>8.8209458472876104E-2</v>
      </c>
      <c r="R29" s="15">
        <v>9.089121182946433E-2</v>
      </c>
      <c r="S29" s="24"/>
      <c r="T29" s="15">
        <v>8.8800207065307724E-2</v>
      </c>
      <c r="U29" s="15">
        <v>8.1732486870600612E-2</v>
      </c>
      <c r="V29" s="128">
        <v>0.12632515067162581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1" t="s">
        <v>9</v>
      </c>
      <c r="B31" s="15">
        <v>0.29366579654207448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0.31207790620622655</v>
      </c>
      <c r="I31" s="15">
        <v>0.28793189427940447</v>
      </c>
      <c r="J31" s="15">
        <v>0.32032376991073158</v>
      </c>
      <c r="K31" s="24"/>
      <c r="L31" s="15">
        <v>0</v>
      </c>
      <c r="M31" s="15">
        <v>0</v>
      </c>
      <c r="N31" s="15">
        <v>0</v>
      </c>
      <c r="O31" s="24"/>
      <c r="P31" s="15">
        <v>0.31207790620622655</v>
      </c>
      <c r="Q31" s="15">
        <v>0.24871074507886454</v>
      </c>
      <c r="R31" s="15">
        <v>0.53637134931542862</v>
      </c>
      <c r="S31" s="24"/>
      <c r="T31" s="15">
        <v>0.31207790620622655</v>
      </c>
      <c r="U31" s="15">
        <v>0.292241082879723</v>
      </c>
      <c r="V31" s="128">
        <v>0.41739838525023154</v>
      </c>
    </row>
    <row r="32" spans="1:22" s="33" customFormat="1" x14ac:dyDescent="0.25">
      <c r="A32" s="120" t="s">
        <v>626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2" t="s">
        <v>7</v>
      </c>
      <c r="B33" s="165">
        <v>99.253709999999984</v>
      </c>
      <c r="C33" s="123">
        <v>0</v>
      </c>
      <c r="D33" s="123">
        <v>59.465070000000011</v>
      </c>
      <c r="E33" s="123">
        <v>8.8137500000000006</v>
      </c>
      <c r="F33" s="123">
        <v>30.974890000000006</v>
      </c>
      <c r="G33" s="8"/>
      <c r="H33" s="165">
        <v>99.253709999999984</v>
      </c>
      <c r="I33" s="123">
        <v>25.2666</v>
      </c>
      <c r="J33" s="123">
        <v>73.98711000000003</v>
      </c>
      <c r="K33" s="8"/>
      <c r="L33" s="166">
        <v>0</v>
      </c>
      <c r="M33" s="164">
        <v>0</v>
      </c>
      <c r="N33" s="164">
        <v>0</v>
      </c>
      <c r="O33" s="8"/>
      <c r="P33" s="166">
        <v>99.253709999999984</v>
      </c>
      <c r="Q33" s="164">
        <v>77.389659999999992</v>
      </c>
      <c r="R33" s="164">
        <v>21.864050000000002</v>
      </c>
      <c r="S33" s="8"/>
      <c r="T33" s="165">
        <v>99.253709999999984</v>
      </c>
      <c r="U33" s="123">
        <v>83.522479999999973</v>
      </c>
      <c r="V33" s="124">
        <v>15.73123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8" t="s">
        <v>9</v>
      </c>
      <c r="B35" s="15">
        <v>0.22404573088502186</v>
      </c>
      <c r="C35" s="15">
        <v>0</v>
      </c>
      <c r="D35" s="15">
        <v>0.22052660494639961</v>
      </c>
      <c r="E35" s="15">
        <v>0.35415458800170185</v>
      </c>
      <c r="F35" s="15">
        <v>0.19377986491638871</v>
      </c>
      <c r="G35" s="16"/>
      <c r="H35" s="15">
        <v>0.22404573088502186</v>
      </c>
      <c r="I35" s="15">
        <v>0.30749447887725295</v>
      </c>
      <c r="J35" s="15">
        <v>0.19554798126322268</v>
      </c>
      <c r="K35" s="16"/>
      <c r="L35" s="15">
        <v>0</v>
      </c>
      <c r="M35" s="15">
        <v>0</v>
      </c>
      <c r="N35" s="15">
        <v>0</v>
      </c>
      <c r="O35" s="16"/>
      <c r="P35" s="15">
        <v>0.22404573088502186</v>
      </c>
      <c r="Q35" s="15">
        <v>0.25954242465983185</v>
      </c>
      <c r="R35" s="15">
        <v>9.8402171601327276E-2</v>
      </c>
      <c r="S35" s="16"/>
      <c r="T35" s="15">
        <v>0.22404573088502186</v>
      </c>
      <c r="U35" s="15">
        <v>0.19693871637911145</v>
      </c>
      <c r="V35" s="128">
        <v>0.36796614123625426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8" t="s">
        <v>9</v>
      </c>
      <c r="B37" s="15">
        <v>0.61742679442410797</v>
      </c>
      <c r="C37" s="15">
        <v>0</v>
      </c>
      <c r="D37" s="15">
        <v>0.77947339505360025</v>
      </c>
      <c r="E37" s="15">
        <v>0</v>
      </c>
      <c r="F37" s="15">
        <v>0.48201817665857716</v>
      </c>
      <c r="G37" s="16"/>
      <c r="H37" s="15">
        <v>0.61742679442410797</v>
      </c>
      <c r="I37" s="15">
        <v>0.39899155406742504</v>
      </c>
      <c r="J37" s="15">
        <v>0.69202243471869618</v>
      </c>
      <c r="K37" s="16"/>
      <c r="L37" s="15">
        <v>0</v>
      </c>
      <c r="M37" s="15">
        <v>0</v>
      </c>
      <c r="N37" s="15">
        <v>0</v>
      </c>
      <c r="O37" s="16"/>
      <c r="P37" s="15">
        <v>0.61742679442410797</v>
      </c>
      <c r="Q37" s="15">
        <v>0.62666898911301616</v>
      </c>
      <c r="R37" s="15">
        <v>0.58471326218152631</v>
      </c>
      <c r="S37" s="16"/>
      <c r="T37" s="15">
        <v>0.61742679442410797</v>
      </c>
      <c r="U37" s="15">
        <v>0.68052888276306012</v>
      </c>
      <c r="V37" s="128">
        <v>0.2823962271227361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8" t="s">
        <v>9</v>
      </c>
      <c r="B39" s="15">
        <v>6.5670593069014765E-2</v>
      </c>
      <c r="C39" s="15">
        <v>0</v>
      </c>
      <c r="D39" s="15">
        <v>0</v>
      </c>
      <c r="E39" s="15">
        <v>0.64584541199829815</v>
      </c>
      <c r="F39" s="15">
        <v>2.6658044629052757E-2</v>
      </c>
      <c r="G39" s="16"/>
      <c r="H39" s="15">
        <v>6.5670593069014765E-2</v>
      </c>
      <c r="I39" s="15">
        <v>0.21564397267538962</v>
      </c>
      <c r="J39" s="15">
        <v>1.4454680011153289E-2</v>
      </c>
      <c r="K39" s="16"/>
      <c r="L39" s="15">
        <v>0</v>
      </c>
      <c r="M39" s="15">
        <v>0</v>
      </c>
      <c r="N39" s="15">
        <v>0</v>
      </c>
      <c r="O39" s="16"/>
      <c r="P39" s="15">
        <v>6.5670593069014765E-2</v>
      </c>
      <c r="Q39" s="15">
        <v>5.8545288866755578E-2</v>
      </c>
      <c r="R39" s="15">
        <v>9.089121182946433E-2</v>
      </c>
      <c r="S39" s="16"/>
      <c r="T39" s="15">
        <v>6.5670593069014765E-2</v>
      </c>
      <c r="U39" s="15">
        <v>4.4360153098902261E-2</v>
      </c>
      <c r="V39" s="128">
        <v>0.17881500683671905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2" t="s">
        <v>9</v>
      </c>
      <c r="B41" s="134">
        <v>9.285688162185575E-2</v>
      </c>
      <c r="C41" s="134">
        <v>0</v>
      </c>
      <c r="D41" s="134">
        <v>0</v>
      </c>
      <c r="E41" s="134">
        <v>0</v>
      </c>
      <c r="F41" s="134">
        <v>0.29754391379598116</v>
      </c>
      <c r="G41" s="173"/>
      <c r="H41" s="134">
        <v>9.285688162185575E-2</v>
      </c>
      <c r="I41" s="134">
        <v>7.7869994379932403E-2</v>
      </c>
      <c r="J41" s="134">
        <v>9.7974904006927654E-2</v>
      </c>
      <c r="K41" s="173"/>
      <c r="L41" s="134">
        <v>0</v>
      </c>
      <c r="M41" s="134">
        <v>0</v>
      </c>
      <c r="N41" s="134">
        <v>0</v>
      </c>
      <c r="O41" s="173"/>
      <c r="P41" s="134">
        <v>9.285688162185575E-2</v>
      </c>
      <c r="Q41" s="134">
        <v>5.5243297360396723E-2</v>
      </c>
      <c r="R41" s="134">
        <v>0.22599335438768209</v>
      </c>
      <c r="S41" s="173"/>
      <c r="T41" s="134">
        <v>9.285688162185575E-2</v>
      </c>
      <c r="U41" s="134">
        <v>7.8172247758926727E-2</v>
      </c>
      <c r="V41" s="135">
        <v>0.17082262480429056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6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608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609</v>
      </c>
      <c r="C4" s="310"/>
      <c r="D4" s="310"/>
      <c r="E4" s="310"/>
      <c r="F4" s="315"/>
      <c r="G4" s="161"/>
      <c r="H4" s="317" t="s">
        <v>610</v>
      </c>
      <c r="I4" s="318"/>
      <c r="J4" s="319"/>
      <c r="K4" s="161"/>
      <c r="L4" s="317" t="s">
        <v>611</v>
      </c>
      <c r="M4" s="318"/>
      <c r="N4" s="319"/>
      <c r="O4" s="161"/>
      <c r="P4" s="317" t="s">
        <v>612</v>
      </c>
      <c r="Q4" s="318"/>
      <c r="R4" s="319"/>
      <c r="S4" s="161"/>
      <c r="T4" s="317" t="s">
        <v>613</v>
      </c>
      <c r="U4" s="318"/>
      <c r="V4" s="320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614</v>
      </c>
      <c r="J5" s="118" t="s">
        <v>615</v>
      </c>
      <c r="K5" s="6"/>
      <c r="L5" s="118" t="s">
        <v>1</v>
      </c>
      <c r="M5" s="118" t="s">
        <v>614</v>
      </c>
      <c r="N5" s="118" t="s">
        <v>615</v>
      </c>
      <c r="O5" s="6"/>
      <c r="P5" s="118" t="s">
        <v>1</v>
      </c>
      <c r="Q5" s="118" t="s">
        <v>614</v>
      </c>
      <c r="R5" s="118" t="s">
        <v>615</v>
      </c>
      <c r="S5" s="6"/>
      <c r="T5" s="118" t="s">
        <v>1</v>
      </c>
      <c r="U5" s="118" t="s">
        <v>614</v>
      </c>
      <c r="V5" s="119" t="s">
        <v>615</v>
      </c>
    </row>
    <row r="6" spans="1:22" s="33" customFormat="1" x14ac:dyDescent="0.25">
      <c r="A6" s="120" t="s">
        <v>616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507.06660999999997</v>
      </c>
      <c r="C7" s="164">
        <v>56.272849999999998</v>
      </c>
      <c r="D7" s="164">
        <v>145.17031</v>
      </c>
      <c r="E7" s="164">
        <v>165.70725999999996</v>
      </c>
      <c r="F7" s="164">
        <v>139.91619</v>
      </c>
      <c r="G7" s="8"/>
      <c r="H7" s="165">
        <v>99.043089999999935</v>
      </c>
      <c r="I7" s="123">
        <v>41.68338</v>
      </c>
      <c r="J7" s="123">
        <v>57.359710000000014</v>
      </c>
      <c r="K7" s="8"/>
      <c r="L7" s="166">
        <v>99.043089999999935</v>
      </c>
      <c r="M7" s="164">
        <v>57.561359999999993</v>
      </c>
      <c r="N7" s="164">
        <v>41.481730000000006</v>
      </c>
      <c r="O7" s="8"/>
      <c r="P7" s="166">
        <v>99.043089999999935</v>
      </c>
      <c r="Q7" s="164">
        <v>66.583580000000012</v>
      </c>
      <c r="R7" s="164">
        <v>32.459510000000009</v>
      </c>
      <c r="S7" s="8"/>
      <c r="T7" s="165">
        <v>99.043089999999935</v>
      </c>
      <c r="U7" s="123">
        <v>74.270809999999997</v>
      </c>
      <c r="V7" s="124">
        <v>24.772280000000006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8" t="s">
        <v>9</v>
      </c>
      <c r="B15" s="15">
        <v>0.36490008679530289</v>
      </c>
      <c r="C15" s="15">
        <v>0.47909782426161113</v>
      </c>
      <c r="D15" s="15">
        <v>0.44822422711641252</v>
      </c>
      <c r="E15" s="15">
        <v>0.361241384354554</v>
      </c>
      <c r="F15" s="15">
        <v>0.23685093197577778</v>
      </c>
      <c r="G15" s="16"/>
      <c r="H15" s="15">
        <v>0.69105951763015516</v>
      </c>
      <c r="I15" s="15">
        <v>0.74223995271016885</v>
      </c>
      <c r="J15" s="15">
        <v>0.65386662519737271</v>
      </c>
      <c r="K15" s="16"/>
      <c r="L15" s="15">
        <v>0.69105951763015516</v>
      </c>
      <c r="M15" s="15">
        <v>0.77325344640918825</v>
      </c>
      <c r="N15" s="15">
        <v>0.57700462348122905</v>
      </c>
      <c r="O15" s="16"/>
      <c r="P15" s="15">
        <v>0.69105951763015516</v>
      </c>
      <c r="Q15" s="15">
        <v>0.71555134163708201</v>
      </c>
      <c r="R15" s="15">
        <v>0.64081990147109436</v>
      </c>
      <c r="S15" s="16"/>
      <c r="T15" s="15">
        <v>0.69105951763015516</v>
      </c>
      <c r="U15" s="15">
        <v>0.7703928367012558</v>
      </c>
      <c r="V15" s="128">
        <v>0.45320697166348828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8" t="s">
        <v>9</v>
      </c>
      <c r="B17" s="15">
        <v>0.29942133243598884</v>
      </c>
      <c r="C17" s="15">
        <v>0.29201559899667429</v>
      </c>
      <c r="D17" s="15">
        <v>0.30135597285698434</v>
      </c>
      <c r="E17" s="15">
        <v>0.3122385826668066</v>
      </c>
      <c r="F17" s="15">
        <v>0.28521266909855114</v>
      </c>
      <c r="G17" s="16"/>
      <c r="H17" s="15">
        <v>0.19113236471115766</v>
      </c>
      <c r="I17" s="15">
        <v>8.9864353610479758E-2</v>
      </c>
      <c r="J17" s="15">
        <v>0.26472396739802195</v>
      </c>
      <c r="K17" s="16"/>
      <c r="L17" s="15">
        <v>0.19113236471115766</v>
      </c>
      <c r="M17" s="15">
        <v>0.12002287645740131</v>
      </c>
      <c r="N17" s="15">
        <v>0.2898061387507222</v>
      </c>
      <c r="O17" s="16"/>
      <c r="P17" s="15">
        <v>0.19113236471115766</v>
      </c>
      <c r="Q17" s="15">
        <v>0.13776910163136313</v>
      </c>
      <c r="R17" s="15">
        <v>0.30059541872320306</v>
      </c>
      <c r="S17" s="16"/>
      <c r="T17" s="15">
        <v>0.19113236471115766</v>
      </c>
      <c r="U17" s="15">
        <v>0.11536645419647369</v>
      </c>
      <c r="V17" s="128">
        <v>0.41828931370063616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8" t="s">
        <v>9</v>
      </c>
      <c r="B19" s="15">
        <v>0.19381676502028009</v>
      </c>
      <c r="C19" s="15">
        <v>0.13855598214769646</v>
      </c>
      <c r="D19" s="15">
        <v>0.16781868138188866</v>
      </c>
      <c r="E19" s="15">
        <v>0.19217703557466348</v>
      </c>
      <c r="F19" s="15">
        <v>0.24495842832770104</v>
      </c>
      <c r="G19" s="16"/>
      <c r="H19" s="15">
        <v>9.055573690198887E-2</v>
      </c>
      <c r="I19" s="15">
        <v>0.1260679916072065</v>
      </c>
      <c r="J19" s="15">
        <v>6.4748932656737618E-2</v>
      </c>
      <c r="K19" s="16"/>
      <c r="L19" s="15">
        <v>9.055573690198887E-2</v>
      </c>
      <c r="M19" s="15">
        <v>7.4177017360256961E-2</v>
      </c>
      <c r="N19" s="15">
        <v>0.11328336595412</v>
      </c>
      <c r="O19" s="16"/>
      <c r="P19" s="15">
        <v>9.055573690198887E-2</v>
      </c>
      <c r="Q19" s="15">
        <v>0.11854304019099</v>
      </c>
      <c r="R19" s="15">
        <v>3.314591008921576E-2</v>
      </c>
      <c r="S19" s="16"/>
      <c r="T19" s="15">
        <v>9.055573690198887E-2</v>
      </c>
      <c r="U19" s="15">
        <v>0.10137374292807631</v>
      </c>
      <c r="V19" s="128">
        <v>5.8121820034328683E-2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8" t="s">
        <v>9</v>
      </c>
      <c r="B21" s="15">
        <v>0.14186181574842804</v>
      </c>
      <c r="C21" s="15">
        <v>9.0330594594018251E-2</v>
      </c>
      <c r="D21" s="15">
        <v>8.2601118644714616E-2</v>
      </c>
      <c r="E21" s="15">
        <v>0.13434299740397621</v>
      </c>
      <c r="F21" s="15">
        <v>0.23297797059797021</v>
      </c>
      <c r="G21" s="16"/>
      <c r="H21" s="15">
        <v>2.7252380756698943E-2</v>
      </c>
      <c r="I21" s="15">
        <v>4.1827702072144819E-2</v>
      </c>
      <c r="J21" s="15">
        <v>1.6660474747867447E-2</v>
      </c>
      <c r="K21" s="16"/>
      <c r="L21" s="15">
        <v>2.7252380756698943E-2</v>
      </c>
      <c r="M21" s="15">
        <v>3.254665977315338E-2</v>
      </c>
      <c r="N21" s="15">
        <v>1.9905871813928683E-2</v>
      </c>
      <c r="O21" s="16"/>
      <c r="P21" s="15">
        <v>2.7252380756698943E-2</v>
      </c>
      <c r="Q21" s="15">
        <v>2.81365165405645E-2</v>
      </c>
      <c r="R21" s="15">
        <v>2.543876971648678E-2</v>
      </c>
      <c r="S21" s="16"/>
      <c r="T21" s="15">
        <v>2.7252380756698943E-2</v>
      </c>
      <c r="U21" s="15">
        <v>1.2866966174194144E-2</v>
      </c>
      <c r="V21" s="128">
        <v>7.0381894601546549E-2</v>
      </c>
    </row>
    <row r="22" spans="1:22" s="40" customFormat="1" x14ac:dyDescent="0.25">
      <c r="A22" s="129" t="s">
        <v>609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69" t="s">
        <v>7</v>
      </c>
      <c r="B23" s="163">
        <v>507.06660999999997</v>
      </c>
      <c r="C23" s="164">
        <v>56.272849999999998</v>
      </c>
      <c r="D23" s="164">
        <v>145.17031</v>
      </c>
      <c r="E23" s="164">
        <v>165.70725999999996</v>
      </c>
      <c r="F23" s="164">
        <v>139.91619</v>
      </c>
      <c r="G23" s="22"/>
      <c r="H23" s="165">
        <v>99.043089999999935</v>
      </c>
      <c r="I23" s="123">
        <v>41.68338</v>
      </c>
      <c r="J23" s="123">
        <v>57.359710000000014</v>
      </c>
      <c r="K23" s="22"/>
      <c r="L23" s="166">
        <v>99.043089999999935</v>
      </c>
      <c r="M23" s="164">
        <v>57.561359999999993</v>
      </c>
      <c r="N23" s="164">
        <v>41.481730000000006</v>
      </c>
      <c r="O23" s="22"/>
      <c r="P23" s="166">
        <v>99.043089999999935</v>
      </c>
      <c r="Q23" s="164">
        <v>66.583580000000012</v>
      </c>
      <c r="R23" s="164">
        <v>32.459510000000009</v>
      </c>
      <c r="S23" s="22"/>
      <c r="T23" s="165">
        <v>99.043089999999935</v>
      </c>
      <c r="U23" s="123">
        <v>74.270809999999997</v>
      </c>
      <c r="V23" s="124">
        <v>24.772280000000006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1" t="s">
        <v>9</v>
      </c>
      <c r="B25" s="15">
        <v>0.11097723433219159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1" t="s">
        <v>9</v>
      </c>
      <c r="B27" s="15">
        <v>0.28629435884173088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0.48580229069993713</v>
      </c>
      <c r="I27" s="15">
        <v>0.43899750931906195</v>
      </c>
      <c r="J27" s="15">
        <v>0.5198153895826878</v>
      </c>
      <c r="K27" s="24"/>
      <c r="L27" s="15">
        <v>0.48580229069993713</v>
      </c>
      <c r="M27" s="15">
        <v>0.44923469494118978</v>
      </c>
      <c r="N27" s="15">
        <v>0.53654464266557833</v>
      </c>
      <c r="O27" s="24"/>
      <c r="P27" s="15">
        <v>0.48580229069993713</v>
      </c>
      <c r="Q27" s="15">
        <v>0.54974724999767188</v>
      </c>
      <c r="R27" s="15">
        <v>0.35463320302740237</v>
      </c>
      <c r="S27" s="24"/>
      <c r="T27" s="15">
        <v>0.48580229069993713</v>
      </c>
      <c r="U27" s="15">
        <v>0.54034848953444836</v>
      </c>
      <c r="V27" s="128">
        <v>0.32226504786802018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1" t="s">
        <v>9</v>
      </c>
      <c r="B29" s="15">
        <v>0.32679584246337967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0.28765005211368128</v>
      </c>
      <c r="I29" s="15">
        <v>0.48153100828195794</v>
      </c>
      <c r="J29" s="15">
        <v>0.146756495107803</v>
      </c>
      <c r="K29" s="24"/>
      <c r="L29" s="15">
        <v>0.28765005211368128</v>
      </c>
      <c r="M29" s="15">
        <v>0.35134576389439026</v>
      </c>
      <c r="N29" s="15">
        <v>0.19926386869592949</v>
      </c>
      <c r="O29" s="24"/>
      <c r="P29" s="15">
        <v>0.28765005211368128</v>
      </c>
      <c r="Q29" s="15">
        <v>0.30422395431426186</v>
      </c>
      <c r="R29" s="15">
        <v>0.2536523194589197</v>
      </c>
      <c r="S29" s="24"/>
      <c r="T29" s="15">
        <v>0.28765005211368128</v>
      </c>
      <c r="U29" s="15">
        <v>0.26384335918781554</v>
      </c>
      <c r="V29" s="128">
        <v>0.35902589507304117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1" t="s">
        <v>9</v>
      </c>
      <c r="B31" s="15">
        <v>0.27593256436269786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0.22654765718638242</v>
      </c>
      <c r="I31" s="15">
        <v>7.9471482398980123E-2</v>
      </c>
      <c r="J31" s="15">
        <v>0.33342811530950905</v>
      </c>
      <c r="K31" s="24"/>
      <c r="L31" s="15">
        <v>0.22654765718638242</v>
      </c>
      <c r="M31" s="15">
        <v>0.19941954116442007</v>
      </c>
      <c r="N31" s="15">
        <v>0.26419148863849212</v>
      </c>
      <c r="O31" s="24"/>
      <c r="P31" s="15">
        <v>0.22654765718638242</v>
      </c>
      <c r="Q31" s="15">
        <v>0.14602879568806604</v>
      </c>
      <c r="R31" s="15">
        <v>0.39171447751367772</v>
      </c>
      <c r="S31" s="24"/>
      <c r="T31" s="15">
        <v>0.22654765718638242</v>
      </c>
      <c r="U31" s="15">
        <v>0.19580815127773621</v>
      </c>
      <c r="V31" s="128">
        <v>0.31870905705893837</v>
      </c>
    </row>
    <row r="32" spans="1:22" s="33" customFormat="1" x14ac:dyDescent="0.25">
      <c r="A32" s="120" t="s">
        <v>617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2" t="s">
        <v>7</v>
      </c>
      <c r="B33" s="165">
        <v>99.043089999999935</v>
      </c>
      <c r="C33" s="123">
        <v>0</v>
      </c>
      <c r="D33" s="123">
        <v>48.115360000000003</v>
      </c>
      <c r="E33" s="123">
        <v>28.489750000000008</v>
      </c>
      <c r="F33" s="123">
        <v>22.437980000000007</v>
      </c>
      <c r="G33" s="8"/>
      <c r="H33" s="165">
        <v>99.043089999999935</v>
      </c>
      <c r="I33" s="123">
        <v>41.68338</v>
      </c>
      <c r="J33" s="123">
        <v>57.359710000000014</v>
      </c>
      <c r="K33" s="8"/>
      <c r="L33" s="166">
        <v>99.043089999999935</v>
      </c>
      <c r="M33" s="164">
        <v>57.561359999999993</v>
      </c>
      <c r="N33" s="164">
        <v>41.481730000000006</v>
      </c>
      <c r="O33" s="8"/>
      <c r="P33" s="166">
        <v>99.043089999999935</v>
      </c>
      <c r="Q33" s="164">
        <v>66.583580000000012</v>
      </c>
      <c r="R33" s="164">
        <v>32.459510000000009</v>
      </c>
      <c r="S33" s="8"/>
      <c r="T33" s="165">
        <v>99.043089999999935</v>
      </c>
      <c r="U33" s="123">
        <v>74.270809999999997</v>
      </c>
      <c r="V33" s="124">
        <v>24.772280000000006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8" t="s">
        <v>9</v>
      </c>
      <c r="B35" s="15">
        <v>0.38359283822829066</v>
      </c>
      <c r="C35" s="15">
        <v>0</v>
      </c>
      <c r="D35" s="15">
        <v>0.37582426900682026</v>
      </c>
      <c r="E35" s="15">
        <v>0.59812142963697457</v>
      </c>
      <c r="F35" s="15">
        <v>0.12786222289172194</v>
      </c>
      <c r="G35" s="16"/>
      <c r="H35" s="15">
        <v>0.38359283822829066</v>
      </c>
      <c r="I35" s="15">
        <v>0.51232601578854686</v>
      </c>
      <c r="J35" s="15">
        <v>0.29004226137126565</v>
      </c>
      <c r="K35" s="16"/>
      <c r="L35" s="15">
        <v>0.38359283822829066</v>
      </c>
      <c r="M35" s="15">
        <v>0.44119527405189873</v>
      </c>
      <c r="N35" s="15">
        <v>0.30366187716857512</v>
      </c>
      <c r="O35" s="16"/>
      <c r="P35" s="15">
        <v>0.38359283822829066</v>
      </c>
      <c r="Q35" s="15">
        <v>0.46427647777424996</v>
      </c>
      <c r="R35" s="15">
        <v>0.21808801180301235</v>
      </c>
      <c r="S35" s="16"/>
      <c r="T35" s="15">
        <v>0.38359283822829066</v>
      </c>
      <c r="U35" s="15">
        <v>0.45137194545205583</v>
      </c>
      <c r="V35" s="128">
        <v>0.1803814586303723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8" t="s">
        <v>9</v>
      </c>
      <c r="B37" s="15">
        <v>0.39301126408717685</v>
      </c>
      <c r="C37" s="15">
        <v>0</v>
      </c>
      <c r="D37" s="15">
        <v>0.62417573099317969</v>
      </c>
      <c r="E37" s="15">
        <v>0</v>
      </c>
      <c r="F37" s="15">
        <v>0.39631954391616342</v>
      </c>
      <c r="G37" s="16"/>
      <c r="H37" s="15">
        <v>0.39301126408717685</v>
      </c>
      <c r="I37" s="15">
        <v>0.23570089565673416</v>
      </c>
      <c r="J37" s="15">
        <v>0.50732892478012859</v>
      </c>
      <c r="K37" s="16"/>
      <c r="L37" s="15">
        <v>0.39301126408717685</v>
      </c>
      <c r="M37" s="15">
        <v>0.38483072672362151</v>
      </c>
      <c r="N37" s="15">
        <v>0.40436283636193565</v>
      </c>
      <c r="O37" s="16"/>
      <c r="P37" s="15">
        <v>0.39301126408717685</v>
      </c>
      <c r="Q37" s="15">
        <v>0.38372058096005041</v>
      </c>
      <c r="R37" s="15">
        <v>0.41206906696989554</v>
      </c>
      <c r="S37" s="16"/>
      <c r="T37" s="15">
        <v>0.39301126408717685</v>
      </c>
      <c r="U37" s="15">
        <v>0.39380222189578923</v>
      </c>
      <c r="V37" s="128">
        <v>0.39063986036004744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8" t="s">
        <v>9</v>
      </c>
      <c r="B39" s="15">
        <v>0.14303188642438366</v>
      </c>
      <c r="C39" s="15">
        <v>0</v>
      </c>
      <c r="D39" s="15">
        <v>0</v>
      </c>
      <c r="E39" s="15">
        <v>0.40187857036302516</v>
      </c>
      <c r="F39" s="15">
        <v>0.12108487484167466</v>
      </c>
      <c r="G39" s="16"/>
      <c r="H39" s="15">
        <v>0.14303188642438366</v>
      </c>
      <c r="I39" s="15">
        <v>0.22981413695338523</v>
      </c>
      <c r="J39" s="15">
        <v>7.9967105830904647E-2</v>
      </c>
      <c r="K39" s="16"/>
      <c r="L39" s="15">
        <v>0.14303188642438366</v>
      </c>
      <c r="M39" s="15">
        <v>0.1010318380246749</v>
      </c>
      <c r="N39" s="15">
        <v>0.20131248142254429</v>
      </c>
      <c r="O39" s="16"/>
      <c r="P39" s="15">
        <v>0.14303188642438366</v>
      </c>
      <c r="Q39" s="15">
        <v>9.0900639466967678E-2</v>
      </c>
      <c r="R39" s="15">
        <v>0.24996772902610048</v>
      </c>
      <c r="S39" s="16"/>
      <c r="T39" s="15">
        <v>0.14303188642438366</v>
      </c>
      <c r="U39" s="15">
        <v>9.8729770147922183E-2</v>
      </c>
      <c r="V39" s="128">
        <v>0.27585591637104045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2" t="s">
        <v>9</v>
      </c>
      <c r="B41" s="134">
        <v>8.036401126014954E-2</v>
      </c>
      <c r="C41" s="134">
        <v>0</v>
      </c>
      <c r="D41" s="134">
        <v>0</v>
      </c>
      <c r="E41" s="134">
        <v>0</v>
      </c>
      <c r="F41" s="134">
        <v>0.35473335835043968</v>
      </c>
      <c r="G41" s="173"/>
      <c r="H41" s="134">
        <v>8.036401126014954E-2</v>
      </c>
      <c r="I41" s="134">
        <v>2.2158951601333673E-2</v>
      </c>
      <c r="J41" s="134">
        <v>0.1226617080177009</v>
      </c>
      <c r="K41" s="173"/>
      <c r="L41" s="134">
        <v>8.036401126014954E-2</v>
      </c>
      <c r="M41" s="134">
        <v>7.2942161199804872E-2</v>
      </c>
      <c r="N41" s="134">
        <v>9.0662805046944767E-2</v>
      </c>
      <c r="O41" s="173"/>
      <c r="P41" s="134">
        <v>8.036401126014954E-2</v>
      </c>
      <c r="Q41" s="134">
        <v>6.1102301798731752E-2</v>
      </c>
      <c r="R41" s="134">
        <v>0.11987519220099131</v>
      </c>
      <c r="S41" s="173"/>
      <c r="T41" s="134">
        <v>8.036401126014954E-2</v>
      </c>
      <c r="U41" s="134">
        <v>5.6096062504232831E-2</v>
      </c>
      <c r="V41" s="135">
        <v>0.15312276463853952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3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599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600</v>
      </c>
      <c r="C4" s="310"/>
      <c r="D4" s="310"/>
      <c r="E4" s="310"/>
      <c r="F4" s="315"/>
      <c r="G4" s="161"/>
      <c r="H4" s="317" t="s">
        <v>601</v>
      </c>
      <c r="I4" s="318"/>
      <c r="J4" s="319"/>
      <c r="K4" s="161"/>
      <c r="L4" s="317" t="s">
        <v>602</v>
      </c>
      <c r="M4" s="318"/>
      <c r="N4" s="319"/>
      <c r="O4" s="161"/>
      <c r="P4" s="317" t="s">
        <v>603</v>
      </c>
      <c r="Q4" s="318"/>
      <c r="R4" s="319"/>
      <c r="S4" s="161"/>
      <c r="T4" s="317" t="s">
        <v>604</v>
      </c>
      <c r="U4" s="318"/>
      <c r="V4" s="320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605</v>
      </c>
      <c r="J5" s="118" t="s">
        <v>63</v>
      </c>
      <c r="K5" s="6"/>
      <c r="L5" s="118" t="s">
        <v>1</v>
      </c>
      <c r="M5" s="118" t="s">
        <v>605</v>
      </c>
      <c r="N5" s="118" t="s">
        <v>63</v>
      </c>
      <c r="O5" s="6"/>
      <c r="P5" s="118" t="s">
        <v>1</v>
      </c>
      <c r="Q5" s="118" t="s">
        <v>605</v>
      </c>
      <c r="R5" s="118" t="s">
        <v>63</v>
      </c>
      <c r="S5" s="6"/>
      <c r="T5" s="118" t="s">
        <v>1</v>
      </c>
      <c r="U5" s="118" t="s">
        <v>605</v>
      </c>
      <c r="V5" s="119" t="s">
        <v>63</v>
      </c>
    </row>
    <row r="6" spans="1:22" s="33" customFormat="1" x14ac:dyDescent="0.25">
      <c r="A6" s="120" t="s">
        <v>606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425.25687999999985</v>
      </c>
      <c r="C7" s="164">
        <v>49.95492999999999</v>
      </c>
      <c r="D7" s="164">
        <v>81.527040000000014</v>
      </c>
      <c r="E7" s="164">
        <v>165.84360999999998</v>
      </c>
      <c r="F7" s="164">
        <v>127.93130000000002</v>
      </c>
      <c r="G7" s="8"/>
      <c r="H7" s="165">
        <v>92.492280000000008</v>
      </c>
      <c r="I7" s="123">
        <v>52.623389999999979</v>
      </c>
      <c r="J7" s="123">
        <v>39.868890000000007</v>
      </c>
      <c r="K7" s="8"/>
      <c r="L7" s="166">
        <v>92.492280000000008</v>
      </c>
      <c r="M7" s="164">
        <v>28.404190000000003</v>
      </c>
      <c r="N7" s="164">
        <v>64.088089999999994</v>
      </c>
      <c r="O7" s="8"/>
      <c r="P7" s="166">
        <v>92.492280000000008</v>
      </c>
      <c r="Q7" s="164">
        <v>51.580729999999996</v>
      </c>
      <c r="R7" s="164">
        <v>40.911550000000005</v>
      </c>
      <c r="S7" s="8"/>
      <c r="T7" s="165">
        <v>92.492280000000008</v>
      </c>
      <c r="U7" s="123">
        <v>57.507059999999996</v>
      </c>
      <c r="V7" s="124">
        <v>34.985220000000005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8" t="s">
        <v>9</v>
      </c>
      <c r="B15" s="15">
        <v>0.31715813745329646</v>
      </c>
      <c r="C15" s="15">
        <v>0.3519144156542709</v>
      </c>
      <c r="D15" s="15">
        <v>0.38013804990344313</v>
      </c>
      <c r="E15" s="15">
        <v>0.34677730423258396</v>
      </c>
      <c r="F15" s="15">
        <v>0.22505430649106203</v>
      </c>
      <c r="G15" s="16"/>
      <c r="H15" s="15">
        <v>0.30509432787255325</v>
      </c>
      <c r="I15" s="15">
        <v>0.30128123634756337</v>
      </c>
      <c r="J15" s="15">
        <v>0.31012726965812182</v>
      </c>
      <c r="K15" s="16"/>
      <c r="L15" s="15">
        <v>0.30509432787255325</v>
      </c>
      <c r="M15" s="15">
        <v>0.35428012557302291</v>
      </c>
      <c r="N15" s="15">
        <v>0.28329491485859548</v>
      </c>
      <c r="O15" s="16"/>
      <c r="P15" s="15">
        <v>0.30509432787255325</v>
      </c>
      <c r="Q15" s="15">
        <v>0.3469850077732517</v>
      </c>
      <c r="R15" s="15">
        <v>0.25227912411042847</v>
      </c>
      <c r="S15" s="16"/>
      <c r="T15" s="15">
        <v>0.30509432787255325</v>
      </c>
      <c r="U15" s="15">
        <v>0.34538402763069442</v>
      </c>
      <c r="V15" s="128">
        <v>0.23886801340680436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8" t="s">
        <v>9</v>
      </c>
      <c r="B17" s="15">
        <v>0.29269137280036489</v>
      </c>
      <c r="C17" s="15">
        <v>0.37685910079345541</v>
      </c>
      <c r="D17" s="15">
        <v>0.30472957193098138</v>
      </c>
      <c r="E17" s="15">
        <v>0.29122991232523221</v>
      </c>
      <c r="F17" s="15">
        <v>0.25404830561402875</v>
      </c>
      <c r="G17" s="16"/>
      <c r="H17" s="15">
        <v>0.38331934297651649</v>
      </c>
      <c r="I17" s="15">
        <v>0.33692109155263489</v>
      </c>
      <c r="J17" s="15">
        <v>0.44456090952118293</v>
      </c>
      <c r="K17" s="16"/>
      <c r="L17" s="15">
        <v>0.38331934297651649</v>
      </c>
      <c r="M17" s="15">
        <v>0.32231617940874213</v>
      </c>
      <c r="N17" s="15">
        <v>0.41035627680587772</v>
      </c>
      <c r="O17" s="16"/>
      <c r="P17" s="15">
        <v>0.38331934297651649</v>
      </c>
      <c r="Q17" s="15">
        <v>0.35542226719164316</v>
      </c>
      <c r="R17" s="15">
        <v>0.41849159956051524</v>
      </c>
      <c r="S17" s="16"/>
      <c r="T17" s="15">
        <v>0.38331934297651649</v>
      </c>
      <c r="U17" s="15">
        <v>0.32031371452479057</v>
      </c>
      <c r="V17" s="128">
        <v>0.4868850331654338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8" t="s">
        <v>9</v>
      </c>
      <c r="B19" s="15">
        <v>0.23764502058144263</v>
      </c>
      <c r="C19" s="15">
        <v>0.2168458648625872</v>
      </c>
      <c r="D19" s="15">
        <v>0.15417130316518299</v>
      </c>
      <c r="E19" s="15">
        <v>0.2456993670120905</v>
      </c>
      <c r="F19" s="15">
        <v>0.28852094835274872</v>
      </c>
      <c r="G19" s="16"/>
      <c r="H19" s="15">
        <v>0.15442488821769773</v>
      </c>
      <c r="I19" s="15">
        <v>0.25523175150821725</v>
      </c>
      <c r="J19" s="15">
        <v>2.1368791556524394E-2</v>
      </c>
      <c r="K19" s="16"/>
      <c r="L19" s="15">
        <v>0.15442488821769773</v>
      </c>
      <c r="M19" s="15">
        <v>0.22930807039383974</v>
      </c>
      <c r="N19" s="15">
        <v>0.12123625466135753</v>
      </c>
      <c r="O19" s="16"/>
      <c r="P19" s="15">
        <v>0.15442488821769773</v>
      </c>
      <c r="Q19" s="15">
        <v>0.15920112026332317</v>
      </c>
      <c r="R19" s="15">
        <v>0.14840307932600941</v>
      </c>
      <c r="S19" s="16"/>
      <c r="T19" s="15">
        <v>0.15442488821769773</v>
      </c>
      <c r="U19" s="15">
        <v>0.17888499255569668</v>
      </c>
      <c r="V19" s="128">
        <v>0.11421851856298172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8" t="s">
        <v>9</v>
      </c>
      <c r="B21" s="15">
        <v>0.15250546916489638</v>
      </c>
      <c r="C21" s="15">
        <v>5.4380618689686903E-2</v>
      </c>
      <c r="D21" s="15">
        <v>0.16096107500039245</v>
      </c>
      <c r="E21" s="15">
        <v>0.1162934164300934</v>
      </c>
      <c r="F21" s="15">
        <v>0.2323764395421605</v>
      </c>
      <c r="G21" s="16"/>
      <c r="H21" s="15">
        <v>0.15716144093323245</v>
      </c>
      <c r="I21" s="15">
        <v>0.1065659205915849</v>
      </c>
      <c r="J21" s="15">
        <v>0.22394302926417059</v>
      </c>
      <c r="K21" s="16"/>
      <c r="L21" s="15">
        <v>0.15716144093323245</v>
      </c>
      <c r="M21" s="15">
        <v>9.4095624624395191E-2</v>
      </c>
      <c r="N21" s="15">
        <v>0.18511255367416943</v>
      </c>
      <c r="O21" s="16"/>
      <c r="P21" s="15">
        <v>0.15716144093323245</v>
      </c>
      <c r="Q21" s="15">
        <v>0.13839160477178203</v>
      </c>
      <c r="R21" s="15">
        <v>0.18082619700304681</v>
      </c>
      <c r="S21" s="16"/>
      <c r="T21" s="15">
        <v>0.15716144093323245</v>
      </c>
      <c r="U21" s="15">
        <v>0.15541726528881847</v>
      </c>
      <c r="V21" s="128">
        <v>0.16002843486478008</v>
      </c>
    </row>
    <row r="22" spans="1:22" s="40" customFormat="1" x14ac:dyDescent="0.25">
      <c r="A22" s="129" t="s">
        <v>600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69" t="s">
        <v>7</v>
      </c>
      <c r="B23" s="163">
        <v>425.25687999999985</v>
      </c>
      <c r="C23" s="164">
        <v>49.95492999999999</v>
      </c>
      <c r="D23" s="164">
        <v>81.527040000000014</v>
      </c>
      <c r="E23" s="164">
        <v>165.84360999999998</v>
      </c>
      <c r="F23" s="164">
        <v>127.93130000000002</v>
      </c>
      <c r="G23" s="22"/>
      <c r="H23" s="165">
        <v>92.492280000000008</v>
      </c>
      <c r="I23" s="123">
        <v>52.623389999999979</v>
      </c>
      <c r="J23" s="123">
        <v>39.868890000000007</v>
      </c>
      <c r="K23" s="22"/>
      <c r="L23" s="166">
        <v>92.492280000000008</v>
      </c>
      <c r="M23" s="164">
        <v>28.404190000000003</v>
      </c>
      <c r="N23" s="164">
        <v>64.088089999999994</v>
      </c>
      <c r="O23" s="22"/>
      <c r="P23" s="166">
        <v>92.492280000000008</v>
      </c>
      <c r="Q23" s="164">
        <v>51.580729999999996</v>
      </c>
      <c r="R23" s="164">
        <v>40.911550000000005</v>
      </c>
      <c r="S23" s="22"/>
      <c r="T23" s="165">
        <v>92.492280000000008</v>
      </c>
      <c r="U23" s="123">
        <v>57.507059999999996</v>
      </c>
      <c r="V23" s="124">
        <v>34.985220000000005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1" t="s">
        <v>9</v>
      </c>
      <c r="B25" s="15">
        <v>0.11747001012658514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1" t="s">
        <v>9</v>
      </c>
      <c r="B27" s="15">
        <v>0.19171245389375016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0.19025177020179418</v>
      </c>
      <c r="I27" s="15">
        <v>0.20974513424543736</v>
      </c>
      <c r="J27" s="15">
        <v>0.16452226284704691</v>
      </c>
      <c r="K27" s="24"/>
      <c r="L27" s="15">
        <v>0.19025177020179418</v>
      </c>
      <c r="M27" s="15">
        <v>0.24615100800269255</v>
      </c>
      <c r="N27" s="15">
        <v>0.16547692402753772</v>
      </c>
      <c r="O27" s="24"/>
      <c r="P27" s="15">
        <v>0.19025177020179418</v>
      </c>
      <c r="Q27" s="15">
        <v>0.14396597333926836</v>
      </c>
      <c r="R27" s="15">
        <v>0.24860827810239403</v>
      </c>
      <c r="S27" s="24"/>
      <c r="T27" s="15">
        <v>0.19025177020179418</v>
      </c>
      <c r="U27" s="15">
        <v>0.17342027222396694</v>
      </c>
      <c r="V27" s="128">
        <v>0.21791859533825997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1" t="s">
        <v>9</v>
      </c>
      <c r="B29" s="15">
        <v>0.38998454298963969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0.45104467097145834</v>
      </c>
      <c r="I29" s="15">
        <v>0.51608742804292951</v>
      </c>
      <c r="J29" s="15">
        <v>0.36519401468162266</v>
      </c>
      <c r="K29" s="24"/>
      <c r="L29" s="15">
        <v>0.45104467097145834</v>
      </c>
      <c r="M29" s="15">
        <v>0.36780418663584485</v>
      </c>
      <c r="N29" s="15">
        <v>0.48793730629201165</v>
      </c>
      <c r="O29" s="24"/>
      <c r="P29" s="15">
        <v>0.45104467097145834</v>
      </c>
      <c r="Q29" s="15">
        <v>0.56192903822803608</v>
      </c>
      <c r="R29" s="15">
        <v>0.31124315749464387</v>
      </c>
      <c r="S29" s="24"/>
      <c r="T29" s="15">
        <v>0.45104467097145834</v>
      </c>
      <c r="U29" s="15">
        <v>0.47975465968874093</v>
      </c>
      <c r="V29" s="128">
        <v>0.40385254115880925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1" t="s">
        <v>9</v>
      </c>
      <c r="B31" s="15">
        <v>0.30083299299002536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0.35870355882674743</v>
      </c>
      <c r="I31" s="15">
        <v>0.27416743771163365</v>
      </c>
      <c r="J31" s="15">
        <v>0.47028372247133027</v>
      </c>
      <c r="K31" s="24"/>
      <c r="L31" s="15">
        <v>0.35870355882674743</v>
      </c>
      <c r="M31" s="15">
        <v>0.38604480536146257</v>
      </c>
      <c r="N31" s="15">
        <v>0.34658576968045074</v>
      </c>
      <c r="O31" s="24"/>
      <c r="P31" s="15">
        <v>0.35870355882674743</v>
      </c>
      <c r="Q31" s="15">
        <v>0.29410498843269567</v>
      </c>
      <c r="R31" s="15">
        <v>0.44014856440296191</v>
      </c>
      <c r="S31" s="24"/>
      <c r="T31" s="15">
        <v>0.35870355882674743</v>
      </c>
      <c r="U31" s="15">
        <v>0.3468250680872923</v>
      </c>
      <c r="V31" s="128">
        <v>0.37822886350293061</v>
      </c>
    </row>
    <row r="32" spans="1:22" s="33" customFormat="1" x14ac:dyDescent="0.25">
      <c r="A32" s="120" t="s">
        <v>607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2" t="s">
        <v>7</v>
      </c>
      <c r="B33" s="165">
        <v>92.492280000000008</v>
      </c>
      <c r="C33" s="123">
        <v>0</v>
      </c>
      <c r="D33" s="123">
        <v>17.596820000000005</v>
      </c>
      <c r="E33" s="123">
        <v>41.718150000000001</v>
      </c>
      <c r="F33" s="123">
        <v>33.177309999999999</v>
      </c>
      <c r="G33" s="8"/>
      <c r="H33" s="165">
        <v>92.492280000000008</v>
      </c>
      <c r="I33" s="123">
        <v>52.623389999999979</v>
      </c>
      <c r="J33" s="123">
        <v>39.868890000000007</v>
      </c>
      <c r="K33" s="8"/>
      <c r="L33" s="166">
        <v>92.492280000000008</v>
      </c>
      <c r="M33" s="164">
        <v>28.404190000000003</v>
      </c>
      <c r="N33" s="164">
        <v>64.088089999999994</v>
      </c>
      <c r="O33" s="8"/>
      <c r="P33" s="166">
        <v>92.492280000000008</v>
      </c>
      <c r="Q33" s="164">
        <v>51.580729999999996</v>
      </c>
      <c r="R33" s="164">
        <v>40.911550000000005</v>
      </c>
      <c r="S33" s="8"/>
      <c r="T33" s="165">
        <v>92.492280000000008</v>
      </c>
      <c r="U33" s="123">
        <v>57.507059999999996</v>
      </c>
      <c r="V33" s="124">
        <v>34.985220000000005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8" t="s">
        <v>9</v>
      </c>
      <c r="B35" s="15">
        <v>0.25703193823311521</v>
      </c>
      <c r="C35" s="15">
        <v>0</v>
      </c>
      <c r="D35" s="15">
        <v>0.43964079873522588</v>
      </c>
      <c r="E35" s="15">
        <v>0.24726695694799511</v>
      </c>
      <c r="F35" s="15">
        <v>0.17245732098232197</v>
      </c>
      <c r="G35" s="16"/>
      <c r="H35" s="15">
        <v>0.25703193823311521</v>
      </c>
      <c r="I35" s="15">
        <v>0.2821815546280847</v>
      </c>
      <c r="J35" s="15">
        <v>0.22383668068009915</v>
      </c>
      <c r="K35" s="16"/>
      <c r="L35" s="15">
        <v>0.25703193823311521</v>
      </c>
      <c r="M35" s="15">
        <v>0.37806147614137209</v>
      </c>
      <c r="N35" s="15">
        <v>0.2033909888717233</v>
      </c>
      <c r="O35" s="16"/>
      <c r="P35" s="15">
        <v>0.25703193823311521</v>
      </c>
      <c r="Q35" s="15">
        <v>0.31420222241910889</v>
      </c>
      <c r="R35" s="15">
        <v>0.18495241563812662</v>
      </c>
      <c r="S35" s="16"/>
      <c r="T35" s="15">
        <v>0.25703193823311521</v>
      </c>
      <c r="U35" s="15">
        <v>0.28956531598033353</v>
      </c>
      <c r="V35" s="128">
        <v>0.20355510126847848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8" t="s">
        <v>9</v>
      </c>
      <c r="B37" s="15">
        <v>0.1920451090620752</v>
      </c>
      <c r="C37" s="15">
        <v>0</v>
      </c>
      <c r="D37" s="15">
        <v>0.56035920126477379</v>
      </c>
      <c r="E37" s="15">
        <v>0</v>
      </c>
      <c r="F37" s="15">
        <v>0.23817934606512708</v>
      </c>
      <c r="G37" s="16"/>
      <c r="H37" s="15">
        <v>0.1920451090620752</v>
      </c>
      <c r="I37" s="15">
        <v>0.21816610446419366</v>
      </c>
      <c r="J37" s="15">
        <v>0.15756771758631855</v>
      </c>
      <c r="K37" s="16"/>
      <c r="L37" s="15">
        <v>0.1920451090620752</v>
      </c>
      <c r="M37" s="15">
        <v>0.24221637723166897</v>
      </c>
      <c r="N37" s="15">
        <v>0.16980893017719828</v>
      </c>
      <c r="O37" s="16"/>
      <c r="P37" s="15">
        <v>0.1920451090620752</v>
      </c>
      <c r="Q37" s="15">
        <v>0.16934890219661491</v>
      </c>
      <c r="R37" s="15">
        <v>0.22066018031582765</v>
      </c>
      <c r="S37" s="16"/>
      <c r="T37" s="15">
        <v>0.1920451090620752</v>
      </c>
      <c r="U37" s="15">
        <v>0.20424935651379156</v>
      </c>
      <c r="V37" s="128">
        <v>0.17198434081592168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8" t="s">
        <v>9</v>
      </c>
      <c r="B39" s="15">
        <v>0.3787030658126278</v>
      </c>
      <c r="C39" s="15">
        <v>0</v>
      </c>
      <c r="D39" s="15">
        <v>0</v>
      </c>
      <c r="E39" s="15">
        <v>0.75273304305200484</v>
      </c>
      <c r="F39" s="15">
        <v>0.10924574656595125</v>
      </c>
      <c r="G39" s="16"/>
      <c r="H39" s="15">
        <v>0.3787030658126278</v>
      </c>
      <c r="I39" s="15">
        <v>0.41915828683784928</v>
      </c>
      <c r="J39" s="15">
        <v>0.32530577099086527</v>
      </c>
      <c r="K39" s="16"/>
      <c r="L39" s="15">
        <v>0.3787030658126278</v>
      </c>
      <c r="M39" s="15">
        <v>0.32074634059270829</v>
      </c>
      <c r="N39" s="15">
        <v>0.40438980159964211</v>
      </c>
      <c r="O39" s="16"/>
      <c r="P39" s="15">
        <v>0.3787030658126278</v>
      </c>
      <c r="Q39" s="15">
        <v>0.40200361646684724</v>
      </c>
      <c r="R39" s="15">
        <v>0.3493260460676752</v>
      </c>
      <c r="S39" s="16"/>
      <c r="T39" s="15">
        <v>0.3787030658126278</v>
      </c>
      <c r="U39" s="15">
        <v>0.39012027392810561</v>
      </c>
      <c r="V39" s="128">
        <v>0.35993599582909575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2" t="s">
        <v>9</v>
      </c>
      <c r="B41" s="134">
        <v>0.17221988689218171</v>
      </c>
      <c r="C41" s="134">
        <v>0</v>
      </c>
      <c r="D41" s="134">
        <v>0</v>
      </c>
      <c r="E41" s="134">
        <v>0</v>
      </c>
      <c r="F41" s="134">
        <v>0.48011758638659985</v>
      </c>
      <c r="G41" s="173"/>
      <c r="H41" s="134">
        <v>0.17221988689218171</v>
      </c>
      <c r="I41" s="134">
        <v>8.0494054069872784E-2</v>
      </c>
      <c r="J41" s="134">
        <v>0.29328983074271686</v>
      </c>
      <c r="K41" s="173"/>
      <c r="L41" s="134">
        <v>0.17221988689218171</v>
      </c>
      <c r="M41" s="134">
        <v>5.8975806034250573E-2</v>
      </c>
      <c r="N41" s="134">
        <v>0.22241027935143645</v>
      </c>
      <c r="O41" s="173"/>
      <c r="P41" s="134">
        <v>0.17221988689218171</v>
      </c>
      <c r="Q41" s="134">
        <v>0.11444525891742904</v>
      </c>
      <c r="R41" s="134">
        <v>0.24506135797837039</v>
      </c>
      <c r="S41" s="173"/>
      <c r="T41" s="134">
        <v>0.17221988689218171</v>
      </c>
      <c r="U41" s="134">
        <v>0.1160650535777694</v>
      </c>
      <c r="V41" s="135">
        <v>0.26452456208650393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4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590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591</v>
      </c>
      <c r="C4" s="310"/>
      <c r="D4" s="310"/>
      <c r="E4" s="310"/>
      <c r="F4" s="315"/>
      <c r="G4" s="161"/>
      <c r="H4" s="317" t="s">
        <v>592</v>
      </c>
      <c r="I4" s="318"/>
      <c r="J4" s="319"/>
      <c r="K4" s="161"/>
      <c r="L4" s="317" t="s">
        <v>593</v>
      </c>
      <c r="M4" s="318"/>
      <c r="N4" s="319"/>
      <c r="O4" s="161"/>
      <c r="P4" s="317" t="s">
        <v>594</v>
      </c>
      <c r="Q4" s="318"/>
      <c r="R4" s="319"/>
      <c r="S4" s="161"/>
      <c r="T4" s="317" t="s">
        <v>595</v>
      </c>
      <c r="U4" s="318"/>
      <c r="V4" s="320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596</v>
      </c>
      <c r="J5" s="118" t="s">
        <v>62</v>
      </c>
      <c r="K5" s="6"/>
      <c r="L5" s="118" t="s">
        <v>1</v>
      </c>
      <c r="M5" s="118" t="s">
        <v>596</v>
      </c>
      <c r="N5" s="118" t="s">
        <v>62</v>
      </c>
      <c r="O5" s="6"/>
      <c r="P5" s="118" t="s">
        <v>1</v>
      </c>
      <c r="Q5" s="118" t="s">
        <v>596</v>
      </c>
      <c r="R5" s="118" t="s">
        <v>62</v>
      </c>
      <c r="S5" s="6"/>
      <c r="T5" s="118" t="s">
        <v>1</v>
      </c>
      <c r="U5" s="118" t="s">
        <v>596</v>
      </c>
      <c r="V5" s="119" t="s">
        <v>62</v>
      </c>
    </row>
    <row r="6" spans="1:22" s="33" customFormat="1" x14ac:dyDescent="0.25">
      <c r="A6" s="120" t="s">
        <v>597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478.26008000000024</v>
      </c>
      <c r="C7" s="164">
        <v>63.226530000000011</v>
      </c>
      <c r="D7" s="164">
        <v>87.969229999999982</v>
      </c>
      <c r="E7" s="164">
        <v>169.83706999999993</v>
      </c>
      <c r="F7" s="164">
        <v>157.22725000000003</v>
      </c>
      <c r="G7" s="8"/>
      <c r="H7" s="165">
        <v>97.432980000000015</v>
      </c>
      <c r="I7" s="123">
        <v>47.430189999999996</v>
      </c>
      <c r="J7" s="123">
        <v>50.002789999999997</v>
      </c>
      <c r="K7" s="8"/>
      <c r="L7" s="166">
        <v>97.432980000000015</v>
      </c>
      <c r="M7" s="164">
        <v>53.494199999999992</v>
      </c>
      <c r="N7" s="164">
        <v>43.938780000000001</v>
      </c>
      <c r="O7" s="8"/>
      <c r="P7" s="166">
        <v>97.432980000000015</v>
      </c>
      <c r="Q7" s="164">
        <v>64.404699999999991</v>
      </c>
      <c r="R7" s="164">
        <v>33.028279999999995</v>
      </c>
      <c r="S7" s="8"/>
      <c r="T7" s="165">
        <v>97.432980000000015</v>
      </c>
      <c r="U7" s="123">
        <v>59.778659999999981</v>
      </c>
      <c r="V7" s="124">
        <v>37.654319999999991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2"/>
      <c r="T8" s="10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2"/>
      <c r="T10" s="10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2"/>
      <c r="T12" s="10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2"/>
      <c r="T14" s="10"/>
      <c r="U14" s="10"/>
      <c r="V14" s="126"/>
    </row>
    <row r="15" spans="1:22" s="9" customFormat="1" ht="10.5" x14ac:dyDescent="0.15">
      <c r="A15" s="168" t="s">
        <v>9</v>
      </c>
      <c r="B15" s="15">
        <v>0.37701722878480626</v>
      </c>
      <c r="C15" s="15">
        <v>0.66357192147030664</v>
      </c>
      <c r="D15" s="15">
        <v>0.34843080927274239</v>
      </c>
      <c r="E15" s="15">
        <v>0.34767121218000296</v>
      </c>
      <c r="F15" s="15">
        <v>0.3094774601730933</v>
      </c>
      <c r="G15" s="16"/>
      <c r="H15" s="15">
        <v>0.47245521998813944</v>
      </c>
      <c r="I15" s="15">
        <v>0.47629684806238393</v>
      </c>
      <c r="J15" s="15">
        <v>0.46881124033278954</v>
      </c>
      <c r="K15" s="16"/>
      <c r="L15" s="15">
        <v>0.47245521998813944</v>
      </c>
      <c r="M15" s="15">
        <v>0.51245761222712005</v>
      </c>
      <c r="N15" s="15">
        <v>0.42375345878970699</v>
      </c>
      <c r="O15" s="16"/>
      <c r="P15" s="15">
        <v>0.47245521998813944</v>
      </c>
      <c r="Q15" s="15">
        <v>0.54127198791392561</v>
      </c>
      <c r="R15" s="15">
        <v>0.33826345180554368</v>
      </c>
      <c r="S15" s="16"/>
      <c r="T15" s="15">
        <v>0.47245521998813944</v>
      </c>
      <c r="U15" s="15">
        <v>0.44960977713451611</v>
      </c>
      <c r="V15" s="128">
        <v>0.50872383301570734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2"/>
      <c r="T16" s="10"/>
      <c r="U16" s="10"/>
      <c r="V16" s="126"/>
    </row>
    <row r="17" spans="1:22" s="9" customFormat="1" ht="10.5" x14ac:dyDescent="0.15">
      <c r="A17" s="168" t="s">
        <v>9</v>
      </c>
      <c r="B17" s="15">
        <v>0.26403474862463944</v>
      </c>
      <c r="C17" s="15">
        <v>0.13783343795713598</v>
      </c>
      <c r="D17" s="15">
        <v>0.31456589991750533</v>
      </c>
      <c r="E17" s="15">
        <v>0.32561477891722951</v>
      </c>
      <c r="F17" s="15">
        <v>0.21999348077384803</v>
      </c>
      <c r="G17" s="16"/>
      <c r="H17" s="15">
        <v>0.25634903089282496</v>
      </c>
      <c r="I17" s="15">
        <v>0.32077712528665819</v>
      </c>
      <c r="J17" s="15">
        <v>0.19523570584761368</v>
      </c>
      <c r="K17" s="16"/>
      <c r="L17" s="15">
        <v>0.25634903089282496</v>
      </c>
      <c r="M17" s="15">
        <v>0.33278168474339265</v>
      </c>
      <c r="N17" s="15">
        <v>0.1632944747214192</v>
      </c>
      <c r="O17" s="16"/>
      <c r="P17" s="15">
        <v>0.25634903089282496</v>
      </c>
      <c r="Q17" s="15">
        <v>0.29069229419592052</v>
      </c>
      <c r="R17" s="15">
        <v>0.1893801312087702</v>
      </c>
      <c r="S17" s="16"/>
      <c r="T17" s="15">
        <v>0.25634903089282496</v>
      </c>
      <c r="U17" s="15">
        <v>0.29751871319966033</v>
      </c>
      <c r="V17" s="128">
        <v>0.19098950664890513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2"/>
      <c r="T18" s="10"/>
      <c r="U18" s="10"/>
      <c r="V18" s="126"/>
    </row>
    <row r="19" spans="1:22" s="9" customFormat="1" ht="10.5" x14ac:dyDescent="0.15">
      <c r="A19" s="168" t="s">
        <v>9</v>
      </c>
      <c r="B19" s="15">
        <v>0.19620744846611488</v>
      </c>
      <c r="C19" s="15">
        <v>7.0654517968960176E-2</v>
      </c>
      <c r="D19" s="15">
        <v>0.18992811463735676</v>
      </c>
      <c r="E19" s="15">
        <v>0.24187240159053627</v>
      </c>
      <c r="F19" s="15">
        <v>0.2008826078176652</v>
      </c>
      <c r="G19" s="16"/>
      <c r="H19" s="15">
        <v>0.20642702296491397</v>
      </c>
      <c r="I19" s="15">
        <v>0.14135616998371714</v>
      </c>
      <c r="J19" s="15">
        <v>0.26815003722792274</v>
      </c>
      <c r="K19" s="16"/>
      <c r="L19" s="15">
        <v>0.20642702296491397</v>
      </c>
      <c r="M19" s="15">
        <v>6.9450706805597631E-2</v>
      </c>
      <c r="N19" s="15">
        <v>0.37319174542397399</v>
      </c>
      <c r="O19" s="16"/>
      <c r="P19" s="15">
        <v>0.20642702296491397</v>
      </c>
      <c r="Q19" s="15">
        <v>0.12635723790344494</v>
      </c>
      <c r="R19" s="15">
        <v>0.36256202260608189</v>
      </c>
      <c r="S19" s="16"/>
      <c r="T19" s="15">
        <v>0.20642702296491397</v>
      </c>
      <c r="U19" s="15">
        <v>0.17874288249351866</v>
      </c>
      <c r="V19" s="128">
        <v>0.25037738033776741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2"/>
      <c r="T20" s="10"/>
      <c r="U20" s="10"/>
      <c r="V20" s="126"/>
    </row>
    <row r="21" spans="1:22" s="9" customFormat="1" ht="10.5" x14ac:dyDescent="0.15">
      <c r="A21" s="168" t="s">
        <v>9</v>
      </c>
      <c r="B21" s="15">
        <v>0.16274057412443874</v>
      </c>
      <c r="C21" s="15">
        <v>0.12794012260359691</v>
      </c>
      <c r="D21" s="15">
        <v>0.14707517617239577</v>
      </c>
      <c r="E21" s="15">
        <v>8.4841607312231726E-2</v>
      </c>
      <c r="F21" s="15">
        <v>0.26964645123539333</v>
      </c>
      <c r="G21" s="16"/>
      <c r="H21" s="15">
        <v>6.476872615412152E-2</v>
      </c>
      <c r="I21" s="15">
        <v>6.1569856667240845E-2</v>
      </c>
      <c r="J21" s="15">
        <v>6.7803016591674189E-2</v>
      </c>
      <c r="K21" s="16"/>
      <c r="L21" s="15">
        <v>6.476872615412152E-2</v>
      </c>
      <c r="M21" s="15">
        <v>8.5309996223889697E-2</v>
      </c>
      <c r="N21" s="15">
        <v>3.9760321064899844E-2</v>
      </c>
      <c r="O21" s="16"/>
      <c r="P21" s="15">
        <v>6.476872615412152E-2</v>
      </c>
      <c r="Q21" s="15">
        <v>4.1678479986709045E-2</v>
      </c>
      <c r="R21" s="15">
        <v>0.10979439437960439</v>
      </c>
      <c r="S21" s="16"/>
      <c r="T21" s="15">
        <v>6.476872615412152E-2</v>
      </c>
      <c r="U21" s="15">
        <v>7.4128627172305325E-2</v>
      </c>
      <c r="V21" s="128">
        <v>4.9909279997620473E-2</v>
      </c>
    </row>
    <row r="22" spans="1:22" s="40" customFormat="1" x14ac:dyDescent="0.25">
      <c r="A22" s="129" t="s">
        <v>591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69" t="s">
        <v>7</v>
      </c>
      <c r="B23" s="163">
        <v>478.26008000000024</v>
      </c>
      <c r="C23" s="164">
        <v>63.226530000000011</v>
      </c>
      <c r="D23" s="164">
        <v>87.969229999999982</v>
      </c>
      <c r="E23" s="164">
        <v>169.83706999999993</v>
      </c>
      <c r="F23" s="164">
        <v>157.22725000000003</v>
      </c>
      <c r="G23" s="22"/>
      <c r="H23" s="165">
        <v>97.432980000000015</v>
      </c>
      <c r="I23" s="123">
        <v>47.430189999999996</v>
      </c>
      <c r="J23" s="123">
        <v>50.002789999999997</v>
      </c>
      <c r="K23" s="22"/>
      <c r="L23" s="166">
        <v>97.432980000000015</v>
      </c>
      <c r="M23" s="164">
        <v>53.494199999999992</v>
      </c>
      <c r="N23" s="164">
        <v>43.938780000000001</v>
      </c>
      <c r="O23" s="22"/>
      <c r="P23" s="166">
        <v>97.432980000000015</v>
      </c>
      <c r="Q23" s="164">
        <v>64.404699999999991</v>
      </c>
      <c r="R23" s="164">
        <v>33.028279999999995</v>
      </c>
      <c r="S23" s="22"/>
      <c r="T23" s="165">
        <v>97.432980000000015</v>
      </c>
      <c r="U23" s="123">
        <v>59.778659999999981</v>
      </c>
      <c r="V23" s="124">
        <v>37.654319999999991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23"/>
      <c r="T24" s="10"/>
      <c r="U24" s="10"/>
      <c r="V24" s="126"/>
    </row>
    <row r="25" spans="1:22" s="9" customFormat="1" ht="10.5" x14ac:dyDescent="0.15">
      <c r="A25" s="171" t="s">
        <v>9</v>
      </c>
      <c r="B25" s="15">
        <v>0.13220114461570778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23"/>
      <c r="T26" s="10"/>
      <c r="U26" s="10"/>
      <c r="V26" s="126"/>
    </row>
    <row r="27" spans="1:22" s="9" customFormat="1" ht="10.5" x14ac:dyDescent="0.15">
      <c r="A27" s="171" t="s">
        <v>9</v>
      </c>
      <c r="B27" s="15">
        <v>0.18393596638883164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0.21838036771532596</v>
      </c>
      <c r="I27" s="15">
        <v>0.28481374415746596</v>
      </c>
      <c r="J27" s="15">
        <v>0.15536493063687049</v>
      </c>
      <c r="K27" s="24"/>
      <c r="L27" s="15">
        <v>0.21838036771532596</v>
      </c>
      <c r="M27" s="15">
        <v>0.29106258248557793</v>
      </c>
      <c r="N27" s="15">
        <v>0.12989186317872276</v>
      </c>
      <c r="O27" s="24"/>
      <c r="P27" s="15">
        <v>0.21838036771532596</v>
      </c>
      <c r="Q27" s="15">
        <v>0.24645592635320096</v>
      </c>
      <c r="R27" s="15">
        <v>0.16363340749200386</v>
      </c>
      <c r="S27" s="24"/>
      <c r="T27" s="15">
        <v>0.21838036771532596</v>
      </c>
      <c r="U27" s="15">
        <v>0.26749060617952969</v>
      </c>
      <c r="V27" s="128">
        <v>0.14041469876497573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23"/>
      <c r="T28" s="10"/>
      <c r="U28" s="10"/>
      <c r="V28" s="126"/>
    </row>
    <row r="29" spans="1:22" s="9" customFormat="1" ht="10.5" x14ac:dyDescent="0.15">
      <c r="A29" s="171" t="s">
        <v>9</v>
      </c>
      <c r="B29" s="15">
        <v>0.35511445989805346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0.42095202261082415</v>
      </c>
      <c r="I29" s="15">
        <v>0.49764021607334913</v>
      </c>
      <c r="J29" s="15">
        <v>0.34820936991715873</v>
      </c>
      <c r="K29" s="24"/>
      <c r="L29" s="15">
        <v>0.42095202261082415</v>
      </c>
      <c r="M29" s="15">
        <v>0.40685177084618529</v>
      </c>
      <c r="N29" s="15">
        <v>0.4381186732995318</v>
      </c>
      <c r="O29" s="24"/>
      <c r="P29" s="15">
        <v>0.42095202261082415</v>
      </c>
      <c r="Q29" s="15">
        <v>0.40916439328185683</v>
      </c>
      <c r="R29" s="15">
        <v>0.44393774062712327</v>
      </c>
      <c r="S29" s="24"/>
      <c r="T29" s="15">
        <v>0.42095202261082415</v>
      </c>
      <c r="U29" s="15">
        <v>0.39975670247543205</v>
      </c>
      <c r="V29" s="128">
        <v>0.45460095946494339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23"/>
      <c r="T30" s="10"/>
      <c r="U30" s="10"/>
      <c r="V30" s="126"/>
    </row>
    <row r="31" spans="1:22" s="9" customFormat="1" ht="10.5" x14ac:dyDescent="0.15">
      <c r="A31" s="171" t="s">
        <v>9</v>
      </c>
      <c r="B31" s="15">
        <v>0.32874842909740648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0.36066760967384959</v>
      </c>
      <c r="I31" s="15">
        <v>0.21754603976918499</v>
      </c>
      <c r="J31" s="15">
        <v>0.49642569944597098</v>
      </c>
      <c r="K31" s="24"/>
      <c r="L31" s="15">
        <v>0.36066760967384959</v>
      </c>
      <c r="M31" s="15">
        <v>0.30208564666823695</v>
      </c>
      <c r="N31" s="15">
        <v>0.43198946352174561</v>
      </c>
      <c r="O31" s="24"/>
      <c r="P31" s="15">
        <v>0.36066760967384959</v>
      </c>
      <c r="Q31" s="15">
        <v>0.34437968036494238</v>
      </c>
      <c r="R31" s="15">
        <v>0.39242885188087312</v>
      </c>
      <c r="S31" s="24"/>
      <c r="T31" s="15">
        <v>0.36066760967384959</v>
      </c>
      <c r="U31" s="15">
        <v>0.33275269134503882</v>
      </c>
      <c r="V31" s="128">
        <v>0.40498434177008119</v>
      </c>
    </row>
    <row r="32" spans="1:22" s="33" customFormat="1" x14ac:dyDescent="0.25">
      <c r="A32" s="120" t="s">
        <v>598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2" t="s">
        <v>7</v>
      </c>
      <c r="B33" s="165">
        <v>97.432980000000015</v>
      </c>
      <c r="C33" s="123">
        <v>0</v>
      </c>
      <c r="D33" s="123">
        <v>21.277450000000002</v>
      </c>
      <c r="E33" s="123">
        <v>41.014609999999983</v>
      </c>
      <c r="F33" s="123">
        <v>35.140920000000001</v>
      </c>
      <c r="G33" s="8"/>
      <c r="H33" s="165">
        <v>97.432980000000015</v>
      </c>
      <c r="I33" s="123">
        <v>47.430189999999996</v>
      </c>
      <c r="J33" s="123">
        <v>50.002789999999997</v>
      </c>
      <c r="K33" s="8"/>
      <c r="L33" s="166">
        <v>97.432980000000015</v>
      </c>
      <c r="M33" s="164">
        <v>53.494199999999992</v>
      </c>
      <c r="N33" s="164">
        <v>43.938780000000001</v>
      </c>
      <c r="O33" s="8"/>
      <c r="P33" s="166">
        <v>97.432980000000015</v>
      </c>
      <c r="Q33" s="164">
        <v>64.404699999999991</v>
      </c>
      <c r="R33" s="164">
        <v>33.028279999999995</v>
      </c>
      <c r="S33" s="8"/>
      <c r="T33" s="165">
        <v>97.432980000000015</v>
      </c>
      <c r="U33" s="123">
        <v>59.778659999999981</v>
      </c>
      <c r="V33" s="124">
        <v>37.654319999999991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2"/>
      <c r="T34" s="10"/>
      <c r="U34" s="10"/>
      <c r="V34" s="126"/>
    </row>
    <row r="35" spans="1:22" s="9" customFormat="1" ht="10.5" x14ac:dyDescent="0.15">
      <c r="A35" s="168" t="s">
        <v>9</v>
      </c>
      <c r="B35" s="15">
        <v>0.33006626708943926</v>
      </c>
      <c r="C35" s="15">
        <v>0</v>
      </c>
      <c r="D35" s="15">
        <v>0.46731022749436618</v>
      </c>
      <c r="E35" s="15">
        <v>0.47107481943629376</v>
      </c>
      <c r="F35" s="15">
        <v>8.2388850377280956E-2</v>
      </c>
      <c r="G35" s="16"/>
      <c r="H35" s="15">
        <v>0.33006626708943926</v>
      </c>
      <c r="I35" s="15">
        <v>0.42370523921578218</v>
      </c>
      <c r="J35" s="15">
        <v>0.24124493853242995</v>
      </c>
      <c r="K35" s="16"/>
      <c r="L35" s="15">
        <v>0.33006626708943926</v>
      </c>
      <c r="M35" s="15">
        <v>0.37545360057725896</v>
      </c>
      <c r="N35" s="15">
        <v>0.27480849491041853</v>
      </c>
      <c r="O35" s="16"/>
      <c r="P35" s="15">
        <v>0.33006626708943926</v>
      </c>
      <c r="Q35" s="15">
        <v>0.38067547865295542</v>
      </c>
      <c r="R35" s="15">
        <v>0.23137898794608741</v>
      </c>
      <c r="S35" s="16"/>
      <c r="T35" s="15">
        <v>0.33006626708943926</v>
      </c>
      <c r="U35" s="15">
        <v>0.36996229089109739</v>
      </c>
      <c r="V35" s="128">
        <v>0.26672875781583627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2"/>
      <c r="T36" s="10"/>
      <c r="U36" s="10"/>
      <c r="V36" s="126"/>
    </row>
    <row r="37" spans="1:22" s="9" customFormat="1" ht="10.5" x14ac:dyDescent="0.15">
      <c r="A37" s="168" t="s">
        <v>9</v>
      </c>
      <c r="B37" s="15">
        <v>0.29998589799880904</v>
      </c>
      <c r="C37" s="15">
        <v>0</v>
      </c>
      <c r="D37" s="15">
        <v>0.53268977250563387</v>
      </c>
      <c r="E37" s="15">
        <v>0</v>
      </c>
      <c r="F37" s="15">
        <v>0.50921375991294493</v>
      </c>
      <c r="G37" s="16"/>
      <c r="H37" s="15">
        <v>0.29998589799880904</v>
      </c>
      <c r="I37" s="15">
        <v>0.25079300757597639</v>
      </c>
      <c r="J37" s="15">
        <v>0.34664785704957668</v>
      </c>
      <c r="K37" s="16"/>
      <c r="L37" s="15">
        <v>0.29998589799880904</v>
      </c>
      <c r="M37" s="15">
        <v>0.34193912611086819</v>
      </c>
      <c r="N37" s="15">
        <v>0.24890905027404039</v>
      </c>
      <c r="O37" s="16"/>
      <c r="P37" s="15">
        <v>0.29998589799880904</v>
      </c>
      <c r="Q37" s="15">
        <v>0.27948581392351801</v>
      </c>
      <c r="R37" s="15">
        <v>0.33996078512111444</v>
      </c>
      <c r="S37" s="16"/>
      <c r="T37" s="15">
        <v>0.29998589799880904</v>
      </c>
      <c r="U37" s="15">
        <v>0.24628889305983115</v>
      </c>
      <c r="V37" s="128">
        <v>0.38523335436677669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2"/>
      <c r="T38" s="10"/>
      <c r="U38" s="10"/>
      <c r="V38" s="126"/>
    </row>
    <row r="39" spans="1:22" s="9" customFormat="1" ht="10.5" x14ac:dyDescent="0.15">
      <c r="A39" s="168" t="s">
        <v>9</v>
      </c>
      <c r="B39" s="15">
        <v>0.2689256758851058</v>
      </c>
      <c r="C39" s="15">
        <v>0</v>
      </c>
      <c r="D39" s="15">
        <v>0</v>
      </c>
      <c r="E39" s="15">
        <v>0.52892518056370674</v>
      </c>
      <c r="F39" s="15">
        <v>0.12829971440702179</v>
      </c>
      <c r="G39" s="16"/>
      <c r="H39" s="15">
        <v>0.2689256758851058</v>
      </c>
      <c r="I39" s="15">
        <v>0.2667402344371802</v>
      </c>
      <c r="J39" s="15">
        <v>0.27099867827375235</v>
      </c>
      <c r="K39" s="16"/>
      <c r="L39" s="15">
        <v>0.2689256758851058</v>
      </c>
      <c r="M39" s="15">
        <v>0.23578537486306927</v>
      </c>
      <c r="N39" s="15">
        <v>0.30927303853224875</v>
      </c>
      <c r="O39" s="16"/>
      <c r="P39" s="15">
        <v>0.2689256758851058</v>
      </c>
      <c r="Q39" s="15">
        <v>0.22841919921993278</v>
      </c>
      <c r="R39" s="15">
        <v>0.34791275839977148</v>
      </c>
      <c r="S39" s="16"/>
      <c r="T39" s="15">
        <v>0.2689256758851058</v>
      </c>
      <c r="U39" s="15">
        <v>0.23545375557096801</v>
      </c>
      <c r="V39" s="128">
        <v>0.32206450680824944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2"/>
      <c r="T40" s="10"/>
      <c r="U40" s="10"/>
      <c r="V40" s="126"/>
    </row>
    <row r="41" spans="1:22" s="9" customFormat="1" ht="11.25" thickBot="1" x14ac:dyDescent="0.2">
      <c r="A41" s="172" t="s">
        <v>9</v>
      </c>
      <c r="B41" s="134">
        <v>0.10102215902664578</v>
      </c>
      <c r="C41" s="134">
        <v>0</v>
      </c>
      <c r="D41" s="134">
        <v>0</v>
      </c>
      <c r="E41" s="134">
        <v>0</v>
      </c>
      <c r="F41" s="134">
        <v>0.28009767530275248</v>
      </c>
      <c r="G41" s="173"/>
      <c r="H41" s="134">
        <v>0.10102215902664578</v>
      </c>
      <c r="I41" s="134">
        <v>5.8761518771061221E-2</v>
      </c>
      <c r="J41" s="134">
        <v>0.14110852614424116</v>
      </c>
      <c r="K41" s="173"/>
      <c r="L41" s="134">
        <v>0.10102215902664578</v>
      </c>
      <c r="M41" s="134">
        <v>4.6821898448803807E-2</v>
      </c>
      <c r="N41" s="134">
        <v>0.16700941628329236</v>
      </c>
      <c r="O41" s="173"/>
      <c r="P41" s="134">
        <v>0.10102215902664578</v>
      </c>
      <c r="Q41" s="134">
        <v>0.11141950820359386</v>
      </c>
      <c r="R41" s="134">
        <v>8.0747468533026862E-2</v>
      </c>
      <c r="S41" s="173"/>
      <c r="T41" s="134">
        <v>0.10102215902664578</v>
      </c>
      <c r="U41" s="134">
        <v>0.14829506047810376</v>
      </c>
      <c r="V41" s="135">
        <v>2.5973381009137871E-2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581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582</v>
      </c>
      <c r="C4" s="310"/>
      <c r="D4" s="310"/>
      <c r="E4" s="310"/>
      <c r="F4" s="315"/>
      <c r="G4" s="161"/>
      <c r="H4" s="317" t="s">
        <v>583</v>
      </c>
      <c r="I4" s="318"/>
      <c r="J4" s="319"/>
      <c r="K4" s="161"/>
      <c r="L4" s="317" t="s">
        <v>584</v>
      </c>
      <c r="M4" s="318"/>
      <c r="N4" s="319"/>
      <c r="O4" s="161"/>
      <c r="P4" s="317" t="s">
        <v>585</v>
      </c>
      <c r="Q4" s="318"/>
      <c r="R4" s="319"/>
      <c r="S4" s="175"/>
      <c r="T4" s="321" t="s">
        <v>586</v>
      </c>
      <c r="U4" s="318"/>
      <c r="V4" s="320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587</v>
      </c>
      <c r="J5" s="118" t="s">
        <v>71</v>
      </c>
      <c r="K5" s="6"/>
      <c r="L5" s="118" t="s">
        <v>1</v>
      </c>
      <c r="M5" s="118" t="s">
        <v>587</v>
      </c>
      <c r="N5" s="118" t="s">
        <v>71</v>
      </c>
      <c r="O5" s="6"/>
      <c r="P5" s="118" t="s">
        <v>1</v>
      </c>
      <c r="Q5" s="118" t="s">
        <v>587</v>
      </c>
      <c r="R5" s="118" t="s">
        <v>71</v>
      </c>
      <c r="S5" s="109"/>
      <c r="T5" s="117" t="s">
        <v>1</v>
      </c>
      <c r="U5" s="118" t="s">
        <v>587</v>
      </c>
      <c r="V5" s="119" t="s">
        <v>71</v>
      </c>
    </row>
    <row r="6" spans="1:22" s="33" customFormat="1" x14ac:dyDescent="0.25">
      <c r="A6" s="120" t="s">
        <v>588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110"/>
      <c r="T6" s="120"/>
      <c r="U6" s="26"/>
      <c r="V6" s="121"/>
    </row>
    <row r="7" spans="1:22" s="9" customFormat="1" ht="10.5" x14ac:dyDescent="0.15">
      <c r="A7" s="162" t="s">
        <v>7</v>
      </c>
      <c r="B7" s="163">
        <v>497.41761999999994</v>
      </c>
      <c r="C7" s="164">
        <v>61.241139999999973</v>
      </c>
      <c r="D7" s="164">
        <v>129.52791999999999</v>
      </c>
      <c r="E7" s="164">
        <v>155.68917999999996</v>
      </c>
      <c r="F7" s="164">
        <v>150.95937999999998</v>
      </c>
      <c r="G7" s="8"/>
      <c r="H7" s="165">
        <v>92.813949999999977</v>
      </c>
      <c r="I7" s="123">
        <v>39.856950000000005</v>
      </c>
      <c r="J7" s="123">
        <v>52.957000000000008</v>
      </c>
      <c r="K7" s="8"/>
      <c r="L7" s="166">
        <v>0</v>
      </c>
      <c r="M7" s="164">
        <v>0</v>
      </c>
      <c r="N7" s="164">
        <v>0</v>
      </c>
      <c r="O7" s="8"/>
      <c r="P7" s="166">
        <v>92.813949999999977</v>
      </c>
      <c r="Q7" s="164">
        <v>62.00271</v>
      </c>
      <c r="R7" s="164">
        <v>30.811240000000002</v>
      </c>
      <c r="S7" s="111"/>
      <c r="T7" s="122">
        <v>92.813949999999977</v>
      </c>
      <c r="U7" s="123">
        <v>81.304369999999963</v>
      </c>
      <c r="V7" s="124">
        <v>11.50958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0.38740306384803952</v>
      </c>
      <c r="C15" s="15">
        <v>0.60429084109146258</v>
      </c>
      <c r="D15" s="15">
        <v>0.43015204752766822</v>
      </c>
      <c r="E15" s="15">
        <v>0.36177709973165778</v>
      </c>
      <c r="F15" s="15">
        <v>0.28916500584461868</v>
      </c>
      <c r="G15" s="16"/>
      <c r="H15" s="15">
        <v>0.6547787266892533</v>
      </c>
      <c r="I15" s="15">
        <v>0.56082188928154308</v>
      </c>
      <c r="J15" s="15">
        <v>0.72549332477292905</v>
      </c>
      <c r="K15" s="16"/>
      <c r="L15" s="15">
        <v>0</v>
      </c>
      <c r="M15" s="15">
        <v>0</v>
      </c>
      <c r="N15" s="15">
        <v>0</v>
      </c>
      <c r="O15" s="16"/>
      <c r="P15" s="15">
        <v>0.6547787266892533</v>
      </c>
      <c r="Q15" s="15">
        <v>0.64972143959514062</v>
      </c>
      <c r="R15" s="15">
        <v>0.66495571096781569</v>
      </c>
      <c r="S15" s="113"/>
      <c r="T15" s="127">
        <v>0.6547787266892533</v>
      </c>
      <c r="U15" s="15">
        <v>0.67583882637550763</v>
      </c>
      <c r="V15" s="128">
        <v>0.50600890736238857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0.26306474627899185</v>
      </c>
      <c r="C17" s="15">
        <v>0.18754386348784499</v>
      </c>
      <c r="D17" s="15">
        <v>0.32113840784288056</v>
      </c>
      <c r="E17" s="15">
        <v>0.25838481518111928</v>
      </c>
      <c r="F17" s="15">
        <v>0.2486995508328135</v>
      </c>
      <c r="G17" s="16"/>
      <c r="H17" s="15">
        <v>0.17424740569709621</v>
      </c>
      <c r="I17" s="15">
        <v>0.27614732185980106</v>
      </c>
      <c r="J17" s="15">
        <v>9.7554619785864022E-2</v>
      </c>
      <c r="K17" s="16"/>
      <c r="L17" s="15">
        <v>0</v>
      </c>
      <c r="M17" s="15">
        <v>0</v>
      </c>
      <c r="N17" s="15">
        <v>0</v>
      </c>
      <c r="O17" s="16"/>
      <c r="P17" s="15">
        <v>0.17424740569709621</v>
      </c>
      <c r="Q17" s="15">
        <v>0.23309174711879529</v>
      </c>
      <c r="R17" s="15">
        <v>5.5832546823821431E-2</v>
      </c>
      <c r="S17" s="113"/>
      <c r="T17" s="127">
        <v>0.17424740569709621</v>
      </c>
      <c r="U17" s="15">
        <v>0.19891415430683501</v>
      </c>
      <c r="V17" s="128">
        <v>0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0.19314555041295078</v>
      </c>
      <c r="C19" s="15">
        <v>8.6809781790476187E-2</v>
      </c>
      <c r="D19" s="15">
        <v>0.11512514058745021</v>
      </c>
      <c r="E19" s="15">
        <v>0.24468296383859184</v>
      </c>
      <c r="F19" s="15">
        <v>0.2500756163677938</v>
      </c>
      <c r="G19" s="16"/>
      <c r="H19" s="15">
        <v>0.12253201162109795</v>
      </c>
      <c r="I19" s="15">
        <v>9.556074912907285E-2</v>
      </c>
      <c r="J19" s="15">
        <v>0.14283135373982661</v>
      </c>
      <c r="K19" s="16"/>
      <c r="L19" s="15">
        <v>0</v>
      </c>
      <c r="M19" s="15">
        <v>0</v>
      </c>
      <c r="N19" s="15">
        <v>0</v>
      </c>
      <c r="O19" s="16"/>
      <c r="P19" s="15">
        <v>0.12253201162109795</v>
      </c>
      <c r="Q19" s="15">
        <v>5.8413091943884374E-2</v>
      </c>
      <c r="R19" s="15">
        <v>0.25156111860476893</v>
      </c>
      <c r="S19" s="113"/>
      <c r="T19" s="127">
        <v>0.12253201162109795</v>
      </c>
      <c r="U19" s="15">
        <v>8.0426181274143124E-2</v>
      </c>
      <c r="V19" s="128">
        <v>0.41997014660830373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0.1563866394600176</v>
      </c>
      <c r="C21" s="15">
        <v>0.12135551363021663</v>
      </c>
      <c r="D21" s="15">
        <v>0.13358440404200117</v>
      </c>
      <c r="E21" s="15">
        <v>0.13515512124863144</v>
      </c>
      <c r="F21" s="15">
        <v>0.21205982695477427</v>
      </c>
      <c r="G21" s="16"/>
      <c r="H21" s="15">
        <v>4.8441855992552858E-2</v>
      </c>
      <c r="I21" s="15">
        <v>6.7470039729582904E-2</v>
      </c>
      <c r="J21" s="15">
        <v>3.412070170138036E-2</v>
      </c>
      <c r="K21" s="16"/>
      <c r="L21" s="15">
        <v>0</v>
      </c>
      <c r="M21" s="15">
        <v>0</v>
      </c>
      <c r="N21" s="15">
        <v>0</v>
      </c>
      <c r="O21" s="16"/>
      <c r="P21" s="15">
        <v>4.8441855992552858E-2</v>
      </c>
      <c r="Q21" s="15">
        <v>5.8773721342180035E-2</v>
      </c>
      <c r="R21" s="15">
        <v>2.7650623603594007E-2</v>
      </c>
      <c r="S21" s="113"/>
      <c r="T21" s="127">
        <v>4.8441855992552858E-2</v>
      </c>
      <c r="U21" s="15">
        <v>4.482083804351477E-2</v>
      </c>
      <c r="V21" s="128">
        <v>7.4020946029307755E-2</v>
      </c>
    </row>
    <row r="22" spans="1:22" s="40" customFormat="1" x14ac:dyDescent="0.25">
      <c r="A22" s="129" t="s">
        <v>582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497.41761999999994</v>
      </c>
      <c r="C23" s="164">
        <v>61.241139999999973</v>
      </c>
      <c r="D23" s="164">
        <v>129.52791999999999</v>
      </c>
      <c r="E23" s="164">
        <v>155.68917999999996</v>
      </c>
      <c r="F23" s="164">
        <v>150.95937999999998</v>
      </c>
      <c r="G23" s="22"/>
      <c r="H23" s="165">
        <v>92.813949999999977</v>
      </c>
      <c r="I23" s="123">
        <v>39.856950000000005</v>
      </c>
      <c r="J23" s="123">
        <v>52.957000000000008</v>
      </c>
      <c r="K23" s="22"/>
      <c r="L23" s="166">
        <v>0</v>
      </c>
      <c r="M23" s="164">
        <v>0</v>
      </c>
      <c r="N23" s="164">
        <v>0</v>
      </c>
      <c r="O23" s="22"/>
      <c r="P23" s="166">
        <v>92.813949999999977</v>
      </c>
      <c r="Q23" s="164">
        <v>62.00271</v>
      </c>
      <c r="R23" s="164">
        <v>30.811240000000002</v>
      </c>
      <c r="S23" s="114"/>
      <c r="T23" s="122">
        <v>92.813949999999977</v>
      </c>
      <c r="U23" s="123">
        <v>81.304369999999963</v>
      </c>
      <c r="V23" s="124">
        <v>11.50958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0.12311815572596721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0.26040074736395546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0.46418108484769816</v>
      </c>
      <c r="I27" s="15">
        <v>0.39834834326259289</v>
      </c>
      <c r="J27" s="15">
        <v>0.51372868553732276</v>
      </c>
      <c r="K27" s="24"/>
      <c r="L27" s="15">
        <v>0</v>
      </c>
      <c r="M27" s="15">
        <v>0</v>
      </c>
      <c r="N27" s="15">
        <v>0</v>
      </c>
      <c r="O27" s="24"/>
      <c r="P27" s="15">
        <v>0.46418108484769816</v>
      </c>
      <c r="Q27" s="15">
        <v>0.52897687859127451</v>
      </c>
      <c r="R27" s="15">
        <v>0.333789876681367</v>
      </c>
      <c r="S27" s="116"/>
      <c r="T27" s="127">
        <v>0.46418108484769816</v>
      </c>
      <c r="U27" s="15">
        <v>0.50401288393231536</v>
      </c>
      <c r="V27" s="128">
        <v>0.18280684438528599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0.31299490355810072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0.20191846161056615</v>
      </c>
      <c r="I29" s="15">
        <v>0.23596512026133457</v>
      </c>
      <c r="J29" s="15">
        <v>0.17629397435655342</v>
      </c>
      <c r="K29" s="24"/>
      <c r="L29" s="15">
        <v>0</v>
      </c>
      <c r="M29" s="15">
        <v>0</v>
      </c>
      <c r="N29" s="15">
        <v>0</v>
      </c>
      <c r="O29" s="24"/>
      <c r="P29" s="15">
        <v>0.20191846161056615</v>
      </c>
      <c r="Q29" s="15">
        <v>0.18415307976054596</v>
      </c>
      <c r="R29" s="15">
        <v>0.23766846124985558</v>
      </c>
      <c r="S29" s="116"/>
      <c r="T29" s="127">
        <v>0.20191846161056615</v>
      </c>
      <c r="U29" s="15">
        <v>0.1951700751140438</v>
      </c>
      <c r="V29" s="128">
        <v>0.24958947242210405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0.30348619335197657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0.33390045354173592</v>
      </c>
      <c r="I31" s="15">
        <v>0.36568653647607247</v>
      </c>
      <c r="J31" s="15">
        <v>0.30997734010612377</v>
      </c>
      <c r="K31" s="24"/>
      <c r="L31" s="15">
        <v>0</v>
      </c>
      <c r="M31" s="15">
        <v>0</v>
      </c>
      <c r="N31" s="15">
        <v>0</v>
      </c>
      <c r="O31" s="24"/>
      <c r="P31" s="15">
        <v>0.33390045354173592</v>
      </c>
      <c r="Q31" s="15">
        <v>0.28687004164817947</v>
      </c>
      <c r="R31" s="15">
        <v>0.42854166206877747</v>
      </c>
      <c r="S31" s="116"/>
      <c r="T31" s="127">
        <v>0.33390045354173592</v>
      </c>
      <c r="U31" s="15">
        <v>0.30081704095364137</v>
      </c>
      <c r="V31" s="128">
        <v>0.56760368319261001</v>
      </c>
    </row>
    <row r="32" spans="1:22" s="33" customFormat="1" x14ac:dyDescent="0.25">
      <c r="A32" s="120" t="s">
        <v>589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92.813949999999977</v>
      </c>
      <c r="C33" s="123">
        <v>0</v>
      </c>
      <c r="D33" s="123">
        <v>43.082480000000004</v>
      </c>
      <c r="E33" s="123">
        <v>18.740850000000002</v>
      </c>
      <c r="F33" s="123">
        <v>30.99062</v>
      </c>
      <c r="G33" s="8"/>
      <c r="H33" s="165">
        <v>92.813949999999977</v>
      </c>
      <c r="I33" s="123">
        <v>39.856950000000005</v>
      </c>
      <c r="J33" s="123">
        <v>52.957000000000008</v>
      </c>
      <c r="K33" s="8"/>
      <c r="L33" s="166">
        <v>0</v>
      </c>
      <c r="M33" s="164">
        <v>0</v>
      </c>
      <c r="N33" s="164">
        <v>0</v>
      </c>
      <c r="O33" s="8"/>
      <c r="P33" s="166">
        <v>92.813949999999977</v>
      </c>
      <c r="Q33" s="164">
        <v>62.00271</v>
      </c>
      <c r="R33" s="164">
        <v>30.811240000000002</v>
      </c>
      <c r="S33" s="111"/>
      <c r="T33" s="122">
        <v>92.813949999999977</v>
      </c>
      <c r="U33" s="123">
        <v>81.304369999999963</v>
      </c>
      <c r="V33" s="124">
        <v>11.50958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0.26096238765832086</v>
      </c>
      <c r="C35" s="15">
        <v>0</v>
      </c>
      <c r="D35" s="15">
        <v>0.21310402743760337</v>
      </c>
      <c r="E35" s="15">
        <v>0.52845842104280216</v>
      </c>
      <c r="F35" s="15">
        <v>0.16573208280440985</v>
      </c>
      <c r="G35" s="16"/>
      <c r="H35" s="15">
        <v>0.26096238765832086</v>
      </c>
      <c r="I35" s="15">
        <v>0.31996627940672828</v>
      </c>
      <c r="J35" s="15">
        <v>0.2165543743036803</v>
      </c>
      <c r="K35" s="16"/>
      <c r="L35" s="15">
        <v>0</v>
      </c>
      <c r="M35" s="15">
        <v>0</v>
      </c>
      <c r="N35" s="15">
        <v>0</v>
      </c>
      <c r="O35" s="16"/>
      <c r="P35" s="15">
        <v>0.26096238765832086</v>
      </c>
      <c r="Q35" s="15">
        <v>0.31441222488500908</v>
      </c>
      <c r="R35" s="15">
        <v>0.15340310873564322</v>
      </c>
      <c r="S35" s="113"/>
      <c r="T35" s="127">
        <v>0.26096238765832086</v>
      </c>
      <c r="U35" s="15">
        <v>0.27439693585965935</v>
      </c>
      <c r="V35" s="128">
        <v>0.16605992573143419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0.43618960296377873</v>
      </c>
      <c r="C37" s="15">
        <v>0</v>
      </c>
      <c r="D37" s="15">
        <v>0.78689597256239663</v>
      </c>
      <c r="E37" s="15">
        <v>0</v>
      </c>
      <c r="F37" s="15">
        <v>0.21242072601322592</v>
      </c>
      <c r="G37" s="16"/>
      <c r="H37" s="15">
        <v>0.43618960296377873</v>
      </c>
      <c r="I37" s="15">
        <v>0.38245274663515405</v>
      </c>
      <c r="J37" s="15">
        <v>0.47663349509979797</v>
      </c>
      <c r="K37" s="16"/>
      <c r="L37" s="15">
        <v>0</v>
      </c>
      <c r="M37" s="15">
        <v>0</v>
      </c>
      <c r="N37" s="15">
        <v>0</v>
      </c>
      <c r="O37" s="16"/>
      <c r="P37" s="15">
        <v>0.43618960296377873</v>
      </c>
      <c r="Q37" s="15">
        <v>0.47418588639109488</v>
      </c>
      <c r="R37" s="15">
        <v>0.35972813817295252</v>
      </c>
      <c r="S37" s="113"/>
      <c r="T37" s="127">
        <v>0.43618960296377873</v>
      </c>
      <c r="U37" s="15">
        <v>0.47205888195185591</v>
      </c>
      <c r="V37" s="128">
        <v>0.18280684438528599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0.15608343357868082</v>
      </c>
      <c r="C39" s="15">
        <v>0</v>
      </c>
      <c r="D39" s="15">
        <v>0</v>
      </c>
      <c r="E39" s="15">
        <v>0.47154157895719773</v>
      </c>
      <c r="F39" s="15">
        <v>0.18230128987416194</v>
      </c>
      <c r="G39" s="16"/>
      <c r="H39" s="15">
        <v>0.15608343357868082</v>
      </c>
      <c r="I39" s="15">
        <v>0.15667204841313748</v>
      </c>
      <c r="J39" s="15">
        <v>0.15564042525067506</v>
      </c>
      <c r="K39" s="16"/>
      <c r="L39" s="15">
        <v>0</v>
      </c>
      <c r="M39" s="15">
        <v>0</v>
      </c>
      <c r="N39" s="15">
        <v>0</v>
      </c>
      <c r="O39" s="16"/>
      <c r="P39" s="15">
        <v>0.15608343357868082</v>
      </c>
      <c r="Q39" s="15">
        <v>0.13339949173189364</v>
      </c>
      <c r="R39" s="15">
        <v>0.2017312513225693</v>
      </c>
      <c r="S39" s="113"/>
      <c r="T39" s="127">
        <v>0.15608343357868082</v>
      </c>
      <c r="U39" s="15">
        <v>0.15452970117104414</v>
      </c>
      <c r="V39" s="128">
        <v>0.16705909338133973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0.14676457579921987</v>
      </c>
      <c r="C41" s="134">
        <v>0</v>
      </c>
      <c r="D41" s="134">
        <v>0</v>
      </c>
      <c r="E41" s="134">
        <v>0</v>
      </c>
      <c r="F41" s="134">
        <v>0.43954590130820231</v>
      </c>
      <c r="G41" s="173"/>
      <c r="H41" s="134">
        <v>0.14676457579921987</v>
      </c>
      <c r="I41" s="134">
        <v>0.14090892554498022</v>
      </c>
      <c r="J41" s="134">
        <v>0.15117170534584659</v>
      </c>
      <c r="K41" s="173"/>
      <c r="L41" s="134">
        <v>0</v>
      </c>
      <c r="M41" s="134">
        <v>0</v>
      </c>
      <c r="N41" s="134">
        <v>0</v>
      </c>
      <c r="O41" s="173"/>
      <c r="P41" s="134">
        <v>0.14676457579921987</v>
      </c>
      <c r="Q41" s="134">
        <v>7.8002396992002454E-2</v>
      </c>
      <c r="R41" s="134">
        <v>0.28513750176883496</v>
      </c>
      <c r="S41" s="174"/>
      <c r="T41" s="133">
        <v>0.14676457579921987</v>
      </c>
      <c r="U41" s="134">
        <v>9.901448101744105E-2</v>
      </c>
      <c r="V41" s="135">
        <v>0.48407413650194026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5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572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573</v>
      </c>
      <c r="C4" s="310"/>
      <c r="D4" s="310"/>
      <c r="E4" s="310"/>
      <c r="F4" s="315"/>
      <c r="G4" s="161"/>
      <c r="H4" s="317" t="s">
        <v>574</v>
      </c>
      <c r="I4" s="318"/>
      <c r="J4" s="319"/>
      <c r="K4" s="161"/>
      <c r="L4" s="317" t="s">
        <v>575</v>
      </c>
      <c r="M4" s="318"/>
      <c r="N4" s="319"/>
      <c r="O4" s="161"/>
      <c r="P4" s="314" t="s">
        <v>576</v>
      </c>
      <c r="Q4" s="310"/>
      <c r="R4" s="315"/>
      <c r="S4" s="161"/>
      <c r="T4" s="314" t="s">
        <v>577</v>
      </c>
      <c r="U4" s="310"/>
      <c r="V4" s="311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578</v>
      </c>
      <c r="J5" s="118" t="s">
        <v>70</v>
      </c>
      <c r="K5" s="6"/>
      <c r="L5" s="118" t="s">
        <v>1</v>
      </c>
      <c r="M5" s="118" t="s">
        <v>578</v>
      </c>
      <c r="N5" s="118" t="s">
        <v>70</v>
      </c>
      <c r="O5" s="6"/>
      <c r="P5" s="118" t="s">
        <v>1</v>
      </c>
      <c r="Q5" s="118" t="s">
        <v>578</v>
      </c>
      <c r="R5" s="118" t="s">
        <v>70</v>
      </c>
      <c r="S5" s="6"/>
      <c r="T5" s="118" t="s">
        <v>1</v>
      </c>
      <c r="U5" s="118" t="s">
        <v>578</v>
      </c>
      <c r="V5" s="119" t="s">
        <v>70</v>
      </c>
    </row>
    <row r="6" spans="1:22" s="33" customFormat="1" x14ac:dyDescent="0.25">
      <c r="A6" s="120" t="s">
        <v>579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575.01577000000009</v>
      </c>
      <c r="C7" s="164">
        <v>67.338250000000002</v>
      </c>
      <c r="D7" s="164">
        <v>194.00275999999991</v>
      </c>
      <c r="E7" s="164">
        <v>179.56963999999988</v>
      </c>
      <c r="F7" s="164">
        <v>134.10511999999997</v>
      </c>
      <c r="G7" s="8"/>
      <c r="H7" s="165">
        <v>101.89202999999995</v>
      </c>
      <c r="I7" s="123">
        <v>34.55791</v>
      </c>
      <c r="J7" s="123">
        <v>67.334120000000013</v>
      </c>
      <c r="K7" s="8"/>
      <c r="L7" s="166">
        <v>0</v>
      </c>
      <c r="M7" s="164">
        <v>0</v>
      </c>
      <c r="N7" s="164">
        <v>0</v>
      </c>
      <c r="O7" s="8"/>
      <c r="P7" s="166">
        <v>101.89202999999995</v>
      </c>
      <c r="Q7" s="164">
        <v>69.167060000000006</v>
      </c>
      <c r="R7" s="164">
        <v>32.724969999999999</v>
      </c>
      <c r="S7" s="111"/>
      <c r="T7" s="122">
        <v>101.89202999999995</v>
      </c>
      <c r="U7" s="123">
        <v>91.453359999999975</v>
      </c>
      <c r="V7" s="124">
        <v>10.43867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0.43019174934976112</v>
      </c>
      <c r="C15" s="15">
        <v>0.66363010621749152</v>
      </c>
      <c r="D15" s="15">
        <v>0.46642872503463367</v>
      </c>
      <c r="E15" s="15">
        <v>0.39639117169249799</v>
      </c>
      <c r="F15" s="15">
        <v>0.30581285785360024</v>
      </c>
      <c r="G15" s="16"/>
      <c r="H15" s="15">
        <v>0.68807432730508988</v>
      </c>
      <c r="I15" s="15">
        <v>0.74878370827402474</v>
      </c>
      <c r="J15" s="15">
        <v>0.65691643404562194</v>
      </c>
      <c r="K15" s="16"/>
      <c r="L15" s="15">
        <v>0</v>
      </c>
      <c r="M15" s="15">
        <v>0</v>
      </c>
      <c r="N15" s="15">
        <v>0</v>
      </c>
      <c r="O15" s="16"/>
      <c r="P15" s="15">
        <v>0.68807432730508988</v>
      </c>
      <c r="Q15" s="15">
        <v>0.70752638611500895</v>
      </c>
      <c r="R15" s="15">
        <v>0.64696071531921961</v>
      </c>
      <c r="S15" s="113"/>
      <c r="T15" s="127">
        <v>0.68807432730508988</v>
      </c>
      <c r="U15" s="15">
        <v>0.73012538850404207</v>
      </c>
      <c r="V15" s="128">
        <v>0.31966428673384634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0.26751167189727659</v>
      </c>
      <c r="C17" s="15">
        <v>0.1954277101053265</v>
      </c>
      <c r="D17" s="15">
        <v>0.29260202277534619</v>
      </c>
      <c r="E17" s="15">
        <v>0.28286674740785817</v>
      </c>
      <c r="F17" s="15">
        <v>0.24684956100110131</v>
      </c>
      <c r="G17" s="16"/>
      <c r="H17" s="15">
        <v>0.21006422190234131</v>
      </c>
      <c r="I17" s="15">
        <v>0.1747521768532877</v>
      </c>
      <c r="J17" s="15">
        <v>0.22818743305771272</v>
      </c>
      <c r="K17" s="16"/>
      <c r="L17" s="15">
        <v>0</v>
      </c>
      <c r="M17" s="15">
        <v>0</v>
      </c>
      <c r="N17" s="15">
        <v>0</v>
      </c>
      <c r="O17" s="16"/>
      <c r="P17" s="15">
        <v>0.21006422190234131</v>
      </c>
      <c r="Q17" s="15">
        <v>0.21589178432623854</v>
      </c>
      <c r="R17" s="15">
        <v>0.19774716371015771</v>
      </c>
      <c r="S17" s="113"/>
      <c r="T17" s="127">
        <v>0.21006422190234131</v>
      </c>
      <c r="U17" s="15">
        <v>0.19414245687637949</v>
      </c>
      <c r="V17" s="128">
        <v>0.34955506783910212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0.21165447340687724</v>
      </c>
      <c r="C19" s="15">
        <v>0.14094218367718198</v>
      </c>
      <c r="D19" s="15">
        <v>0.17880147684496867</v>
      </c>
      <c r="E19" s="15">
        <v>0.225098017682722</v>
      </c>
      <c r="F19" s="15">
        <v>0.27668675140814919</v>
      </c>
      <c r="G19" s="16"/>
      <c r="H19" s="15">
        <v>6.7451595576219298E-2</v>
      </c>
      <c r="I19" s="15">
        <v>5.1811292986178856E-2</v>
      </c>
      <c r="J19" s="15">
        <v>7.5478672625408916E-2</v>
      </c>
      <c r="K19" s="16"/>
      <c r="L19" s="15">
        <v>0</v>
      </c>
      <c r="M19" s="15">
        <v>0</v>
      </c>
      <c r="N19" s="15">
        <v>0</v>
      </c>
      <c r="O19" s="16"/>
      <c r="P19" s="15">
        <v>6.7451595576219298E-2</v>
      </c>
      <c r="Q19" s="15">
        <v>4.370592013018914E-2</v>
      </c>
      <c r="R19" s="15">
        <v>0.11764013840196036</v>
      </c>
      <c r="S19" s="113"/>
      <c r="T19" s="127">
        <v>6.7451595576219298E-2</v>
      </c>
      <c r="U19" s="15">
        <v>5.2200050386339021E-2</v>
      </c>
      <c r="V19" s="128">
        <v>0.20107063447738074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9.0642105346084689E-2</v>
      </c>
      <c r="C21" s="15">
        <v>0</v>
      </c>
      <c r="D21" s="15">
        <v>6.2167775345051822E-2</v>
      </c>
      <c r="E21" s="15">
        <v>9.5644063216922467E-2</v>
      </c>
      <c r="F21" s="15">
        <v>0.17065082973714954</v>
      </c>
      <c r="G21" s="16"/>
      <c r="H21" s="15">
        <v>3.4409855216350108E-2</v>
      </c>
      <c r="I21" s="15">
        <v>2.4652821886508761E-2</v>
      </c>
      <c r="J21" s="15">
        <v>3.9417460271256227E-2</v>
      </c>
      <c r="K21" s="16"/>
      <c r="L21" s="15">
        <v>0</v>
      </c>
      <c r="M21" s="15">
        <v>0</v>
      </c>
      <c r="N21" s="15">
        <v>0</v>
      </c>
      <c r="O21" s="16"/>
      <c r="P21" s="15">
        <v>3.4409855216350108E-2</v>
      </c>
      <c r="Q21" s="15">
        <v>3.2875909428563249E-2</v>
      </c>
      <c r="R21" s="15">
        <v>3.7651982568662402E-2</v>
      </c>
      <c r="S21" s="113"/>
      <c r="T21" s="127">
        <v>3.4409855216350108E-2</v>
      </c>
      <c r="U21" s="15">
        <v>2.3532104233239773E-2</v>
      </c>
      <c r="V21" s="128">
        <v>0.1297100109496708</v>
      </c>
    </row>
    <row r="22" spans="1:22" s="40" customFormat="1" x14ac:dyDescent="0.25">
      <c r="A22" s="129" t="s">
        <v>573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575.01577000000009</v>
      </c>
      <c r="C23" s="164">
        <v>67.338250000000002</v>
      </c>
      <c r="D23" s="164">
        <v>194.00275999999991</v>
      </c>
      <c r="E23" s="164">
        <v>179.56963999999988</v>
      </c>
      <c r="F23" s="164">
        <v>134.10511999999997</v>
      </c>
      <c r="G23" s="22"/>
      <c r="H23" s="165">
        <v>101.89202999999995</v>
      </c>
      <c r="I23" s="123">
        <v>34.55791</v>
      </c>
      <c r="J23" s="123">
        <v>67.334120000000013</v>
      </c>
      <c r="K23" s="22"/>
      <c r="L23" s="166">
        <v>0</v>
      </c>
      <c r="M23" s="164">
        <v>0</v>
      </c>
      <c r="N23" s="164">
        <v>0</v>
      </c>
      <c r="O23" s="22"/>
      <c r="P23" s="166">
        <v>101.89202999999995</v>
      </c>
      <c r="Q23" s="164">
        <v>69.167060000000006</v>
      </c>
      <c r="R23" s="164">
        <v>32.724969999999999</v>
      </c>
      <c r="S23" s="114"/>
      <c r="T23" s="122">
        <v>101.89202999999995</v>
      </c>
      <c r="U23" s="123">
        <v>91.453359999999975</v>
      </c>
      <c r="V23" s="124">
        <v>10.43867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0.11710678821904309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0.33738685114670836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0.59378608905917407</v>
      </c>
      <c r="I27" s="15">
        <v>0.55954975286410558</v>
      </c>
      <c r="J27" s="15">
        <v>0.6113572138464124</v>
      </c>
      <c r="K27" s="24"/>
      <c r="L27" s="15">
        <v>0</v>
      </c>
      <c r="M27" s="15">
        <v>0</v>
      </c>
      <c r="N27" s="15">
        <v>0</v>
      </c>
      <c r="O27" s="24"/>
      <c r="P27" s="15">
        <v>0.59378608905917407</v>
      </c>
      <c r="Q27" s="15">
        <v>0.74442429676785449</v>
      </c>
      <c r="R27" s="15">
        <v>0.27539918294806692</v>
      </c>
      <c r="S27" s="116"/>
      <c r="T27" s="127">
        <v>0.59378608905917407</v>
      </c>
      <c r="U27" s="15">
        <v>0.62361415698668721</v>
      </c>
      <c r="V27" s="128">
        <v>0.33246189409187188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0.31228646129131354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0.22634851813238005</v>
      </c>
      <c r="I29" s="15">
        <v>0.33569941006270348</v>
      </c>
      <c r="J29" s="15">
        <v>0.17022632804884055</v>
      </c>
      <c r="K29" s="24"/>
      <c r="L29" s="15">
        <v>0</v>
      </c>
      <c r="M29" s="15">
        <v>0</v>
      </c>
      <c r="N29" s="15">
        <v>0</v>
      </c>
      <c r="O29" s="24"/>
      <c r="P29" s="15">
        <v>0.22634851813238005</v>
      </c>
      <c r="Q29" s="15">
        <v>0.16800106871681403</v>
      </c>
      <c r="R29" s="15">
        <v>0.34967090878922119</v>
      </c>
      <c r="S29" s="116"/>
      <c r="T29" s="127">
        <v>0.22634851813238005</v>
      </c>
      <c r="U29" s="15">
        <v>0.20812969583621654</v>
      </c>
      <c r="V29" s="128">
        <v>0.3859639206910459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0.23321989934293449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0.17986539280844643</v>
      </c>
      <c r="I31" s="15">
        <v>0.10475083707319106</v>
      </c>
      <c r="J31" s="15">
        <v>0.21841645810474686</v>
      </c>
      <c r="K31" s="24"/>
      <c r="L31" s="15">
        <v>0</v>
      </c>
      <c r="M31" s="15">
        <v>0</v>
      </c>
      <c r="N31" s="15">
        <v>0</v>
      </c>
      <c r="O31" s="24"/>
      <c r="P31" s="15">
        <v>0.17986539280844643</v>
      </c>
      <c r="Q31" s="15">
        <v>8.7574634515331429E-2</v>
      </c>
      <c r="R31" s="15">
        <v>0.37492990826271194</v>
      </c>
      <c r="S31" s="116"/>
      <c r="T31" s="127">
        <v>0.17986539280844643</v>
      </c>
      <c r="U31" s="15">
        <v>0.16825614717709661</v>
      </c>
      <c r="V31" s="128">
        <v>0.28157418521708227</v>
      </c>
    </row>
    <row r="32" spans="1:22" s="33" customFormat="1" x14ac:dyDescent="0.25">
      <c r="A32" s="120" t="s">
        <v>580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101.89202999999995</v>
      </c>
      <c r="C33" s="123">
        <v>0</v>
      </c>
      <c r="D33" s="123">
        <v>60.50207000000001</v>
      </c>
      <c r="E33" s="123">
        <v>23.063110000000002</v>
      </c>
      <c r="F33" s="123">
        <v>18.32685</v>
      </c>
      <c r="G33" s="8"/>
      <c r="H33" s="165">
        <v>101.89202999999995</v>
      </c>
      <c r="I33" s="123">
        <v>34.55791</v>
      </c>
      <c r="J33" s="123">
        <v>67.334120000000013</v>
      </c>
      <c r="K33" s="8"/>
      <c r="L33" s="166">
        <v>0</v>
      </c>
      <c r="M33" s="164">
        <v>0</v>
      </c>
      <c r="N33" s="164">
        <v>0</v>
      </c>
      <c r="O33" s="8"/>
      <c r="P33" s="166">
        <v>101.89202999999995</v>
      </c>
      <c r="Q33" s="164">
        <v>69.167060000000006</v>
      </c>
      <c r="R33" s="164">
        <v>32.724969999999999</v>
      </c>
      <c r="S33" s="111"/>
      <c r="T33" s="122">
        <v>101.89202999999995</v>
      </c>
      <c r="U33" s="123">
        <v>91.453359999999975</v>
      </c>
      <c r="V33" s="124">
        <v>10.43867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0.30760030985740516</v>
      </c>
      <c r="C35" s="15">
        <v>0</v>
      </c>
      <c r="D35" s="15">
        <v>0.33887981022798064</v>
      </c>
      <c r="E35" s="15">
        <v>0.28384723482652596</v>
      </c>
      <c r="F35" s="15">
        <v>0.23422955936235629</v>
      </c>
      <c r="G35" s="16"/>
      <c r="H35" s="15">
        <v>0.30760030985740516</v>
      </c>
      <c r="I35" s="15">
        <v>0.48054034517712446</v>
      </c>
      <c r="J35" s="15">
        <v>0.21884224520941239</v>
      </c>
      <c r="K35" s="16"/>
      <c r="L35" s="15">
        <v>0</v>
      </c>
      <c r="M35" s="15">
        <v>0</v>
      </c>
      <c r="N35" s="15">
        <v>0</v>
      </c>
      <c r="O35" s="16"/>
      <c r="P35" s="15">
        <v>0.30760030985740516</v>
      </c>
      <c r="Q35" s="15">
        <v>0.3543277681601617</v>
      </c>
      <c r="R35" s="15">
        <v>0.20883777739139256</v>
      </c>
      <c r="S35" s="113"/>
      <c r="T35" s="127">
        <v>0.30760030985740516</v>
      </c>
      <c r="U35" s="15">
        <v>0.34271042638564636</v>
      </c>
      <c r="V35" s="128">
        <v>0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0.46583349060765622</v>
      </c>
      <c r="C37" s="15">
        <v>0</v>
      </c>
      <c r="D37" s="15">
        <v>0.66112018977201936</v>
      </c>
      <c r="E37" s="15">
        <v>0</v>
      </c>
      <c r="F37" s="15">
        <v>0.40735751097433548</v>
      </c>
      <c r="G37" s="16"/>
      <c r="H37" s="15">
        <v>0.46583349060765622</v>
      </c>
      <c r="I37" s="15">
        <v>0.24007354611433385</v>
      </c>
      <c r="J37" s="15">
        <v>0.58170033260997522</v>
      </c>
      <c r="K37" s="16"/>
      <c r="L37" s="15">
        <v>0</v>
      </c>
      <c r="M37" s="15">
        <v>0</v>
      </c>
      <c r="N37" s="15">
        <v>0</v>
      </c>
      <c r="O37" s="16"/>
      <c r="P37" s="15">
        <v>0.46583349060765622</v>
      </c>
      <c r="Q37" s="15">
        <v>0.50065088786483047</v>
      </c>
      <c r="R37" s="15">
        <v>0.39224390427248673</v>
      </c>
      <c r="S37" s="113"/>
      <c r="T37" s="127">
        <v>0.46583349060765622</v>
      </c>
      <c r="U37" s="15">
        <v>0.45810618658516217</v>
      </c>
      <c r="V37" s="128">
        <v>0.5335325285692526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0.18339550208195884</v>
      </c>
      <c r="C39" s="15">
        <v>0</v>
      </c>
      <c r="D39" s="15">
        <v>0</v>
      </c>
      <c r="E39" s="15">
        <v>0.71615276517347415</v>
      </c>
      <c r="F39" s="15">
        <v>0.11839623284961683</v>
      </c>
      <c r="G39" s="16"/>
      <c r="H39" s="15">
        <v>0.18339550208195884</v>
      </c>
      <c r="I39" s="15">
        <v>0.27938610870854169</v>
      </c>
      <c r="J39" s="15">
        <v>0.13413021511233827</v>
      </c>
      <c r="K39" s="16"/>
      <c r="L39" s="15">
        <v>0</v>
      </c>
      <c r="M39" s="15">
        <v>0</v>
      </c>
      <c r="N39" s="15">
        <v>0</v>
      </c>
      <c r="O39" s="16"/>
      <c r="P39" s="15">
        <v>0.18339550208195884</v>
      </c>
      <c r="Q39" s="15">
        <v>0.1255302740928991</v>
      </c>
      <c r="R39" s="15">
        <v>0.30569867596517275</v>
      </c>
      <c r="S39" s="113"/>
      <c r="T39" s="127">
        <v>0.18339550208195884</v>
      </c>
      <c r="U39" s="15">
        <v>0.16027393635400608</v>
      </c>
      <c r="V39" s="128">
        <v>0.3859639206910459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4.317069745298039E-2</v>
      </c>
      <c r="C41" s="134">
        <v>0</v>
      </c>
      <c r="D41" s="134">
        <v>0</v>
      </c>
      <c r="E41" s="134">
        <v>0</v>
      </c>
      <c r="F41" s="134">
        <v>0.24001669681369137</v>
      </c>
      <c r="G41" s="173"/>
      <c r="H41" s="134">
        <v>4.317069745298039E-2</v>
      </c>
      <c r="I41" s="134">
        <v>0</v>
      </c>
      <c r="J41" s="134">
        <v>6.5327207068273843E-2</v>
      </c>
      <c r="K41" s="173"/>
      <c r="L41" s="134">
        <v>0</v>
      </c>
      <c r="M41" s="134">
        <v>0</v>
      </c>
      <c r="N41" s="134">
        <v>0</v>
      </c>
      <c r="O41" s="173"/>
      <c r="P41" s="134">
        <v>4.317069745298039E-2</v>
      </c>
      <c r="Q41" s="134">
        <v>1.9491069882108619E-2</v>
      </c>
      <c r="R41" s="134">
        <v>9.3219642370947944E-2</v>
      </c>
      <c r="S41" s="174"/>
      <c r="T41" s="133">
        <v>4.317069745298039E-2</v>
      </c>
      <c r="U41" s="134">
        <v>3.8909450675185704E-2</v>
      </c>
      <c r="V41" s="135">
        <v>8.0503550739701529E-2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3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563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564</v>
      </c>
      <c r="C4" s="310"/>
      <c r="D4" s="310"/>
      <c r="E4" s="310"/>
      <c r="F4" s="315"/>
      <c r="G4" s="161"/>
      <c r="H4" s="317" t="s">
        <v>565</v>
      </c>
      <c r="I4" s="318"/>
      <c r="J4" s="319"/>
      <c r="K4" s="161"/>
      <c r="L4" s="317" t="s">
        <v>566</v>
      </c>
      <c r="M4" s="318"/>
      <c r="N4" s="319"/>
      <c r="O4" s="161"/>
      <c r="P4" s="317" t="s">
        <v>567</v>
      </c>
      <c r="Q4" s="318"/>
      <c r="R4" s="319"/>
      <c r="S4" s="161"/>
      <c r="T4" s="317" t="s">
        <v>568</v>
      </c>
      <c r="U4" s="318"/>
      <c r="V4" s="320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569</v>
      </c>
      <c r="J5" s="118" t="s">
        <v>20</v>
      </c>
      <c r="K5" s="6"/>
      <c r="L5" s="118" t="s">
        <v>1</v>
      </c>
      <c r="M5" s="118" t="s">
        <v>569</v>
      </c>
      <c r="N5" s="118" t="s">
        <v>20</v>
      </c>
      <c r="O5" s="6"/>
      <c r="P5" s="118" t="s">
        <v>1</v>
      </c>
      <c r="Q5" s="118" t="s">
        <v>569</v>
      </c>
      <c r="R5" s="118" t="s">
        <v>20</v>
      </c>
      <c r="S5" s="6"/>
      <c r="T5" s="118" t="s">
        <v>1</v>
      </c>
      <c r="U5" s="118" t="s">
        <v>569</v>
      </c>
      <c r="V5" s="119" t="s">
        <v>20</v>
      </c>
    </row>
    <row r="6" spans="1:22" s="33" customFormat="1" x14ac:dyDescent="0.25">
      <c r="A6" s="120" t="s">
        <v>570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578.70648000000062</v>
      </c>
      <c r="C7" s="164">
        <v>66.308220000000006</v>
      </c>
      <c r="D7" s="164">
        <v>171.19188999999992</v>
      </c>
      <c r="E7" s="164">
        <v>185.81733999999977</v>
      </c>
      <c r="F7" s="164">
        <v>155.38902999999988</v>
      </c>
      <c r="G7" s="8"/>
      <c r="H7" s="165">
        <v>99.497259999999983</v>
      </c>
      <c r="I7" s="123">
        <v>48.077079999999995</v>
      </c>
      <c r="J7" s="123">
        <v>51.420180000000009</v>
      </c>
      <c r="K7" s="8"/>
      <c r="L7" s="166">
        <v>0</v>
      </c>
      <c r="M7" s="164">
        <v>0</v>
      </c>
      <c r="N7" s="164">
        <v>0</v>
      </c>
      <c r="O7" s="8"/>
      <c r="P7" s="166">
        <v>99.497259999999983</v>
      </c>
      <c r="Q7" s="164">
        <v>66.767070000000004</v>
      </c>
      <c r="R7" s="164">
        <v>32.730190000000007</v>
      </c>
      <c r="S7" s="111"/>
      <c r="T7" s="122">
        <v>99.497259999999983</v>
      </c>
      <c r="U7" s="123">
        <v>92.481479999999991</v>
      </c>
      <c r="V7" s="124">
        <v>7.0157800000000003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0.41670983189958299</v>
      </c>
      <c r="C15" s="15">
        <v>0.49259217032217123</v>
      </c>
      <c r="D15" s="15">
        <v>0.52408534072496105</v>
      </c>
      <c r="E15" s="15">
        <v>0.39014582815575827</v>
      </c>
      <c r="F15" s="15">
        <v>0.29779933628519362</v>
      </c>
      <c r="G15" s="16"/>
      <c r="H15" s="15">
        <v>0.72503715177684303</v>
      </c>
      <c r="I15" s="15">
        <v>0.75799403790746023</v>
      </c>
      <c r="J15" s="15">
        <v>0.69422296849213683</v>
      </c>
      <c r="K15" s="16"/>
      <c r="L15" s="15">
        <v>0</v>
      </c>
      <c r="M15" s="15">
        <v>0</v>
      </c>
      <c r="N15" s="15">
        <v>0</v>
      </c>
      <c r="O15" s="16"/>
      <c r="P15" s="15">
        <v>0.72503715177684303</v>
      </c>
      <c r="Q15" s="15">
        <v>0.75059756254093524</v>
      </c>
      <c r="R15" s="15">
        <v>0.67289587992003708</v>
      </c>
      <c r="S15" s="113"/>
      <c r="T15" s="127">
        <v>0.72503715177684303</v>
      </c>
      <c r="U15" s="15">
        <v>0.75101739288774372</v>
      </c>
      <c r="V15" s="128">
        <v>0.38256758336207802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0.30352976175417939</v>
      </c>
      <c r="C17" s="15">
        <v>0.32869620086318102</v>
      </c>
      <c r="D17" s="15">
        <v>0.29167281230436809</v>
      </c>
      <c r="E17" s="15">
        <v>0.35224511340007369</v>
      </c>
      <c r="F17" s="15">
        <v>0.24759862391830384</v>
      </c>
      <c r="G17" s="16"/>
      <c r="H17" s="15">
        <v>0.21961790706598353</v>
      </c>
      <c r="I17" s="15">
        <v>0.22630513334004485</v>
      </c>
      <c r="J17" s="15">
        <v>0.21336545301863968</v>
      </c>
      <c r="K17" s="16"/>
      <c r="L17" s="15">
        <v>0</v>
      </c>
      <c r="M17" s="15">
        <v>0</v>
      </c>
      <c r="N17" s="15">
        <v>0</v>
      </c>
      <c r="O17" s="16"/>
      <c r="P17" s="15">
        <v>0.21961790706598353</v>
      </c>
      <c r="Q17" s="15">
        <v>0.21741046896321795</v>
      </c>
      <c r="R17" s="15">
        <v>0.2241209109999055</v>
      </c>
      <c r="S17" s="113"/>
      <c r="T17" s="127">
        <v>0.21961790706598353</v>
      </c>
      <c r="U17" s="15">
        <v>0.20684898208808947</v>
      </c>
      <c r="V17" s="128">
        <v>0.38793690794181118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0.17603398876750076</v>
      </c>
      <c r="C19" s="15">
        <v>0.13498130397709363</v>
      </c>
      <c r="D19" s="15">
        <v>0.11764564314349243</v>
      </c>
      <c r="E19" s="15">
        <v>0.17323835332052454</v>
      </c>
      <c r="F19" s="15">
        <v>0.26122159331324762</v>
      </c>
      <c r="G19" s="16"/>
      <c r="H19" s="15">
        <v>4.7151650206246905E-2</v>
      </c>
      <c r="I19" s="15">
        <v>1.5700828752494955E-2</v>
      </c>
      <c r="J19" s="15">
        <v>7.6557686106894202E-2</v>
      </c>
      <c r="K19" s="16"/>
      <c r="L19" s="15">
        <v>0</v>
      </c>
      <c r="M19" s="15">
        <v>0</v>
      </c>
      <c r="N19" s="15">
        <v>0</v>
      </c>
      <c r="O19" s="16"/>
      <c r="P19" s="15">
        <v>4.7151650206246905E-2</v>
      </c>
      <c r="Q19" s="15">
        <v>3.1991968495846825E-2</v>
      </c>
      <c r="R19" s="15">
        <v>7.807623481562434E-2</v>
      </c>
      <c r="S19" s="113"/>
      <c r="T19" s="127">
        <v>4.7151650206246905E-2</v>
      </c>
      <c r="U19" s="15">
        <v>4.213362502416701E-2</v>
      </c>
      <c r="V19" s="128">
        <v>0.11329887767290309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0.10372641757873514</v>
      </c>
      <c r="C21" s="15">
        <v>4.3730324837554076E-2</v>
      </c>
      <c r="D21" s="15">
        <v>6.6596203827178999E-2</v>
      </c>
      <c r="E21" s="15">
        <v>8.4370705123644654E-2</v>
      </c>
      <c r="F21" s="15">
        <v>0.19338044648325586</v>
      </c>
      <c r="G21" s="16"/>
      <c r="H21" s="15">
        <v>8.1932909509266905E-3</v>
      </c>
      <c r="I21" s="15">
        <v>0</v>
      </c>
      <c r="J21" s="15">
        <v>1.585389238232927E-2</v>
      </c>
      <c r="K21" s="16"/>
      <c r="L21" s="15">
        <v>0</v>
      </c>
      <c r="M21" s="15">
        <v>0</v>
      </c>
      <c r="N21" s="15">
        <v>0</v>
      </c>
      <c r="O21" s="16"/>
      <c r="P21" s="15">
        <v>8.1932909509266905E-3</v>
      </c>
      <c r="Q21" s="15">
        <v>0</v>
      </c>
      <c r="R21" s="15">
        <v>2.4906974264432922E-2</v>
      </c>
      <c r="S21" s="113"/>
      <c r="T21" s="127">
        <v>8.1932909509266905E-3</v>
      </c>
      <c r="U21" s="15">
        <v>0</v>
      </c>
      <c r="V21" s="128">
        <v>0.11619663102320768</v>
      </c>
    </row>
    <row r="22" spans="1:22" s="40" customFormat="1" x14ac:dyDescent="0.25">
      <c r="A22" s="129" t="s">
        <v>564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578.70648000000062</v>
      </c>
      <c r="C23" s="164">
        <v>66.308220000000006</v>
      </c>
      <c r="D23" s="164">
        <v>171.19188999999992</v>
      </c>
      <c r="E23" s="164">
        <v>185.81733999999977</v>
      </c>
      <c r="F23" s="164">
        <v>155.38902999999988</v>
      </c>
      <c r="G23" s="22"/>
      <c r="H23" s="165">
        <v>99.497259999999983</v>
      </c>
      <c r="I23" s="123">
        <v>48.077079999999995</v>
      </c>
      <c r="J23" s="123">
        <v>51.420180000000009</v>
      </c>
      <c r="K23" s="22"/>
      <c r="L23" s="166">
        <v>0</v>
      </c>
      <c r="M23" s="164">
        <v>0</v>
      </c>
      <c r="N23" s="164">
        <v>0</v>
      </c>
      <c r="O23" s="22"/>
      <c r="P23" s="166">
        <v>99.497259999999983</v>
      </c>
      <c r="Q23" s="164">
        <v>66.767070000000004</v>
      </c>
      <c r="R23" s="164">
        <v>32.730190000000007</v>
      </c>
      <c r="S23" s="114"/>
      <c r="T23" s="122">
        <v>99.497259999999983</v>
      </c>
      <c r="U23" s="123">
        <v>92.481479999999991</v>
      </c>
      <c r="V23" s="124">
        <v>7.0157800000000003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0.11458005446906337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0.29581816675009365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0.63676798737975315</v>
      </c>
      <c r="I27" s="15">
        <v>0.68881575170538634</v>
      </c>
      <c r="J27" s="15">
        <v>0.58810412565650305</v>
      </c>
      <c r="K27" s="24"/>
      <c r="L27" s="15">
        <v>0</v>
      </c>
      <c r="M27" s="15">
        <v>0</v>
      </c>
      <c r="N27" s="15">
        <v>0</v>
      </c>
      <c r="O27" s="24"/>
      <c r="P27" s="15">
        <v>0.63676798737975315</v>
      </c>
      <c r="Q27" s="15">
        <v>0.73367604718913071</v>
      </c>
      <c r="R27" s="15">
        <v>0.43908299951818164</v>
      </c>
      <c r="S27" s="116"/>
      <c r="T27" s="127">
        <v>0.63676798737975315</v>
      </c>
      <c r="U27" s="15">
        <v>0.67499849699637182</v>
      </c>
      <c r="V27" s="128">
        <v>0.1328163083791111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0.32109082310604087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0.20300237413573</v>
      </c>
      <c r="I29" s="15">
        <v>0.25241404012057306</v>
      </c>
      <c r="J29" s="15">
        <v>0.15680322394826307</v>
      </c>
      <c r="K29" s="24"/>
      <c r="L29" s="15">
        <v>0</v>
      </c>
      <c r="M29" s="15">
        <v>0</v>
      </c>
      <c r="N29" s="15">
        <v>0</v>
      </c>
      <c r="O29" s="24"/>
      <c r="P29" s="15">
        <v>0.20300237413573</v>
      </c>
      <c r="Q29" s="15">
        <v>0.17462260961878365</v>
      </c>
      <c r="R29" s="15">
        <v>0.26089491078420252</v>
      </c>
      <c r="S29" s="116"/>
      <c r="T29" s="127">
        <v>0.20300237413573</v>
      </c>
      <c r="U29" s="15">
        <v>0.19087475676211066</v>
      </c>
      <c r="V29" s="128">
        <v>0.36286770679810365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0.26851095567480032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0.1602296384845171</v>
      </c>
      <c r="I31" s="15">
        <v>5.8770208174040522E-2</v>
      </c>
      <c r="J31" s="15">
        <v>0.25509265039523388</v>
      </c>
      <c r="K31" s="24"/>
      <c r="L31" s="15">
        <v>0</v>
      </c>
      <c r="M31" s="15">
        <v>0</v>
      </c>
      <c r="N31" s="15">
        <v>0</v>
      </c>
      <c r="O31" s="24"/>
      <c r="P31" s="15">
        <v>0.1602296384845171</v>
      </c>
      <c r="Q31" s="15">
        <v>9.170134319208556E-2</v>
      </c>
      <c r="R31" s="15">
        <v>0.30002208969761551</v>
      </c>
      <c r="S31" s="116"/>
      <c r="T31" s="127">
        <v>0.1602296384845171</v>
      </c>
      <c r="U31" s="15">
        <v>0.1341267462415178</v>
      </c>
      <c r="V31" s="128">
        <v>0.50431598482278517</v>
      </c>
    </row>
    <row r="32" spans="1:22" s="33" customFormat="1" x14ac:dyDescent="0.25">
      <c r="A32" s="120" t="s">
        <v>571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99.497259999999983</v>
      </c>
      <c r="C33" s="123">
        <v>0</v>
      </c>
      <c r="D33" s="123">
        <v>63.356670000000008</v>
      </c>
      <c r="E33" s="123">
        <v>20.198180000000001</v>
      </c>
      <c r="F33" s="123">
        <v>15.942410000000002</v>
      </c>
      <c r="G33" s="8"/>
      <c r="H33" s="165">
        <v>99.497259999999983</v>
      </c>
      <c r="I33" s="123">
        <v>48.077079999999995</v>
      </c>
      <c r="J33" s="123">
        <v>51.420180000000009</v>
      </c>
      <c r="K33" s="8"/>
      <c r="L33" s="166">
        <v>0</v>
      </c>
      <c r="M33" s="164">
        <v>0</v>
      </c>
      <c r="N33" s="164">
        <v>0</v>
      </c>
      <c r="O33" s="8"/>
      <c r="P33" s="166">
        <v>99.497259999999983</v>
      </c>
      <c r="Q33" s="164">
        <v>66.767070000000004</v>
      </c>
      <c r="R33" s="164">
        <v>32.730190000000007</v>
      </c>
      <c r="S33" s="111"/>
      <c r="T33" s="122">
        <v>99.497259999999983</v>
      </c>
      <c r="U33" s="123">
        <v>92.481479999999991</v>
      </c>
      <c r="V33" s="124">
        <v>7.0157800000000003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0.36159709322648687</v>
      </c>
      <c r="C35" s="15">
        <v>0</v>
      </c>
      <c r="D35" s="15">
        <v>0.40371045384803206</v>
      </c>
      <c r="E35" s="15">
        <v>0.46511368846103956</v>
      </c>
      <c r="F35" s="15">
        <v>6.308456500616906E-2</v>
      </c>
      <c r="G35" s="16"/>
      <c r="H35" s="15">
        <v>0.36159709322648687</v>
      </c>
      <c r="I35" s="15">
        <v>0.50001663994568712</v>
      </c>
      <c r="J35" s="15">
        <v>0.23217693909278414</v>
      </c>
      <c r="K35" s="16"/>
      <c r="L35" s="15">
        <v>0</v>
      </c>
      <c r="M35" s="15">
        <v>0</v>
      </c>
      <c r="N35" s="15">
        <v>0</v>
      </c>
      <c r="O35" s="16"/>
      <c r="P35" s="15">
        <v>0.36159709322648687</v>
      </c>
      <c r="Q35" s="15">
        <v>0.42583626928664076</v>
      </c>
      <c r="R35" s="15">
        <v>0.23055411532899739</v>
      </c>
      <c r="S35" s="113"/>
      <c r="T35" s="127">
        <v>0.36159709322648687</v>
      </c>
      <c r="U35" s="15">
        <v>0.37013789139187653</v>
      </c>
      <c r="V35" s="128">
        <v>0.24901293940231872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0.44129707692453041</v>
      </c>
      <c r="C37" s="15">
        <v>0</v>
      </c>
      <c r="D37" s="15">
        <v>0.59628954615196794</v>
      </c>
      <c r="E37" s="15">
        <v>0</v>
      </c>
      <c r="F37" s="15">
        <v>0.38444187547553971</v>
      </c>
      <c r="G37" s="16"/>
      <c r="H37" s="15">
        <v>0.44129707692453041</v>
      </c>
      <c r="I37" s="15">
        <v>0.35245360159144457</v>
      </c>
      <c r="J37" s="15">
        <v>0.52436436434100386</v>
      </c>
      <c r="K37" s="16"/>
      <c r="L37" s="15">
        <v>0</v>
      </c>
      <c r="M37" s="15">
        <v>0</v>
      </c>
      <c r="N37" s="15">
        <v>0</v>
      </c>
      <c r="O37" s="16"/>
      <c r="P37" s="15">
        <v>0.44129707692453041</v>
      </c>
      <c r="Q37" s="15">
        <v>0.44833059171235168</v>
      </c>
      <c r="R37" s="15">
        <v>0.4269492477739969</v>
      </c>
      <c r="S37" s="113"/>
      <c r="T37" s="127">
        <v>0.44129707692453041</v>
      </c>
      <c r="U37" s="15">
        <v>0.46617949885750098</v>
      </c>
      <c r="V37" s="128">
        <v>0.11329887767290309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0.12558948859496233</v>
      </c>
      <c r="C39" s="15">
        <v>0</v>
      </c>
      <c r="D39" s="15">
        <v>0</v>
      </c>
      <c r="E39" s="15">
        <v>0.53488631153896049</v>
      </c>
      <c r="F39" s="15">
        <v>0.10613702696141923</v>
      </c>
      <c r="G39" s="16"/>
      <c r="H39" s="15">
        <v>0.12558948859496233</v>
      </c>
      <c r="I39" s="15">
        <v>0.1278049748445621</v>
      </c>
      <c r="J39" s="15">
        <v>0.1235180429162247</v>
      </c>
      <c r="K39" s="16"/>
      <c r="L39" s="15">
        <v>0</v>
      </c>
      <c r="M39" s="15">
        <v>0</v>
      </c>
      <c r="N39" s="15">
        <v>0</v>
      </c>
      <c r="O39" s="16"/>
      <c r="P39" s="15">
        <v>0.12558948859496233</v>
      </c>
      <c r="Q39" s="15">
        <v>0.10141930745201186</v>
      </c>
      <c r="R39" s="15">
        <v>0.17489479896083704</v>
      </c>
      <c r="S39" s="113"/>
      <c r="T39" s="127">
        <v>0.12558948859496233</v>
      </c>
      <c r="U39" s="15">
        <v>0.11640406273775032</v>
      </c>
      <c r="V39" s="128">
        <v>0.246671075774896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7.1516341254020482E-2</v>
      </c>
      <c r="C41" s="134">
        <v>0</v>
      </c>
      <c r="D41" s="134">
        <v>0</v>
      </c>
      <c r="E41" s="134">
        <v>0</v>
      </c>
      <c r="F41" s="134">
        <v>0.44633653255687183</v>
      </c>
      <c r="G41" s="173"/>
      <c r="H41" s="134">
        <v>7.1516341254020482E-2</v>
      </c>
      <c r="I41" s="134">
        <v>1.972478361830627E-2</v>
      </c>
      <c r="J41" s="134">
        <v>0.11994065364998723</v>
      </c>
      <c r="K41" s="173"/>
      <c r="L41" s="134">
        <v>0</v>
      </c>
      <c r="M41" s="134">
        <v>0</v>
      </c>
      <c r="N41" s="134">
        <v>0</v>
      </c>
      <c r="O41" s="173"/>
      <c r="P41" s="134">
        <v>7.1516341254020482E-2</v>
      </c>
      <c r="Q41" s="134">
        <v>2.4413831548995634E-2</v>
      </c>
      <c r="R41" s="134">
        <v>0.16760183793616837</v>
      </c>
      <c r="S41" s="174"/>
      <c r="T41" s="133">
        <v>7.1516341254020482E-2</v>
      </c>
      <c r="U41" s="134">
        <v>4.7278547012872207E-2</v>
      </c>
      <c r="V41" s="135">
        <v>0.39101710714988208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654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655</v>
      </c>
      <c r="C4" s="310"/>
      <c r="D4" s="310"/>
      <c r="E4" s="310"/>
      <c r="F4" s="315"/>
      <c r="G4" s="161"/>
      <c r="H4" s="314" t="s">
        <v>656</v>
      </c>
      <c r="I4" s="310"/>
      <c r="J4" s="315"/>
      <c r="K4" s="161"/>
      <c r="L4" s="314" t="s">
        <v>657</v>
      </c>
      <c r="M4" s="310"/>
      <c r="N4" s="315"/>
      <c r="O4" s="161"/>
      <c r="P4" s="314" t="s">
        <v>658</v>
      </c>
      <c r="Q4" s="310"/>
      <c r="R4" s="315"/>
      <c r="S4" s="175"/>
      <c r="T4" s="309" t="s">
        <v>659</v>
      </c>
      <c r="U4" s="310"/>
      <c r="V4" s="311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660</v>
      </c>
      <c r="J5" s="118" t="s">
        <v>114</v>
      </c>
      <c r="K5" s="6"/>
      <c r="L5" s="118" t="s">
        <v>1</v>
      </c>
      <c r="M5" s="118" t="s">
        <v>660</v>
      </c>
      <c r="N5" s="118" t="s">
        <v>114</v>
      </c>
      <c r="O5" s="6"/>
      <c r="P5" s="118" t="s">
        <v>1</v>
      </c>
      <c r="Q5" s="118" t="s">
        <v>660</v>
      </c>
      <c r="R5" s="118" t="s">
        <v>114</v>
      </c>
      <c r="S5" s="109"/>
      <c r="T5" s="117" t="s">
        <v>1</v>
      </c>
      <c r="U5" s="118" t="s">
        <v>660</v>
      </c>
      <c r="V5" s="119" t="s">
        <v>114</v>
      </c>
    </row>
    <row r="6" spans="1:22" s="33" customFormat="1" x14ac:dyDescent="0.25">
      <c r="A6" s="120" t="s">
        <v>661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110"/>
      <c r="T6" s="120"/>
      <c r="U6" s="26"/>
      <c r="V6" s="121"/>
    </row>
    <row r="7" spans="1:22" s="9" customFormat="1" ht="10.5" x14ac:dyDescent="0.15">
      <c r="A7" s="162" t="s">
        <v>7</v>
      </c>
      <c r="B7" s="163">
        <v>882.99438000000248</v>
      </c>
      <c r="C7" s="164">
        <v>61.99854000000002</v>
      </c>
      <c r="D7" s="164">
        <v>357.40086999999988</v>
      </c>
      <c r="E7" s="164">
        <v>177.20818999999997</v>
      </c>
      <c r="F7" s="164">
        <v>286.38677999999976</v>
      </c>
      <c r="G7" s="8"/>
      <c r="H7" s="165">
        <v>263.55804999999998</v>
      </c>
      <c r="I7" s="123">
        <v>84.286230000000003</v>
      </c>
      <c r="J7" s="123">
        <v>179.27182000000008</v>
      </c>
      <c r="K7" s="8"/>
      <c r="L7" s="166">
        <v>0</v>
      </c>
      <c r="M7" s="164">
        <v>0</v>
      </c>
      <c r="N7" s="164">
        <v>0</v>
      </c>
      <c r="O7" s="8"/>
      <c r="P7" s="166">
        <v>263.55804999999998</v>
      </c>
      <c r="Q7" s="164">
        <v>161.26612000000011</v>
      </c>
      <c r="R7" s="164">
        <v>102.29192999999994</v>
      </c>
      <c r="S7" s="111"/>
      <c r="T7" s="122">
        <v>263.55804999999998</v>
      </c>
      <c r="U7" s="123">
        <v>246.48627000000002</v>
      </c>
      <c r="V7" s="124">
        <v>17.07178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1"/>
      <c r="J8" s="11"/>
      <c r="K8" s="12"/>
      <c r="L8" s="21"/>
      <c r="M8" s="20"/>
      <c r="N8" s="20"/>
      <c r="O8" s="12"/>
      <c r="P8" s="21"/>
      <c r="Q8" s="20"/>
      <c r="R8" s="20"/>
      <c r="S8" s="112"/>
      <c r="T8" s="136"/>
      <c r="U8" s="20"/>
      <c r="V8" s="137"/>
    </row>
    <row r="9" spans="1:22" s="9" customFormat="1" ht="10.5" x14ac:dyDescent="0.15">
      <c r="A9" s="168" t="s">
        <v>9</v>
      </c>
      <c r="B9" s="17">
        <v>0</v>
      </c>
      <c r="C9" s="17">
        <v>0</v>
      </c>
      <c r="D9" s="17">
        <v>0</v>
      </c>
      <c r="E9" s="17">
        <v>0</v>
      </c>
      <c r="F9" s="17">
        <v>0</v>
      </c>
      <c r="G9" s="16"/>
      <c r="H9" s="17">
        <v>0</v>
      </c>
      <c r="I9" s="17">
        <v>0</v>
      </c>
      <c r="J9" s="17">
        <v>0</v>
      </c>
      <c r="K9" s="16"/>
      <c r="L9" s="17">
        <v>0</v>
      </c>
      <c r="M9" s="17">
        <v>0</v>
      </c>
      <c r="N9" s="17">
        <v>0</v>
      </c>
      <c r="O9" s="16"/>
      <c r="P9" s="17">
        <v>0</v>
      </c>
      <c r="Q9" s="17">
        <v>0</v>
      </c>
      <c r="R9" s="17">
        <v>0</v>
      </c>
      <c r="S9" s="113"/>
      <c r="T9" s="138">
        <v>0</v>
      </c>
      <c r="U9" s="17">
        <v>0</v>
      </c>
      <c r="V9" s="139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1"/>
      <c r="J10" s="11"/>
      <c r="K10" s="12"/>
      <c r="L10" s="21"/>
      <c r="M10" s="20"/>
      <c r="N10" s="20"/>
      <c r="O10" s="12"/>
      <c r="P10" s="21"/>
      <c r="Q10" s="20"/>
      <c r="R10" s="20"/>
      <c r="S10" s="112"/>
      <c r="T10" s="136"/>
      <c r="U10" s="20"/>
      <c r="V10" s="137"/>
    </row>
    <row r="11" spans="1:22" s="9" customFormat="1" ht="10.5" x14ac:dyDescent="0.15">
      <c r="A11" s="168" t="s">
        <v>9</v>
      </c>
      <c r="B11" s="17">
        <v>0</v>
      </c>
      <c r="C11" s="17">
        <v>0</v>
      </c>
      <c r="D11" s="17">
        <v>0</v>
      </c>
      <c r="E11" s="17">
        <v>0</v>
      </c>
      <c r="F11" s="17">
        <v>0</v>
      </c>
      <c r="G11" s="16"/>
      <c r="H11" s="17">
        <v>0</v>
      </c>
      <c r="I11" s="17">
        <v>0</v>
      </c>
      <c r="J11" s="17">
        <v>0</v>
      </c>
      <c r="K11" s="16"/>
      <c r="L11" s="17">
        <v>0</v>
      </c>
      <c r="M11" s="17">
        <v>0</v>
      </c>
      <c r="N11" s="17">
        <v>0</v>
      </c>
      <c r="O11" s="16"/>
      <c r="P11" s="17">
        <v>0</v>
      </c>
      <c r="Q11" s="17">
        <v>0</v>
      </c>
      <c r="R11" s="17">
        <v>0</v>
      </c>
      <c r="S11" s="113"/>
      <c r="T11" s="138">
        <v>0</v>
      </c>
      <c r="U11" s="17">
        <v>0</v>
      </c>
      <c r="V11" s="139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1"/>
      <c r="J12" s="11"/>
      <c r="K12" s="12"/>
      <c r="L12" s="21"/>
      <c r="M12" s="20"/>
      <c r="N12" s="20"/>
      <c r="O12" s="12"/>
      <c r="P12" s="21"/>
      <c r="Q12" s="20"/>
      <c r="R12" s="20"/>
      <c r="S12" s="112"/>
      <c r="T12" s="136"/>
      <c r="U12" s="20"/>
      <c r="V12" s="137"/>
    </row>
    <row r="13" spans="1:22" s="9" customFormat="1" ht="10.5" x14ac:dyDescent="0.15">
      <c r="A13" s="168" t="s">
        <v>9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6"/>
      <c r="H13" s="17">
        <v>0</v>
      </c>
      <c r="I13" s="17">
        <v>0</v>
      </c>
      <c r="J13" s="17">
        <v>0</v>
      </c>
      <c r="K13" s="16"/>
      <c r="L13" s="17">
        <v>0</v>
      </c>
      <c r="M13" s="17">
        <v>0</v>
      </c>
      <c r="N13" s="17">
        <v>0</v>
      </c>
      <c r="O13" s="16"/>
      <c r="P13" s="17">
        <v>0</v>
      </c>
      <c r="Q13" s="17">
        <v>0</v>
      </c>
      <c r="R13" s="17">
        <v>0</v>
      </c>
      <c r="S13" s="113"/>
      <c r="T13" s="138">
        <v>0</v>
      </c>
      <c r="U13" s="17">
        <v>0</v>
      </c>
      <c r="V13" s="139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1"/>
      <c r="J14" s="11"/>
      <c r="K14" s="12"/>
      <c r="L14" s="21"/>
      <c r="M14" s="20"/>
      <c r="N14" s="20"/>
      <c r="O14" s="12"/>
      <c r="P14" s="21"/>
      <c r="Q14" s="20"/>
      <c r="R14" s="20"/>
      <c r="S14" s="112"/>
      <c r="T14" s="136"/>
      <c r="U14" s="20"/>
      <c r="V14" s="137"/>
    </row>
    <row r="15" spans="1:22" s="9" customFormat="1" ht="10.5" x14ac:dyDescent="0.15">
      <c r="A15" s="168" t="s">
        <v>9</v>
      </c>
      <c r="B15" s="17">
        <v>0.26906593675035539</v>
      </c>
      <c r="C15" s="17">
        <v>0.43607430110450979</v>
      </c>
      <c r="D15" s="17">
        <v>0.28659286699553943</v>
      </c>
      <c r="E15" s="17">
        <v>0.30704946537741851</v>
      </c>
      <c r="F15" s="17">
        <v>0.18753491344816978</v>
      </c>
      <c r="G15" s="16"/>
      <c r="H15" s="17">
        <v>0.27889760908460204</v>
      </c>
      <c r="I15" s="17">
        <v>0.37134179568833481</v>
      </c>
      <c r="J15" s="17">
        <v>0.23543415802885234</v>
      </c>
      <c r="K15" s="16"/>
      <c r="L15" s="17">
        <v>0</v>
      </c>
      <c r="M15" s="17">
        <v>0</v>
      </c>
      <c r="N15" s="17">
        <v>0</v>
      </c>
      <c r="O15" s="16"/>
      <c r="P15" s="17">
        <v>0.27889760908460204</v>
      </c>
      <c r="Q15" s="17">
        <v>0.31195455065205241</v>
      </c>
      <c r="R15" s="17">
        <v>0.22678240600211591</v>
      </c>
      <c r="S15" s="113"/>
      <c r="T15" s="138">
        <v>0.27889760908460204</v>
      </c>
      <c r="U15" s="17">
        <v>0.28086006575538669</v>
      </c>
      <c r="V15" s="139">
        <v>0.25056321016320504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1"/>
      <c r="J16" s="11"/>
      <c r="K16" s="12"/>
      <c r="L16" s="21"/>
      <c r="M16" s="20"/>
      <c r="N16" s="20"/>
      <c r="O16" s="12"/>
      <c r="P16" s="21"/>
      <c r="Q16" s="20"/>
      <c r="R16" s="20"/>
      <c r="S16" s="112"/>
      <c r="T16" s="136"/>
      <c r="U16" s="20"/>
      <c r="V16" s="137"/>
    </row>
    <row r="17" spans="1:22" s="9" customFormat="1" ht="10.5" x14ac:dyDescent="0.15">
      <c r="A17" s="168" t="s">
        <v>9</v>
      </c>
      <c r="B17" s="17">
        <v>0.33566338213839925</v>
      </c>
      <c r="C17" s="17">
        <v>0.2943187049243417</v>
      </c>
      <c r="D17" s="17">
        <v>0.37514774376458576</v>
      </c>
      <c r="E17" s="17">
        <v>0.31570527298992218</v>
      </c>
      <c r="F17" s="17">
        <v>0.30768829482981053</v>
      </c>
      <c r="G17" s="16"/>
      <c r="H17" s="17">
        <v>0.40529723907124088</v>
      </c>
      <c r="I17" s="17">
        <v>0.4246032833595712</v>
      </c>
      <c r="J17" s="17">
        <v>0.39622033178443766</v>
      </c>
      <c r="K17" s="16"/>
      <c r="L17" s="17">
        <v>0</v>
      </c>
      <c r="M17" s="17">
        <v>0</v>
      </c>
      <c r="N17" s="17">
        <v>0</v>
      </c>
      <c r="O17" s="16"/>
      <c r="P17" s="17">
        <v>0.40529723907124088</v>
      </c>
      <c r="Q17" s="17">
        <v>0.37443661446061915</v>
      </c>
      <c r="R17" s="17">
        <v>0.45394988636933564</v>
      </c>
      <c r="S17" s="113"/>
      <c r="T17" s="138">
        <v>0.40529723907124088</v>
      </c>
      <c r="U17" s="17">
        <v>0.4071497369812932</v>
      </c>
      <c r="V17" s="139">
        <v>0.37855044992379239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1"/>
      <c r="J18" s="11"/>
      <c r="K18" s="12"/>
      <c r="L18" s="21"/>
      <c r="M18" s="20"/>
      <c r="N18" s="20"/>
      <c r="O18" s="12"/>
      <c r="P18" s="21"/>
      <c r="Q18" s="20"/>
      <c r="R18" s="20"/>
      <c r="S18" s="112"/>
      <c r="T18" s="136"/>
      <c r="U18" s="20"/>
      <c r="V18" s="137"/>
    </row>
    <row r="19" spans="1:22" s="9" customFormat="1" ht="10.5" x14ac:dyDescent="0.15">
      <c r="A19" s="168" t="s">
        <v>9</v>
      </c>
      <c r="B19" s="17">
        <v>0.26981881809938474</v>
      </c>
      <c r="C19" s="17">
        <v>0.17447072140731051</v>
      </c>
      <c r="D19" s="17">
        <v>0.25391169305211819</v>
      </c>
      <c r="E19" s="17">
        <v>0.25358336993341002</v>
      </c>
      <c r="F19" s="17">
        <v>0.3203578740610864</v>
      </c>
      <c r="G19" s="16"/>
      <c r="H19" s="17">
        <v>0.24653953844323861</v>
      </c>
      <c r="I19" s="17">
        <v>0.18304899863239821</v>
      </c>
      <c r="J19" s="17">
        <v>0.27639017666022453</v>
      </c>
      <c r="K19" s="16"/>
      <c r="L19" s="17">
        <v>0</v>
      </c>
      <c r="M19" s="17">
        <v>0</v>
      </c>
      <c r="N19" s="17">
        <v>0</v>
      </c>
      <c r="O19" s="16"/>
      <c r="P19" s="17">
        <v>0.24653953844323861</v>
      </c>
      <c r="Q19" s="17">
        <v>0.24561389583875382</v>
      </c>
      <c r="R19" s="17">
        <v>0.24799884018221199</v>
      </c>
      <c r="S19" s="113"/>
      <c r="T19" s="138">
        <v>0.24653953844323861</v>
      </c>
      <c r="U19" s="17">
        <v>0.25012768459679308</v>
      </c>
      <c r="V19" s="139">
        <v>0.19473306239888286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1"/>
      <c r="J20" s="11"/>
      <c r="K20" s="12"/>
      <c r="L20" s="21"/>
      <c r="M20" s="20"/>
      <c r="N20" s="20"/>
      <c r="O20" s="12"/>
      <c r="P20" s="21"/>
      <c r="Q20" s="20"/>
      <c r="R20" s="20"/>
      <c r="S20" s="112"/>
      <c r="T20" s="136"/>
      <c r="U20" s="20"/>
      <c r="V20" s="137"/>
    </row>
    <row r="21" spans="1:22" s="9" customFormat="1" ht="10.5" x14ac:dyDescent="0.15">
      <c r="A21" s="168" t="s">
        <v>9</v>
      </c>
      <c r="B21" s="17">
        <v>0.12545186301185715</v>
      </c>
      <c r="C21" s="17">
        <v>9.5136272563837762E-2</v>
      </c>
      <c r="D21" s="17">
        <v>8.4347696187756963E-2</v>
      </c>
      <c r="E21" s="17">
        <v>0.1236618916992494</v>
      </c>
      <c r="F21" s="17">
        <v>0.1844189176609341</v>
      </c>
      <c r="G21" s="16"/>
      <c r="H21" s="17">
        <v>6.9265613400918705E-2</v>
      </c>
      <c r="I21" s="17">
        <v>2.1005922319695638E-2</v>
      </c>
      <c r="J21" s="17">
        <v>9.195533352648505E-2</v>
      </c>
      <c r="K21" s="16"/>
      <c r="L21" s="17">
        <v>0</v>
      </c>
      <c r="M21" s="17">
        <v>0</v>
      </c>
      <c r="N21" s="17">
        <v>0</v>
      </c>
      <c r="O21" s="16"/>
      <c r="P21" s="17">
        <v>6.9265613400918705E-2</v>
      </c>
      <c r="Q21" s="17">
        <v>6.799493904857383E-2</v>
      </c>
      <c r="R21" s="17">
        <v>7.1268867446337217E-2</v>
      </c>
      <c r="S21" s="113"/>
      <c r="T21" s="138">
        <v>6.9265613400918705E-2</v>
      </c>
      <c r="U21" s="17">
        <v>6.1862512666527023E-2</v>
      </c>
      <c r="V21" s="139">
        <v>0.1761532775141198</v>
      </c>
    </row>
    <row r="22" spans="1:22" s="40" customFormat="1" x14ac:dyDescent="0.25">
      <c r="A22" s="129" t="s">
        <v>655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882.99438000000248</v>
      </c>
      <c r="C23" s="164">
        <v>61.99854000000002</v>
      </c>
      <c r="D23" s="164">
        <v>357.40086999999988</v>
      </c>
      <c r="E23" s="164">
        <v>177.20818999999997</v>
      </c>
      <c r="F23" s="164">
        <v>286.38677999999976</v>
      </c>
      <c r="G23" s="22"/>
      <c r="H23" s="165">
        <v>263.55804999999998</v>
      </c>
      <c r="I23" s="123">
        <v>84.286230000000003</v>
      </c>
      <c r="J23" s="123">
        <v>179.27182000000008</v>
      </c>
      <c r="K23" s="22"/>
      <c r="L23" s="166">
        <v>0</v>
      </c>
      <c r="M23" s="164">
        <v>0</v>
      </c>
      <c r="N23" s="164">
        <v>0</v>
      </c>
      <c r="O23" s="22"/>
      <c r="P23" s="166">
        <v>263.55804999999998</v>
      </c>
      <c r="Q23" s="164">
        <v>161.26612000000011</v>
      </c>
      <c r="R23" s="164">
        <v>102.29192999999994</v>
      </c>
      <c r="S23" s="114"/>
      <c r="T23" s="122">
        <v>263.55804999999998</v>
      </c>
      <c r="U23" s="123">
        <v>246.48627000000002</v>
      </c>
      <c r="V23" s="124">
        <v>17.07178</v>
      </c>
    </row>
    <row r="24" spans="1:22" s="9" customFormat="1" ht="10.5" x14ac:dyDescent="0.15">
      <c r="A24" s="170" t="s">
        <v>2</v>
      </c>
      <c r="B24" s="21"/>
      <c r="C24" s="20"/>
      <c r="D24" s="20"/>
      <c r="E24" s="20"/>
      <c r="F24" s="20"/>
      <c r="G24" s="23"/>
      <c r="H24" s="21"/>
      <c r="I24" s="20"/>
      <c r="J24" s="20"/>
      <c r="K24" s="23"/>
      <c r="L24" s="21"/>
      <c r="M24" s="20"/>
      <c r="N24" s="20"/>
      <c r="O24" s="23"/>
      <c r="P24" s="21"/>
      <c r="Q24" s="20"/>
      <c r="R24" s="20"/>
      <c r="S24" s="115"/>
      <c r="T24" s="136"/>
      <c r="U24" s="20"/>
      <c r="V24" s="137"/>
    </row>
    <row r="25" spans="1:22" s="9" customFormat="1" ht="10.5" x14ac:dyDescent="0.15">
      <c r="A25" s="171" t="s">
        <v>9</v>
      </c>
      <c r="B25" s="17">
        <v>7.0213968972259871E-2</v>
      </c>
      <c r="C25" s="17">
        <v>1</v>
      </c>
      <c r="D25" s="17">
        <v>0</v>
      </c>
      <c r="E25" s="17">
        <v>0</v>
      </c>
      <c r="F25" s="17">
        <v>0</v>
      </c>
      <c r="G25" s="24"/>
      <c r="H25" s="17">
        <v>0</v>
      </c>
      <c r="I25" s="17">
        <v>0</v>
      </c>
      <c r="J25" s="17">
        <v>0</v>
      </c>
      <c r="K25" s="24"/>
      <c r="L25" s="17">
        <v>0</v>
      </c>
      <c r="M25" s="17">
        <v>0</v>
      </c>
      <c r="N25" s="17">
        <v>0</v>
      </c>
      <c r="O25" s="24"/>
      <c r="P25" s="17">
        <v>0</v>
      </c>
      <c r="Q25" s="17">
        <v>0</v>
      </c>
      <c r="R25" s="17">
        <v>0</v>
      </c>
      <c r="S25" s="116"/>
      <c r="T25" s="138">
        <v>0</v>
      </c>
      <c r="U25" s="17">
        <v>0</v>
      </c>
      <c r="V25" s="139">
        <v>0</v>
      </c>
    </row>
    <row r="26" spans="1:22" s="9" customFormat="1" ht="10.5" x14ac:dyDescent="0.15">
      <c r="A26" s="170" t="s">
        <v>3</v>
      </c>
      <c r="B26" s="21"/>
      <c r="C26" s="20"/>
      <c r="D26" s="20"/>
      <c r="E26" s="20"/>
      <c r="F26" s="20"/>
      <c r="G26" s="23"/>
      <c r="H26" s="21"/>
      <c r="I26" s="20"/>
      <c r="J26" s="20"/>
      <c r="K26" s="23"/>
      <c r="L26" s="21"/>
      <c r="M26" s="20"/>
      <c r="N26" s="20"/>
      <c r="O26" s="23"/>
      <c r="P26" s="21"/>
      <c r="Q26" s="20"/>
      <c r="R26" s="20"/>
      <c r="S26" s="115"/>
      <c r="T26" s="136"/>
      <c r="U26" s="20"/>
      <c r="V26" s="137"/>
    </row>
    <row r="27" spans="1:22" s="9" customFormat="1" ht="10.5" x14ac:dyDescent="0.15">
      <c r="A27" s="171" t="s">
        <v>9</v>
      </c>
      <c r="B27" s="17">
        <v>0.40476007333138286</v>
      </c>
      <c r="C27" s="17">
        <v>0</v>
      </c>
      <c r="D27" s="17">
        <v>1</v>
      </c>
      <c r="E27" s="17">
        <v>0</v>
      </c>
      <c r="F27" s="17">
        <v>0</v>
      </c>
      <c r="G27" s="24"/>
      <c r="H27" s="17">
        <v>0.64140822107311879</v>
      </c>
      <c r="I27" s="17">
        <v>0.6672736460036236</v>
      </c>
      <c r="J27" s="17">
        <v>0.62924736302671513</v>
      </c>
      <c r="K27" s="24"/>
      <c r="L27" s="17">
        <v>0</v>
      </c>
      <c r="M27" s="17">
        <v>0</v>
      </c>
      <c r="N27" s="17">
        <v>0</v>
      </c>
      <c r="O27" s="24"/>
      <c r="P27" s="17">
        <v>0.64140822107311879</v>
      </c>
      <c r="Q27" s="17">
        <v>0.76694794914145603</v>
      </c>
      <c r="R27" s="17">
        <v>0.4434912900753758</v>
      </c>
      <c r="S27" s="116"/>
      <c r="T27" s="138">
        <v>0.64140822107311879</v>
      </c>
      <c r="U27" s="17">
        <v>0.67425260644335294</v>
      </c>
      <c r="V27" s="139">
        <v>0.1671934619588584</v>
      </c>
    </row>
    <row r="28" spans="1:22" s="9" customFormat="1" ht="10.5" x14ac:dyDescent="0.15">
      <c r="A28" s="170" t="s">
        <v>4</v>
      </c>
      <c r="B28" s="21"/>
      <c r="C28" s="20"/>
      <c r="D28" s="20"/>
      <c r="E28" s="20"/>
      <c r="F28" s="20"/>
      <c r="G28" s="23"/>
      <c r="H28" s="21"/>
      <c r="I28" s="20"/>
      <c r="J28" s="20"/>
      <c r="K28" s="23"/>
      <c r="L28" s="21"/>
      <c r="M28" s="20"/>
      <c r="N28" s="20"/>
      <c r="O28" s="23"/>
      <c r="P28" s="21"/>
      <c r="Q28" s="20"/>
      <c r="R28" s="20"/>
      <c r="S28" s="115"/>
      <c r="T28" s="136"/>
      <c r="U28" s="20"/>
      <c r="V28" s="137"/>
    </row>
    <row r="29" spans="1:22" s="9" customFormat="1" ht="10.5" x14ac:dyDescent="0.15">
      <c r="A29" s="171" t="s">
        <v>9</v>
      </c>
      <c r="B29" s="17">
        <v>0.20069005422208858</v>
      </c>
      <c r="C29" s="17">
        <v>0</v>
      </c>
      <c r="D29" s="17">
        <v>0</v>
      </c>
      <c r="E29" s="17">
        <v>1</v>
      </c>
      <c r="F29" s="17">
        <v>0</v>
      </c>
      <c r="G29" s="24"/>
      <c r="H29" s="17">
        <v>9.9557649633543729E-2</v>
      </c>
      <c r="I29" s="17">
        <v>0.11163021527953022</v>
      </c>
      <c r="J29" s="17">
        <v>9.3881626236627672E-2</v>
      </c>
      <c r="K29" s="24"/>
      <c r="L29" s="17">
        <v>0</v>
      </c>
      <c r="M29" s="17">
        <v>0</v>
      </c>
      <c r="N29" s="17">
        <v>0</v>
      </c>
      <c r="O29" s="24"/>
      <c r="P29" s="17">
        <v>9.9557649633543729E-2</v>
      </c>
      <c r="Q29" s="17">
        <v>0.11018482989483461</v>
      </c>
      <c r="R29" s="17">
        <v>8.280359946283157E-2</v>
      </c>
      <c r="S29" s="116"/>
      <c r="T29" s="138">
        <v>9.9557649633543729E-2</v>
      </c>
      <c r="U29" s="17">
        <v>9.2679563855625702E-2</v>
      </c>
      <c r="V29" s="139">
        <v>0.19886502754838686</v>
      </c>
    </row>
    <row r="30" spans="1:22" s="9" customFormat="1" ht="10.5" x14ac:dyDescent="0.15">
      <c r="A30" s="170" t="s">
        <v>5</v>
      </c>
      <c r="B30" s="21"/>
      <c r="C30" s="20"/>
      <c r="D30" s="20"/>
      <c r="E30" s="20"/>
      <c r="F30" s="20"/>
      <c r="G30" s="23"/>
      <c r="H30" s="21"/>
      <c r="I30" s="20"/>
      <c r="J30" s="20"/>
      <c r="K30" s="23"/>
      <c r="L30" s="21"/>
      <c r="M30" s="20"/>
      <c r="N30" s="20"/>
      <c r="O30" s="23"/>
      <c r="P30" s="21"/>
      <c r="Q30" s="20"/>
      <c r="R30" s="20"/>
      <c r="S30" s="115"/>
      <c r="T30" s="136"/>
      <c r="U30" s="20"/>
      <c r="V30" s="137"/>
    </row>
    <row r="31" spans="1:22" s="9" customFormat="1" ht="10.5" x14ac:dyDescent="0.15">
      <c r="A31" s="171" t="s">
        <v>9</v>
      </c>
      <c r="B31" s="17">
        <v>0.3243359034742655</v>
      </c>
      <c r="C31" s="17">
        <v>0</v>
      </c>
      <c r="D31" s="17">
        <v>0</v>
      </c>
      <c r="E31" s="17">
        <v>0</v>
      </c>
      <c r="F31" s="17">
        <v>1</v>
      </c>
      <c r="G31" s="24"/>
      <c r="H31" s="17">
        <v>0.25903412929333791</v>
      </c>
      <c r="I31" s="17">
        <v>0.22109613871684611</v>
      </c>
      <c r="J31" s="17">
        <v>0.27687101073665671</v>
      </c>
      <c r="K31" s="24"/>
      <c r="L31" s="17">
        <v>0</v>
      </c>
      <c r="M31" s="17">
        <v>0</v>
      </c>
      <c r="N31" s="17">
        <v>0</v>
      </c>
      <c r="O31" s="24"/>
      <c r="P31" s="17">
        <v>0.25903412929333791</v>
      </c>
      <c r="Q31" s="17">
        <v>0.12286722096370886</v>
      </c>
      <c r="R31" s="17">
        <v>0.47370511046179348</v>
      </c>
      <c r="S31" s="116"/>
      <c r="T31" s="138">
        <v>0.25903412929333791</v>
      </c>
      <c r="U31" s="17">
        <v>0.23306782970102147</v>
      </c>
      <c r="V31" s="139">
        <v>0.63394151049275471</v>
      </c>
    </row>
    <row r="32" spans="1:22" s="33" customFormat="1" x14ac:dyDescent="0.25">
      <c r="A32" s="120" t="s">
        <v>662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3">
        <v>263.55804999999998</v>
      </c>
      <c r="C33" s="163">
        <v>0</v>
      </c>
      <c r="D33" s="163">
        <v>169.04830000000007</v>
      </c>
      <c r="E33" s="163">
        <v>26.23922</v>
      </c>
      <c r="F33" s="163">
        <v>68.270530000000008</v>
      </c>
      <c r="G33" s="8"/>
      <c r="H33" s="165">
        <v>263.55804999999998</v>
      </c>
      <c r="I33" s="123">
        <v>84.286230000000003</v>
      </c>
      <c r="J33" s="123">
        <v>179.27182000000008</v>
      </c>
      <c r="K33" s="8"/>
      <c r="L33" s="166">
        <v>0</v>
      </c>
      <c r="M33" s="164">
        <v>0</v>
      </c>
      <c r="N33" s="164">
        <v>0</v>
      </c>
      <c r="O33" s="8"/>
      <c r="P33" s="166">
        <v>263.55804999999998</v>
      </c>
      <c r="Q33" s="164">
        <v>161.26612000000011</v>
      </c>
      <c r="R33" s="164">
        <v>102.29192999999994</v>
      </c>
      <c r="S33" s="111"/>
      <c r="T33" s="122">
        <v>263.55804999999998</v>
      </c>
      <c r="U33" s="123">
        <v>246.48627000000002</v>
      </c>
      <c r="V33" s="124">
        <v>17.07178</v>
      </c>
    </row>
    <row r="34" spans="1:22" s="9" customFormat="1" ht="10.5" x14ac:dyDescent="0.15">
      <c r="A34" s="167" t="s">
        <v>16</v>
      </c>
      <c r="B34" s="21"/>
      <c r="C34" s="20"/>
      <c r="D34" s="20"/>
      <c r="E34" s="20"/>
      <c r="F34" s="20"/>
      <c r="G34" s="12"/>
      <c r="H34" s="21"/>
      <c r="I34" s="20"/>
      <c r="J34" s="20"/>
      <c r="K34" s="12"/>
      <c r="L34" s="21"/>
      <c r="M34" s="20"/>
      <c r="N34" s="20"/>
      <c r="O34" s="12"/>
      <c r="P34" s="21"/>
      <c r="Q34" s="20"/>
      <c r="R34" s="20"/>
      <c r="S34" s="112"/>
      <c r="T34" s="136"/>
      <c r="U34" s="20"/>
      <c r="V34" s="137"/>
    </row>
    <row r="35" spans="1:22" s="9" customFormat="1" ht="10.5" x14ac:dyDescent="0.15">
      <c r="A35" s="168" t="s">
        <v>9</v>
      </c>
      <c r="B35" s="17">
        <v>9.4977558074966786E-2</v>
      </c>
      <c r="C35" s="17">
        <v>0</v>
      </c>
      <c r="D35" s="17">
        <v>7.9524727548280563E-2</v>
      </c>
      <c r="E35" s="17">
        <v>0.35250971637114215</v>
      </c>
      <c r="F35" s="17">
        <v>3.426075643473106E-2</v>
      </c>
      <c r="G35" s="16"/>
      <c r="H35" s="17">
        <v>9.4977558074966786E-2</v>
      </c>
      <c r="I35" s="17">
        <v>0.14386276382275018</v>
      </c>
      <c r="J35" s="17">
        <v>7.1993746702632866E-2</v>
      </c>
      <c r="K35" s="16"/>
      <c r="L35" s="17">
        <v>0</v>
      </c>
      <c r="M35" s="17">
        <v>0</v>
      </c>
      <c r="N35" s="17">
        <v>0</v>
      </c>
      <c r="O35" s="16"/>
      <c r="P35" s="17">
        <v>9.4977558074966786E-2</v>
      </c>
      <c r="Q35" s="17">
        <v>0.13648558048026446</v>
      </c>
      <c r="R35" s="17">
        <v>2.953898709311675E-2</v>
      </c>
      <c r="S35" s="113"/>
      <c r="T35" s="138">
        <v>9.4977558074966786E-2</v>
      </c>
      <c r="U35" s="17">
        <v>9.1403306155754635E-2</v>
      </c>
      <c r="V35" s="139">
        <v>0.14658342598135637</v>
      </c>
    </row>
    <row r="36" spans="1:22" s="9" customFormat="1" ht="10.5" x14ac:dyDescent="0.15">
      <c r="A36" s="167" t="s">
        <v>17</v>
      </c>
      <c r="B36" s="21"/>
      <c r="C36" s="20"/>
      <c r="D36" s="20"/>
      <c r="E36" s="20"/>
      <c r="F36" s="20"/>
      <c r="G36" s="12"/>
      <c r="H36" s="21"/>
      <c r="I36" s="20"/>
      <c r="J36" s="20"/>
      <c r="K36" s="12"/>
      <c r="L36" s="21"/>
      <c r="M36" s="20"/>
      <c r="N36" s="20"/>
      <c r="O36" s="12"/>
      <c r="P36" s="21"/>
      <c r="Q36" s="20"/>
      <c r="R36" s="20"/>
      <c r="S36" s="112"/>
      <c r="T36" s="136"/>
      <c r="U36" s="20"/>
      <c r="V36" s="137"/>
    </row>
    <row r="37" spans="1:22" s="9" customFormat="1" ht="10.5" x14ac:dyDescent="0.15">
      <c r="A37" s="168" t="s">
        <v>9</v>
      </c>
      <c r="B37" s="17">
        <v>0.71679658428190718</v>
      </c>
      <c r="C37" s="17">
        <v>0</v>
      </c>
      <c r="D37" s="17">
        <v>0.92047527245171912</v>
      </c>
      <c r="E37" s="17">
        <v>0</v>
      </c>
      <c r="F37" s="17">
        <v>0.48795182928856706</v>
      </c>
      <c r="G37" s="16"/>
      <c r="H37" s="17">
        <v>0.71679658428190718</v>
      </c>
      <c r="I37" s="17">
        <v>0.66693563112266374</v>
      </c>
      <c r="J37" s="17">
        <v>0.74023915192025103</v>
      </c>
      <c r="K37" s="16"/>
      <c r="L37" s="17">
        <v>0</v>
      </c>
      <c r="M37" s="17">
        <v>0</v>
      </c>
      <c r="N37" s="17">
        <v>0</v>
      </c>
      <c r="O37" s="16"/>
      <c r="P37" s="17">
        <v>0.71679658428190718</v>
      </c>
      <c r="Q37" s="17">
        <v>0.75364224054004614</v>
      </c>
      <c r="R37" s="17">
        <v>0.65870836536176469</v>
      </c>
      <c r="S37" s="113"/>
      <c r="T37" s="138">
        <v>0.71679658428190718</v>
      </c>
      <c r="U37" s="17">
        <v>0.73571667906695182</v>
      </c>
      <c r="V37" s="139">
        <v>0.44362392205147899</v>
      </c>
    </row>
    <row r="38" spans="1:22" s="9" customFormat="1" ht="10.5" x14ac:dyDescent="0.15">
      <c r="A38" s="167" t="s">
        <v>18</v>
      </c>
      <c r="B38" s="21"/>
      <c r="C38" s="20"/>
      <c r="D38" s="20"/>
      <c r="E38" s="20"/>
      <c r="F38" s="20"/>
      <c r="G38" s="12"/>
      <c r="H38" s="21"/>
      <c r="I38" s="20"/>
      <c r="J38" s="20"/>
      <c r="K38" s="12"/>
      <c r="L38" s="21"/>
      <c r="M38" s="20"/>
      <c r="N38" s="20"/>
      <c r="O38" s="12"/>
      <c r="P38" s="21"/>
      <c r="Q38" s="20"/>
      <c r="R38" s="20"/>
      <c r="S38" s="112"/>
      <c r="T38" s="136"/>
      <c r="U38" s="20"/>
      <c r="V38" s="137"/>
    </row>
    <row r="39" spans="1:22" s="9" customFormat="1" ht="10.5" x14ac:dyDescent="0.15">
      <c r="A39" s="168" t="s">
        <v>9</v>
      </c>
      <c r="B39" s="17">
        <v>7.1656509827721065E-2</v>
      </c>
      <c r="C39" s="17">
        <v>0</v>
      </c>
      <c r="D39" s="17">
        <v>0</v>
      </c>
      <c r="E39" s="17">
        <v>0.64749028362885785</v>
      </c>
      <c r="F39" s="17">
        <v>2.7772012316295183E-2</v>
      </c>
      <c r="G39" s="16"/>
      <c r="H39" s="17">
        <v>7.1656509827721065E-2</v>
      </c>
      <c r="I39" s="17">
        <v>8.6709537251814434E-2</v>
      </c>
      <c r="J39" s="17">
        <v>6.4579195994105457E-2</v>
      </c>
      <c r="K39" s="16"/>
      <c r="L39" s="17">
        <v>0</v>
      </c>
      <c r="M39" s="17">
        <v>0</v>
      </c>
      <c r="N39" s="17">
        <v>0</v>
      </c>
      <c r="O39" s="16"/>
      <c r="P39" s="17">
        <v>7.1656509827721065E-2</v>
      </c>
      <c r="Q39" s="17">
        <v>7.2267132116776878E-2</v>
      </c>
      <c r="R39" s="17">
        <v>7.0693846523376805E-2</v>
      </c>
      <c r="S39" s="113"/>
      <c r="T39" s="138">
        <v>7.1656509827721065E-2</v>
      </c>
      <c r="U39" s="17">
        <v>6.3988878569179522E-2</v>
      </c>
      <c r="V39" s="139">
        <v>0.18236352624038032</v>
      </c>
    </row>
    <row r="40" spans="1:22" s="9" customFormat="1" ht="10.5" x14ac:dyDescent="0.15">
      <c r="A40" s="167" t="s">
        <v>19</v>
      </c>
      <c r="B40" s="21"/>
      <c r="C40" s="20"/>
      <c r="D40" s="20"/>
      <c r="E40" s="20"/>
      <c r="F40" s="20"/>
      <c r="G40" s="12"/>
      <c r="H40" s="21"/>
      <c r="I40" s="20"/>
      <c r="J40" s="20"/>
      <c r="K40" s="12"/>
      <c r="L40" s="21"/>
      <c r="M40" s="20"/>
      <c r="N40" s="20"/>
      <c r="O40" s="12"/>
      <c r="P40" s="21"/>
      <c r="Q40" s="20"/>
      <c r="R40" s="20"/>
      <c r="S40" s="112"/>
      <c r="T40" s="136"/>
      <c r="U40" s="20"/>
      <c r="V40" s="137"/>
    </row>
    <row r="41" spans="1:22" s="9" customFormat="1" ht="11.25" thickBot="1" x14ac:dyDescent="0.2">
      <c r="A41" s="172" t="s">
        <v>9</v>
      </c>
      <c r="B41" s="176">
        <v>0.1165693478154054</v>
      </c>
      <c r="C41" s="176">
        <v>0</v>
      </c>
      <c r="D41" s="176">
        <v>0</v>
      </c>
      <c r="E41" s="176">
        <v>0</v>
      </c>
      <c r="F41" s="176">
        <v>0.45001540196040662</v>
      </c>
      <c r="G41" s="173"/>
      <c r="H41" s="176">
        <v>0.1165693478154054</v>
      </c>
      <c r="I41" s="176">
        <v>0.10249206780277156</v>
      </c>
      <c r="J41" s="176">
        <v>0.12318790538300997</v>
      </c>
      <c r="K41" s="173"/>
      <c r="L41" s="176">
        <v>0</v>
      </c>
      <c r="M41" s="176">
        <v>0</v>
      </c>
      <c r="N41" s="176">
        <v>0</v>
      </c>
      <c r="O41" s="173"/>
      <c r="P41" s="176">
        <v>0.1165693478154054</v>
      </c>
      <c r="Q41" s="176">
        <v>3.7605046862912037E-2</v>
      </c>
      <c r="R41" s="176">
        <v>0.24105880102174254</v>
      </c>
      <c r="S41" s="174"/>
      <c r="T41" s="177">
        <v>0.1165693478154054</v>
      </c>
      <c r="U41" s="176">
        <v>0.10889113620811415</v>
      </c>
      <c r="V41" s="178">
        <v>0.22742912572678414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554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555</v>
      </c>
      <c r="C4" s="310"/>
      <c r="D4" s="310"/>
      <c r="E4" s="310"/>
      <c r="F4" s="315"/>
      <c r="G4" s="161"/>
      <c r="H4" s="314" t="s">
        <v>556</v>
      </c>
      <c r="I4" s="310"/>
      <c r="J4" s="315"/>
      <c r="K4" s="161"/>
      <c r="L4" s="314" t="s">
        <v>557</v>
      </c>
      <c r="M4" s="310"/>
      <c r="N4" s="315"/>
      <c r="O4" s="161"/>
      <c r="P4" s="314" t="s">
        <v>558</v>
      </c>
      <c r="Q4" s="310"/>
      <c r="R4" s="315"/>
      <c r="S4" s="161"/>
      <c r="T4" s="314" t="s">
        <v>559</v>
      </c>
      <c r="U4" s="310"/>
      <c r="V4" s="311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560</v>
      </c>
      <c r="J5" s="118" t="s">
        <v>73</v>
      </c>
      <c r="K5" s="6"/>
      <c r="L5" s="118" t="s">
        <v>1</v>
      </c>
      <c r="M5" s="118" t="s">
        <v>560</v>
      </c>
      <c r="N5" s="118" t="s">
        <v>73</v>
      </c>
      <c r="O5" s="6"/>
      <c r="P5" s="118" t="s">
        <v>1</v>
      </c>
      <c r="Q5" s="118" t="s">
        <v>560</v>
      </c>
      <c r="R5" s="118" t="s">
        <v>73</v>
      </c>
      <c r="S5" s="6"/>
      <c r="T5" s="118" t="s">
        <v>1</v>
      </c>
      <c r="U5" s="118" t="s">
        <v>560</v>
      </c>
      <c r="V5" s="119" t="s">
        <v>73</v>
      </c>
    </row>
    <row r="6" spans="1:22" s="33" customFormat="1" x14ac:dyDescent="0.25">
      <c r="A6" s="120" t="s">
        <v>561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644.52180000000089</v>
      </c>
      <c r="C7" s="164">
        <v>74.207870000000028</v>
      </c>
      <c r="D7" s="164">
        <v>201.17443999999995</v>
      </c>
      <c r="E7" s="164">
        <v>183.18630999999996</v>
      </c>
      <c r="F7" s="164">
        <v>185.95317999999992</v>
      </c>
      <c r="G7" s="8"/>
      <c r="H7" s="165">
        <v>136.95775999999992</v>
      </c>
      <c r="I7" s="123">
        <v>46.181060000000009</v>
      </c>
      <c r="J7" s="123">
        <v>90.776699999999963</v>
      </c>
      <c r="K7" s="8"/>
      <c r="L7" s="166">
        <v>0</v>
      </c>
      <c r="M7" s="164">
        <v>0</v>
      </c>
      <c r="N7" s="164">
        <v>0</v>
      </c>
      <c r="O7" s="8"/>
      <c r="P7" s="166">
        <v>136.95775999999992</v>
      </c>
      <c r="Q7" s="164">
        <v>87.871619999999979</v>
      </c>
      <c r="R7" s="164">
        <v>49.08614</v>
      </c>
      <c r="S7" s="111"/>
      <c r="T7" s="122">
        <v>136.95775999999992</v>
      </c>
      <c r="U7" s="123">
        <v>128.92228999999992</v>
      </c>
      <c r="V7" s="124">
        <v>8.0354700000000001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0.37166863867133648</v>
      </c>
      <c r="C15" s="15">
        <v>0.3977931181692721</v>
      </c>
      <c r="D15" s="15">
        <v>0.47477080090293794</v>
      </c>
      <c r="E15" s="15">
        <v>0.37357365842458434</v>
      </c>
      <c r="F15" s="15">
        <v>0.24782490947452471</v>
      </c>
      <c r="G15" s="16"/>
      <c r="H15" s="15">
        <v>0.57153380721180047</v>
      </c>
      <c r="I15" s="15">
        <v>0.72133077932814871</v>
      </c>
      <c r="J15" s="15">
        <v>0.49532721502323862</v>
      </c>
      <c r="K15" s="16"/>
      <c r="L15" s="15">
        <v>0</v>
      </c>
      <c r="M15" s="15">
        <v>0</v>
      </c>
      <c r="N15" s="15">
        <v>0</v>
      </c>
      <c r="O15" s="16"/>
      <c r="P15" s="15">
        <v>0.57153380721180047</v>
      </c>
      <c r="Q15" s="15">
        <v>0.64517281006085947</v>
      </c>
      <c r="R15" s="15">
        <v>0.43970884652979436</v>
      </c>
      <c r="S15" s="113"/>
      <c r="T15" s="127">
        <v>0.57153380721180047</v>
      </c>
      <c r="U15" s="15">
        <v>0.58294993053567412</v>
      </c>
      <c r="V15" s="128">
        <v>0.38837180650291769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0.32648289010550074</v>
      </c>
      <c r="C17" s="15">
        <v>0.29061338103357487</v>
      </c>
      <c r="D17" s="15">
        <v>0.34920942242960884</v>
      </c>
      <c r="E17" s="15">
        <v>0.3148920899165446</v>
      </c>
      <c r="F17" s="15">
        <v>0.32762876117525935</v>
      </c>
      <c r="G17" s="16"/>
      <c r="H17" s="15">
        <v>0.35192171659349591</v>
      </c>
      <c r="I17" s="15">
        <v>0.2206192322133792</v>
      </c>
      <c r="J17" s="15">
        <v>0.41871956129711713</v>
      </c>
      <c r="K17" s="16"/>
      <c r="L17" s="15">
        <v>0</v>
      </c>
      <c r="M17" s="15">
        <v>0</v>
      </c>
      <c r="N17" s="15">
        <v>0</v>
      </c>
      <c r="O17" s="16"/>
      <c r="P17" s="15">
        <v>0.35192171659349591</v>
      </c>
      <c r="Q17" s="15">
        <v>0.30408543736874333</v>
      </c>
      <c r="R17" s="15">
        <v>0.43755589663395833</v>
      </c>
      <c r="S17" s="113"/>
      <c r="T17" s="127">
        <v>0.35192171659349591</v>
      </c>
      <c r="U17" s="15">
        <v>0.36188932107861277</v>
      </c>
      <c r="V17" s="128">
        <v>0.19199997013242537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0.17131966676689575</v>
      </c>
      <c r="C19" s="15">
        <v>0.20050973030219021</v>
      </c>
      <c r="D19" s="15">
        <v>0.10336591467584055</v>
      </c>
      <c r="E19" s="15">
        <v>0.20199151344879435</v>
      </c>
      <c r="F19" s="15">
        <v>0.20297152218639136</v>
      </c>
      <c r="G19" s="16"/>
      <c r="H19" s="15">
        <v>5.708292834228601E-2</v>
      </c>
      <c r="I19" s="15">
        <v>5.8049988458471938E-2</v>
      </c>
      <c r="J19" s="15">
        <v>5.6590953405444379E-2</v>
      </c>
      <c r="K19" s="16"/>
      <c r="L19" s="15">
        <v>0</v>
      </c>
      <c r="M19" s="15">
        <v>0</v>
      </c>
      <c r="N19" s="15">
        <v>0</v>
      </c>
      <c r="O19" s="16"/>
      <c r="P19" s="15">
        <v>5.708292834228601E-2</v>
      </c>
      <c r="Q19" s="15">
        <v>5.0741752570397598E-2</v>
      </c>
      <c r="R19" s="15">
        <v>6.8434592738398248E-2</v>
      </c>
      <c r="S19" s="113"/>
      <c r="T19" s="127">
        <v>5.708292834228601E-2</v>
      </c>
      <c r="U19" s="15">
        <v>4.6287883964828767E-2</v>
      </c>
      <c r="V19" s="128">
        <v>0.23028024496389135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0.130528804456265</v>
      </c>
      <c r="C21" s="15">
        <v>0.11108377049496228</v>
      </c>
      <c r="D21" s="15">
        <v>7.2653861991612861E-2</v>
      </c>
      <c r="E21" s="15">
        <v>0.10954273821007694</v>
      </c>
      <c r="F21" s="15">
        <v>0.22157480716382491</v>
      </c>
      <c r="G21" s="16"/>
      <c r="H21" s="15">
        <v>1.946154785241816E-2</v>
      </c>
      <c r="I21" s="15">
        <v>0</v>
      </c>
      <c r="J21" s="15">
        <v>2.9362270274200332E-2</v>
      </c>
      <c r="K21" s="16"/>
      <c r="L21" s="15">
        <v>0</v>
      </c>
      <c r="M21" s="15">
        <v>0</v>
      </c>
      <c r="N21" s="15">
        <v>0</v>
      </c>
      <c r="O21" s="16"/>
      <c r="P21" s="15">
        <v>1.946154785241816E-2</v>
      </c>
      <c r="Q21" s="15">
        <v>0</v>
      </c>
      <c r="R21" s="15">
        <v>5.4300664097849213E-2</v>
      </c>
      <c r="S21" s="113"/>
      <c r="T21" s="127">
        <v>1.946154785241816E-2</v>
      </c>
      <c r="U21" s="15">
        <v>8.8728644208848663E-3</v>
      </c>
      <c r="V21" s="128">
        <v>0.18934797840076562</v>
      </c>
    </row>
    <row r="22" spans="1:22" s="40" customFormat="1" x14ac:dyDescent="0.25">
      <c r="A22" s="129" t="s">
        <v>555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644.52180000000089</v>
      </c>
      <c r="C23" s="164">
        <v>74.207870000000028</v>
      </c>
      <c r="D23" s="164">
        <v>201.17443999999995</v>
      </c>
      <c r="E23" s="164">
        <v>183.18630999999996</v>
      </c>
      <c r="F23" s="164">
        <v>185.95317999999992</v>
      </c>
      <c r="G23" s="22"/>
      <c r="H23" s="165">
        <v>136.95775999999992</v>
      </c>
      <c r="I23" s="123">
        <v>46.181060000000009</v>
      </c>
      <c r="J23" s="123">
        <v>90.776699999999963</v>
      </c>
      <c r="K23" s="22"/>
      <c r="L23" s="166">
        <v>0</v>
      </c>
      <c r="M23" s="164">
        <v>0</v>
      </c>
      <c r="N23" s="164">
        <v>0</v>
      </c>
      <c r="O23" s="22"/>
      <c r="P23" s="166">
        <v>136.95775999999992</v>
      </c>
      <c r="Q23" s="164">
        <v>87.871619999999979</v>
      </c>
      <c r="R23" s="164">
        <v>49.08614</v>
      </c>
      <c r="S23" s="114"/>
      <c r="T23" s="122">
        <v>136.95775999999992</v>
      </c>
      <c r="U23" s="123">
        <v>128.92228999999992</v>
      </c>
      <c r="V23" s="124">
        <v>8.0354700000000001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0.1151363227744972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0.31212976814748494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0.54368923673985348</v>
      </c>
      <c r="I27" s="15">
        <v>0.59173999037700731</v>
      </c>
      <c r="J27" s="15">
        <v>0.51924425540915264</v>
      </c>
      <c r="K27" s="24"/>
      <c r="L27" s="15">
        <v>0</v>
      </c>
      <c r="M27" s="15">
        <v>0</v>
      </c>
      <c r="N27" s="15">
        <v>0</v>
      </c>
      <c r="O27" s="24"/>
      <c r="P27" s="15">
        <v>0.54368923673985348</v>
      </c>
      <c r="Q27" s="15">
        <v>0.64683978740803927</v>
      </c>
      <c r="R27" s="15">
        <v>0.35903413876096191</v>
      </c>
      <c r="S27" s="116"/>
      <c r="T27" s="127">
        <v>0.54368923673985348</v>
      </c>
      <c r="U27" s="15">
        <v>0.57757630585060227</v>
      </c>
      <c r="V27" s="128">
        <v>0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0.28422050270448529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0.20559455703714793</v>
      </c>
      <c r="I29" s="15">
        <v>0.21068290766820852</v>
      </c>
      <c r="J29" s="15">
        <v>0.20300594756143378</v>
      </c>
      <c r="K29" s="24"/>
      <c r="L29" s="15">
        <v>0</v>
      </c>
      <c r="M29" s="15">
        <v>0</v>
      </c>
      <c r="N29" s="15">
        <v>0</v>
      </c>
      <c r="O29" s="24"/>
      <c r="P29" s="15">
        <v>0.20559455703714793</v>
      </c>
      <c r="Q29" s="15">
        <v>0.16139716099464199</v>
      </c>
      <c r="R29" s="15">
        <v>0.28471458542065031</v>
      </c>
      <c r="S29" s="116"/>
      <c r="T29" s="127">
        <v>0.20559455703714793</v>
      </c>
      <c r="U29" s="15">
        <v>0.19520565450706789</v>
      </c>
      <c r="V29" s="128">
        <v>0.3722756727360067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0.28851340637353096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0.25071620622299906</v>
      </c>
      <c r="I31" s="15">
        <v>0.19757710195478398</v>
      </c>
      <c r="J31" s="15">
        <v>0.2777497970294141</v>
      </c>
      <c r="K31" s="24"/>
      <c r="L31" s="15">
        <v>0</v>
      </c>
      <c r="M31" s="15">
        <v>0</v>
      </c>
      <c r="N31" s="15">
        <v>0</v>
      </c>
      <c r="O31" s="24"/>
      <c r="P31" s="15">
        <v>0.25071620622299906</v>
      </c>
      <c r="Q31" s="15">
        <v>0.19176305159731899</v>
      </c>
      <c r="R31" s="15">
        <v>0.35625127581838789</v>
      </c>
      <c r="S31" s="116"/>
      <c r="T31" s="127">
        <v>0.25071620622299906</v>
      </c>
      <c r="U31" s="15">
        <v>0.22721803964233048</v>
      </c>
      <c r="V31" s="128">
        <v>0.62772432726399319</v>
      </c>
    </row>
    <row r="32" spans="1:22" s="33" customFormat="1" x14ac:dyDescent="0.25">
      <c r="A32" s="120" t="s">
        <v>562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136.95775999999992</v>
      </c>
      <c r="C33" s="123">
        <v>0</v>
      </c>
      <c r="D33" s="123">
        <v>74.462459999999993</v>
      </c>
      <c r="E33" s="123">
        <v>28.157770000000003</v>
      </c>
      <c r="F33" s="123">
        <v>34.337529999999994</v>
      </c>
      <c r="G33" s="8"/>
      <c r="H33" s="165">
        <v>136.95775999999992</v>
      </c>
      <c r="I33" s="123">
        <v>46.181060000000009</v>
      </c>
      <c r="J33" s="123">
        <v>90.776699999999963</v>
      </c>
      <c r="K33" s="8"/>
      <c r="L33" s="166">
        <v>0</v>
      </c>
      <c r="M33" s="164">
        <v>0</v>
      </c>
      <c r="N33" s="164">
        <v>0</v>
      </c>
      <c r="O33" s="8"/>
      <c r="P33" s="166">
        <v>136.95775999999992</v>
      </c>
      <c r="Q33" s="164">
        <v>87.871619999999979</v>
      </c>
      <c r="R33" s="164">
        <v>49.08614</v>
      </c>
      <c r="S33" s="111"/>
      <c r="T33" s="122">
        <v>136.95775999999992</v>
      </c>
      <c r="U33" s="123">
        <v>128.92228999999992</v>
      </c>
      <c r="V33" s="124">
        <v>8.0354700000000001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0.20250995635442648</v>
      </c>
      <c r="C35" s="15">
        <v>0</v>
      </c>
      <c r="D35" s="15">
        <v>0.22769473369534127</v>
      </c>
      <c r="E35" s="15">
        <v>0.32120405841797839</v>
      </c>
      <c r="F35" s="15">
        <v>5.0563042828065979E-2</v>
      </c>
      <c r="G35" s="16"/>
      <c r="H35" s="15">
        <v>0.20250995635442648</v>
      </c>
      <c r="I35" s="15">
        <v>0.41817532988632133</v>
      </c>
      <c r="J35" s="15">
        <v>9.2793965852470989E-2</v>
      </c>
      <c r="K35" s="16"/>
      <c r="L35" s="15">
        <v>0</v>
      </c>
      <c r="M35" s="15">
        <v>0</v>
      </c>
      <c r="N35" s="15">
        <v>0</v>
      </c>
      <c r="O35" s="16"/>
      <c r="P35" s="15">
        <v>0.20250995635442648</v>
      </c>
      <c r="Q35" s="15">
        <v>0.26791141440205618</v>
      </c>
      <c r="R35" s="15">
        <v>8.5431447655081455E-2</v>
      </c>
      <c r="S35" s="113"/>
      <c r="T35" s="127">
        <v>0.20250995635442648</v>
      </c>
      <c r="U35" s="15">
        <v>0.21513199928422014</v>
      </c>
      <c r="V35" s="128">
        <v>0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0.51548134256868705</v>
      </c>
      <c r="C37" s="15">
        <v>0</v>
      </c>
      <c r="D37" s="15">
        <v>0.7723052663046589</v>
      </c>
      <c r="E37" s="15">
        <v>0</v>
      </c>
      <c r="F37" s="15">
        <v>0.38125689296813148</v>
      </c>
      <c r="G37" s="16"/>
      <c r="H37" s="15">
        <v>0.51548134256868705</v>
      </c>
      <c r="I37" s="15">
        <v>0.40364902841121425</v>
      </c>
      <c r="J37" s="15">
        <v>0.57237407837033105</v>
      </c>
      <c r="K37" s="16"/>
      <c r="L37" s="15">
        <v>0</v>
      </c>
      <c r="M37" s="15">
        <v>0</v>
      </c>
      <c r="N37" s="15">
        <v>0</v>
      </c>
      <c r="O37" s="16"/>
      <c r="P37" s="15">
        <v>0.51548134256868705</v>
      </c>
      <c r="Q37" s="15">
        <v>0.52871678023006763</v>
      </c>
      <c r="R37" s="15">
        <v>0.49178790591397087</v>
      </c>
      <c r="S37" s="113"/>
      <c r="T37" s="127">
        <v>0.51548134256868705</v>
      </c>
      <c r="U37" s="15">
        <v>0.52921507987486116</v>
      </c>
      <c r="V37" s="128">
        <v>0.29513519433212992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0.19543324890827671</v>
      </c>
      <c r="C39" s="15">
        <v>0</v>
      </c>
      <c r="D39" s="15">
        <v>0</v>
      </c>
      <c r="E39" s="15">
        <v>0.6787959415820215</v>
      </c>
      <c r="F39" s="15">
        <v>0.22286751551436576</v>
      </c>
      <c r="G39" s="16"/>
      <c r="H39" s="15">
        <v>0.19543324890827671</v>
      </c>
      <c r="I39" s="15">
        <v>0.15875231101235002</v>
      </c>
      <c r="J39" s="15">
        <v>0.21409403514337944</v>
      </c>
      <c r="K39" s="16"/>
      <c r="L39" s="15">
        <v>0</v>
      </c>
      <c r="M39" s="15">
        <v>0</v>
      </c>
      <c r="N39" s="15">
        <v>0</v>
      </c>
      <c r="O39" s="16"/>
      <c r="P39" s="15">
        <v>0.19543324890827671</v>
      </c>
      <c r="Q39" s="15">
        <v>0.14975802198707622</v>
      </c>
      <c r="R39" s="15">
        <v>0.27719881824074982</v>
      </c>
      <c r="S39" s="113"/>
      <c r="T39" s="127">
        <v>0.19543324890827671</v>
      </c>
      <c r="U39" s="15">
        <v>0.17781750541353256</v>
      </c>
      <c r="V39" s="128">
        <v>0.47806288866737101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8.657545216861029E-2</v>
      </c>
      <c r="C41" s="134">
        <v>0</v>
      </c>
      <c r="D41" s="134">
        <v>0</v>
      </c>
      <c r="E41" s="134">
        <v>0</v>
      </c>
      <c r="F41" s="134">
        <v>0.345312548689437</v>
      </c>
      <c r="G41" s="173"/>
      <c r="H41" s="134">
        <v>8.657545216861029E-2</v>
      </c>
      <c r="I41" s="134">
        <v>1.942333069011408E-2</v>
      </c>
      <c r="J41" s="134">
        <v>0.12073792063381909</v>
      </c>
      <c r="K41" s="173"/>
      <c r="L41" s="134">
        <v>0</v>
      </c>
      <c r="M41" s="134">
        <v>0</v>
      </c>
      <c r="N41" s="134">
        <v>0</v>
      </c>
      <c r="O41" s="173"/>
      <c r="P41" s="134">
        <v>8.657545216861029E-2</v>
      </c>
      <c r="Q41" s="134">
        <v>5.361378338080032E-2</v>
      </c>
      <c r="R41" s="134">
        <v>0.14558182819019788</v>
      </c>
      <c r="S41" s="174"/>
      <c r="T41" s="133">
        <v>8.657545216861029E-2</v>
      </c>
      <c r="U41" s="134">
        <v>7.7835415427386576E-2</v>
      </c>
      <c r="V41" s="135">
        <v>0.22680191700049904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545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546</v>
      </c>
      <c r="C4" s="310"/>
      <c r="D4" s="310"/>
      <c r="E4" s="310"/>
      <c r="F4" s="315"/>
      <c r="G4" s="161"/>
      <c r="H4" s="317" t="s">
        <v>547</v>
      </c>
      <c r="I4" s="318"/>
      <c r="J4" s="319"/>
      <c r="K4" s="161"/>
      <c r="L4" s="317" t="s">
        <v>548</v>
      </c>
      <c r="M4" s="318"/>
      <c r="N4" s="319"/>
      <c r="O4" s="161"/>
      <c r="P4" s="317" t="s">
        <v>549</v>
      </c>
      <c r="Q4" s="318"/>
      <c r="R4" s="319"/>
      <c r="S4" s="161"/>
      <c r="T4" s="317" t="s">
        <v>550</v>
      </c>
      <c r="U4" s="318"/>
      <c r="V4" s="320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551</v>
      </c>
      <c r="J5" s="118" t="s">
        <v>72</v>
      </c>
      <c r="K5" s="6"/>
      <c r="L5" s="118" t="s">
        <v>1</v>
      </c>
      <c r="M5" s="118" t="s">
        <v>551</v>
      </c>
      <c r="N5" s="118" t="s">
        <v>72</v>
      </c>
      <c r="O5" s="6"/>
      <c r="P5" s="118" t="s">
        <v>1</v>
      </c>
      <c r="Q5" s="118" t="s">
        <v>551</v>
      </c>
      <c r="R5" s="118" t="s">
        <v>72</v>
      </c>
      <c r="S5" s="6"/>
      <c r="T5" s="118" t="s">
        <v>1</v>
      </c>
      <c r="U5" s="118" t="s">
        <v>551</v>
      </c>
      <c r="V5" s="119" t="s">
        <v>72</v>
      </c>
    </row>
    <row r="6" spans="1:22" s="33" customFormat="1" x14ac:dyDescent="0.25">
      <c r="A6" s="120" t="s">
        <v>552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723.60175000000095</v>
      </c>
      <c r="C7" s="164">
        <v>62.135290000000005</v>
      </c>
      <c r="D7" s="164">
        <v>260.03468999999978</v>
      </c>
      <c r="E7" s="164">
        <v>192.06487999999982</v>
      </c>
      <c r="F7" s="164">
        <v>209.36688999999973</v>
      </c>
      <c r="G7" s="8"/>
      <c r="H7" s="165">
        <v>165.08014999999997</v>
      </c>
      <c r="I7" s="123">
        <v>40.425180000000012</v>
      </c>
      <c r="J7" s="123">
        <v>124.65496999999999</v>
      </c>
      <c r="K7" s="8"/>
      <c r="L7" s="166">
        <v>165.08014999999997</v>
      </c>
      <c r="M7" s="164">
        <v>70.861890000000002</v>
      </c>
      <c r="N7" s="164">
        <v>94.218259999999987</v>
      </c>
      <c r="O7" s="8"/>
      <c r="P7" s="166">
        <v>165.08014999999997</v>
      </c>
      <c r="Q7" s="164">
        <v>110.84263999999996</v>
      </c>
      <c r="R7" s="164">
        <v>54.237510000000015</v>
      </c>
      <c r="S7" s="111"/>
      <c r="T7" s="122">
        <v>165.08014999999997</v>
      </c>
      <c r="U7" s="123">
        <v>145.06615999999991</v>
      </c>
      <c r="V7" s="124">
        <v>20.01399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0.36638758820027639</v>
      </c>
      <c r="C15" s="15">
        <v>0.45433730171694697</v>
      </c>
      <c r="D15" s="15">
        <v>0.47013415786947527</v>
      </c>
      <c r="E15" s="15">
        <v>0.30589298782786351</v>
      </c>
      <c r="F15" s="15">
        <v>0.26692773628151079</v>
      </c>
      <c r="G15" s="16"/>
      <c r="H15" s="15">
        <v>0.61136871998238418</v>
      </c>
      <c r="I15" s="15">
        <v>0.69405232085546675</v>
      </c>
      <c r="J15" s="15">
        <v>0.58455471129630832</v>
      </c>
      <c r="K15" s="16"/>
      <c r="L15" s="15">
        <v>0.61136871998238418</v>
      </c>
      <c r="M15" s="15">
        <v>0.60297516761125058</v>
      </c>
      <c r="N15" s="15">
        <v>0.61768154071196013</v>
      </c>
      <c r="O15" s="16"/>
      <c r="P15" s="15">
        <v>0.61136871998238418</v>
      </c>
      <c r="Q15" s="15">
        <v>0.63881796752585485</v>
      </c>
      <c r="R15" s="15">
        <v>0.55527198796552402</v>
      </c>
      <c r="S15" s="113"/>
      <c r="T15" s="127">
        <v>0.61136871998238418</v>
      </c>
      <c r="U15" s="15">
        <v>0.6288423847436232</v>
      </c>
      <c r="V15" s="128">
        <v>0.48471544154863677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0.31489864417823676</v>
      </c>
      <c r="C17" s="15">
        <v>0.28496382651469077</v>
      </c>
      <c r="D17" s="15">
        <v>0.3117815934481668</v>
      </c>
      <c r="E17" s="15">
        <v>0.33662400955343874</v>
      </c>
      <c r="F17" s="15">
        <v>0.3077240150054294</v>
      </c>
      <c r="G17" s="16"/>
      <c r="H17" s="15">
        <v>0.29071690327395516</v>
      </c>
      <c r="I17" s="15">
        <v>0.28375878598437898</v>
      </c>
      <c r="J17" s="15">
        <v>0.29297339688902896</v>
      </c>
      <c r="K17" s="16"/>
      <c r="L17" s="15">
        <v>0.29071690327395516</v>
      </c>
      <c r="M17" s="15">
        <v>0.30686536867701381</v>
      </c>
      <c r="N17" s="15">
        <v>0.27857158474376409</v>
      </c>
      <c r="O17" s="16"/>
      <c r="P17" s="15">
        <v>0.29071690327395516</v>
      </c>
      <c r="Q17" s="15">
        <v>0.27818626478041308</v>
      </c>
      <c r="R17" s="15">
        <v>0.31632517790731907</v>
      </c>
      <c r="S17" s="113"/>
      <c r="T17" s="127">
        <v>0.29071690327395516</v>
      </c>
      <c r="U17" s="15">
        <v>0.28533208571868196</v>
      </c>
      <c r="V17" s="128">
        <v>0.32974734173445674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0.20367984184670612</v>
      </c>
      <c r="C19" s="15">
        <v>0.1831075384053088</v>
      </c>
      <c r="D19" s="15">
        <v>0.15914803521022539</v>
      </c>
      <c r="E19" s="15">
        <v>0.21970716353765474</v>
      </c>
      <c r="F19" s="15">
        <v>0.25039111962736837</v>
      </c>
      <c r="G19" s="16"/>
      <c r="H19" s="15">
        <v>8.4923051014916109E-2</v>
      </c>
      <c r="I19" s="15">
        <v>2.2188893160154134E-2</v>
      </c>
      <c r="J19" s="15">
        <v>0.10526752362942288</v>
      </c>
      <c r="K19" s="16"/>
      <c r="L19" s="15">
        <v>8.4923051014916109E-2</v>
      </c>
      <c r="M19" s="15">
        <v>7.4016654085856295E-2</v>
      </c>
      <c r="N19" s="15">
        <v>9.312579111522544E-2</v>
      </c>
      <c r="O19" s="16"/>
      <c r="P19" s="15">
        <v>8.4923051014916109E-2</v>
      </c>
      <c r="Q19" s="15">
        <v>8.2995767693732347E-2</v>
      </c>
      <c r="R19" s="15">
        <v>8.8861748999907966E-2</v>
      </c>
      <c r="S19" s="113"/>
      <c r="T19" s="127">
        <v>8.4923051014916109E-2</v>
      </c>
      <c r="U19" s="15">
        <v>7.1041861175618143E-2</v>
      </c>
      <c r="V19" s="128">
        <v>0.18553721671690654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0.11503392577477863</v>
      </c>
      <c r="C21" s="15">
        <v>7.7591333363053419E-2</v>
      </c>
      <c r="D21" s="15">
        <v>5.893621347213332E-2</v>
      </c>
      <c r="E21" s="15">
        <v>0.13777583908104404</v>
      </c>
      <c r="F21" s="15">
        <v>0.1749571290856928</v>
      </c>
      <c r="G21" s="16"/>
      <c r="H21" s="15">
        <v>1.2991325728744497E-2</v>
      </c>
      <c r="I21" s="15">
        <v>0</v>
      </c>
      <c r="J21" s="15">
        <v>1.7204368185239627E-2</v>
      </c>
      <c r="K21" s="16"/>
      <c r="L21" s="15">
        <v>1.2991325728744497E-2</v>
      </c>
      <c r="M21" s="15">
        <v>1.6142809625879297E-2</v>
      </c>
      <c r="N21" s="15">
        <v>1.0621083429050802E-2</v>
      </c>
      <c r="O21" s="16"/>
      <c r="P21" s="15">
        <v>1.2991325728744497E-2</v>
      </c>
      <c r="Q21" s="15">
        <v>0</v>
      </c>
      <c r="R21" s="15">
        <v>3.9541085127248646E-2</v>
      </c>
      <c r="S21" s="113"/>
      <c r="T21" s="127">
        <v>1.2991325728744497E-2</v>
      </c>
      <c r="U21" s="15">
        <v>1.4783668362077012E-2</v>
      </c>
      <c r="V21" s="128">
        <v>0</v>
      </c>
    </row>
    <row r="22" spans="1:22" s="40" customFormat="1" x14ac:dyDescent="0.25">
      <c r="A22" s="129" t="s">
        <v>546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723.60175000000095</v>
      </c>
      <c r="C23" s="164">
        <v>62.135290000000005</v>
      </c>
      <c r="D23" s="164">
        <v>260.03468999999978</v>
      </c>
      <c r="E23" s="164">
        <v>192.06487999999982</v>
      </c>
      <c r="F23" s="164">
        <v>209.36688999999973</v>
      </c>
      <c r="G23" s="22"/>
      <c r="H23" s="165">
        <v>165.08014999999997</v>
      </c>
      <c r="I23" s="123">
        <v>40.425180000000012</v>
      </c>
      <c r="J23" s="123">
        <v>124.65496999999999</v>
      </c>
      <c r="K23" s="22"/>
      <c r="L23" s="166">
        <v>165.08014999999997</v>
      </c>
      <c r="M23" s="164">
        <v>70.861890000000002</v>
      </c>
      <c r="N23" s="164">
        <v>94.218259999999987</v>
      </c>
      <c r="O23" s="22"/>
      <c r="P23" s="166">
        <v>165.08014999999997</v>
      </c>
      <c r="Q23" s="164">
        <v>110.84263999999996</v>
      </c>
      <c r="R23" s="164">
        <v>54.237510000000015</v>
      </c>
      <c r="S23" s="114"/>
      <c r="T23" s="122">
        <v>165.08014999999997</v>
      </c>
      <c r="U23" s="123">
        <v>145.06615999999991</v>
      </c>
      <c r="V23" s="124">
        <v>20.01399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8.5869457888956072E-2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0.35936161016747048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0.64755544503685025</v>
      </c>
      <c r="I27" s="15">
        <v>0.71870255123168258</v>
      </c>
      <c r="J27" s="15">
        <v>0.62448268207838031</v>
      </c>
      <c r="K27" s="24"/>
      <c r="L27" s="15">
        <v>0.64755544503685025</v>
      </c>
      <c r="M27" s="15">
        <v>0.71884986415123853</v>
      </c>
      <c r="N27" s="15">
        <v>0.59393465767676057</v>
      </c>
      <c r="O27" s="24"/>
      <c r="P27" s="15">
        <v>0.64755544503685025</v>
      </c>
      <c r="Q27" s="15">
        <v>0.74942188313089664</v>
      </c>
      <c r="R27" s="15">
        <v>0.43937581205331866</v>
      </c>
      <c r="S27" s="116"/>
      <c r="T27" s="127">
        <v>0.64755544503685025</v>
      </c>
      <c r="U27" s="15">
        <v>0.67500387409441343</v>
      </c>
      <c r="V27" s="128">
        <v>0.44860270240966443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0.26542898769937961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0.10930351105205566</v>
      </c>
      <c r="I29" s="15">
        <v>0.1460841980171764</v>
      </c>
      <c r="J29" s="15">
        <v>9.7375660192289187E-2</v>
      </c>
      <c r="K29" s="24"/>
      <c r="L29" s="15">
        <v>0.10930351105205566</v>
      </c>
      <c r="M29" s="15">
        <v>0.12392359278026593</v>
      </c>
      <c r="N29" s="15">
        <v>9.830769534483022E-2</v>
      </c>
      <c r="O29" s="24"/>
      <c r="P29" s="15">
        <v>0.10930351105205566</v>
      </c>
      <c r="Q29" s="15">
        <v>0.10757836514900769</v>
      </c>
      <c r="R29" s="15">
        <v>0.11282911033342051</v>
      </c>
      <c r="S29" s="116"/>
      <c r="T29" s="127">
        <v>0.10930351105205566</v>
      </c>
      <c r="U29" s="15">
        <v>0.10782500894764162</v>
      </c>
      <c r="V29" s="128">
        <v>0.1200200459778385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0.28933994424419157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0.24314104391109417</v>
      </c>
      <c r="I31" s="15">
        <v>0.13521325075114068</v>
      </c>
      <c r="J31" s="15">
        <v>0.2781416577293308</v>
      </c>
      <c r="K31" s="24"/>
      <c r="L31" s="15">
        <v>0.24314104391109417</v>
      </c>
      <c r="M31" s="15">
        <v>0.15722654306849565</v>
      </c>
      <c r="N31" s="15">
        <v>0.30775764697840946</v>
      </c>
      <c r="O31" s="24"/>
      <c r="P31" s="15">
        <v>0.24314104391109417</v>
      </c>
      <c r="Q31" s="15">
        <v>0.14299975172009621</v>
      </c>
      <c r="R31" s="15">
        <v>0.44779507761326043</v>
      </c>
      <c r="S31" s="116"/>
      <c r="T31" s="127">
        <v>0.24314104391109417</v>
      </c>
      <c r="U31" s="15">
        <v>0.21717111695794536</v>
      </c>
      <c r="V31" s="128">
        <v>0.43137725161249707</v>
      </c>
    </row>
    <row r="32" spans="1:22" s="33" customFormat="1" x14ac:dyDescent="0.25">
      <c r="A32" s="120" t="s">
        <v>553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165.08014999999997</v>
      </c>
      <c r="C33" s="123">
        <v>0</v>
      </c>
      <c r="D33" s="123">
        <v>106.89854999999999</v>
      </c>
      <c r="E33" s="123">
        <v>18.043840000000003</v>
      </c>
      <c r="F33" s="123">
        <v>40.137760000000007</v>
      </c>
      <c r="G33" s="8"/>
      <c r="H33" s="165">
        <v>165.08014999999997</v>
      </c>
      <c r="I33" s="123">
        <v>40.425180000000012</v>
      </c>
      <c r="J33" s="123">
        <v>124.65496999999999</v>
      </c>
      <c r="K33" s="8"/>
      <c r="L33" s="166">
        <v>165.08014999999997</v>
      </c>
      <c r="M33" s="164">
        <v>70.861890000000002</v>
      </c>
      <c r="N33" s="164">
        <v>94.218259999999987</v>
      </c>
      <c r="O33" s="8"/>
      <c r="P33" s="166">
        <v>165.08014999999997</v>
      </c>
      <c r="Q33" s="164">
        <v>110.84263999999996</v>
      </c>
      <c r="R33" s="164">
        <v>54.237510000000015</v>
      </c>
      <c r="S33" s="111"/>
      <c r="T33" s="122">
        <v>165.08014999999997</v>
      </c>
      <c r="U33" s="123">
        <v>145.06615999999991</v>
      </c>
      <c r="V33" s="124">
        <v>20.01399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0.20778567259600872</v>
      </c>
      <c r="C35" s="15">
        <v>0</v>
      </c>
      <c r="D35" s="15">
        <v>0.22303801127330536</v>
      </c>
      <c r="E35" s="15">
        <v>0.31954617198999768</v>
      </c>
      <c r="F35" s="15">
        <v>0.11692256867348849</v>
      </c>
      <c r="G35" s="16"/>
      <c r="H35" s="15">
        <v>0.20778567259600872</v>
      </c>
      <c r="I35" s="15">
        <v>0.37923393291013163</v>
      </c>
      <c r="J35" s="15">
        <v>0.15218558874948993</v>
      </c>
      <c r="K35" s="16"/>
      <c r="L35" s="15">
        <v>0.20778567259600872</v>
      </c>
      <c r="M35" s="15">
        <v>0.28426041134381258</v>
      </c>
      <c r="N35" s="15">
        <v>0.15026874832967624</v>
      </c>
      <c r="O35" s="16"/>
      <c r="P35" s="15">
        <v>0.20778567259600872</v>
      </c>
      <c r="Q35" s="15">
        <v>0.25028075837962732</v>
      </c>
      <c r="R35" s="15">
        <v>0.12094047090288619</v>
      </c>
      <c r="S35" s="113"/>
      <c r="T35" s="127">
        <v>0.20778567259600872</v>
      </c>
      <c r="U35" s="15">
        <v>0.22329322014176167</v>
      </c>
      <c r="V35" s="128">
        <v>9.5383279396062448E-2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0.61505965435577814</v>
      </c>
      <c r="C37" s="15">
        <v>0</v>
      </c>
      <c r="D37" s="15">
        <v>0.77696198872669486</v>
      </c>
      <c r="E37" s="15">
        <v>0</v>
      </c>
      <c r="F37" s="15">
        <v>0.46036525207186441</v>
      </c>
      <c r="G37" s="16"/>
      <c r="H37" s="15">
        <v>0.61505965435577814</v>
      </c>
      <c r="I37" s="15">
        <v>0.44103625512613676</v>
      </c>
      <c r="J37" s="15">
        <v>0.67149484693630734</v>
      </c>
      <c r="K37" s="16"/>
      <c r="L37" s="15">
        <v>0.61505965435577814</v>
      </c>
      <c r="M37" s="15">
        <v>0.58291911209255065</v>
      </c>
      <c r="N37" s="15">
        <v>0.63923267103425618</v>
      </c>
      <c r="O37" s="16"/>
      <c r="P37" s="15">
        <v>0.61505965435577814</v>
      </c>
      <c r="Q37" s="15">
        <v>0.63658750820081533</v>
      </c>
      <c r="R37" s="15">
        <v>0.57106419524052621</v>
      </c>
      <c r="S37" s="113"/>
      <c r="T37" s="127">
        <v>0.61505965435577814</v>
      </c>
      <c r="U37" s="15">
        <v>0.63244736056982587</v>
      </c>
      <c r="V37" s="128">
        <v>0.48902942391796933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0.11109791213540818</v>
      </c>
      <c r="C39" s="15">
        <v>0</v>
      </c>
      <c r="D39" s="15">
        <v>0</v>
      </c>
      <c r="E39" s="15">
        <v>0.6804538280100022</v>
      </c>
      <c r="F39" s="15">
        <v>0.15103134803735929</v>
      </c>
      <c r="G39" s="16"/>
      <c r="H39" s="15">
        <v>0.11109791213540818</v>
      </c>
      <c r="I39" s="15">
        <v>0.12970010275773661</v>
      </c>
      <c r="J39" s="15">
        <v>0.10506528540338184</v>
      </c>
      <c r="K39" s="16"/>
      <c r="L39" s="15">
        <v>0.11109791213540818</v>
      </c>
      <c r="M39" s="15">
        <v>0.10669148113322971</v>
      </c>
      <c r="N39" s="15">
        <v>0.11441200463689311</v>
      </c>
      <c r="O39" s="16"/>
      <c r="P39" s="15">
        <v>0.11109791213540818</v>
      </c>
      <c r="Q39" s="15">
        <v>9.7070134742369946E-2</v>
      </c>
      <c r="R39" s="15">
        <v>0.13976581889544704</v>
      </c>
      <c r="S39" s="113"/>
      <c r="T39" s="127">
        <v>0.11109791213540818</v>
      </c>
      <c r="U39" s="15">
        <v>8.9164626677924103E-2</v>
      </c>
      <c r="V39" s="128">
        <v>0.27007558213029986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6.6056760912805088E-2</v>
      </c>
      <c r="C41" s="134">
        <v>0</v>
      </c>
      <c r="D41" s="134">
        <v>0</v>
      </c>
      <c r="E41" s="134">
        <v>0</v>
      </c>
      <c r="F41" s="134">
        <v>0.27168083121728759</v>
      </c>
      <c r="G41" s="173"/>
      <c r="H41" s="134">
        <v>6.6056760912805088E-2</v>
      </c>
      <c r="I41" s="134">
        <v>5.0029709205994866E-2</v>
      </c>
      <c r="J41" s="134">
        <v>7.1254278910820798E-2</v>
      </c>
      <c r="K41" s="173"/>
      <c r="L41" s="134">
        <v>6.6056760912805088E-2</v>
      </c>
      <c r="M41" s="134">
        <v>2.6128995430406952E-2</v>
      </c>
      <c r="N41" s="134">
        <v>9.6086575999174681E-2</v>
      </c>
      <c r="O41" s="173"/>
      <c r="P41" s="134">
        <v>6.6056760912805088E-2</v>
      </c>
      <c r="Q41" s="134">
        <v>1.6061598677187774E-2</v>
      </c>
      <c r="R41" s="134">
        <v>0.1682295149611403</v>
      </c>
      <c r="S41" s="174"/>
      <c r="T41" s="133">
        <v>6.6056760912805088E-2</v>
      </c>
      <c r="U41" s="134">
        <v>5.5094792610488934E-2</v>
      </c>
      <c r="V41" s="135">
        <v>0.14551171455566833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5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536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537</v>
      </c>
      <c r="C4" s="310"/>
      <c r="D4" s="310"/>
      <c r="E4" s="310"/>
      <c r="F4" s="315"/>
      <c r="G4" s="161"/>
      <c r="H4" s="317" t="s">
        <v>538</v>
      </c>
      <c r="I4" s="318"/>
      <c r="J4" s="319"/>
      <c r="K4" s="161"/>
      <c r="L4" s="317" t="s">
        <v>539</v>
      </c>
      <c r="M4" s="318"/>
      <c r="N4" s="319"/>
      <c r="O4" s="161"/>
      <c r="P4" s="317" t="s">
        <v>540</v>
      </c>
      <c r="Q4" s="318"/>
      <c r="R4" s="319"/>
      <c r="S4" s="161"/>
      <c r="T4" s="317" t="s">
        <v>541</v>
      </c>
      <c r="U4" s="318"/>
      <c r="V4" s="320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542</v>
      </c>
      <c r="J5" s="118" t="s">
        <v>61</v>
      </c>
      <c r="K5" s="6"/>
      <c r="L5" s="118" t="s">
        <v>1</v>
      </c>
      <c r="M5" s="118" t="s">
        <v>542</v>
      </c>
      <c r="N5" s="118" t="s">
        <v>61</v>
      </c>
      <c r="O5" s="6"/>
      <c r="P5" s="118" t="s">
        <v>1</v>
      </c>
      <c r="Q5" s="118" t="s">
        <v>542</v>
      </c>
      <c r="R5" s="118" t="s">
        <v>61</v>
      </c>
      <c r="S5" s="6"/>
      <c r="T5" s="118" t="s">
        <v>1</v>
      </c>
      <c r="U5" s="118" t="s">
        <v>542</v>
      </c>
      <c r="V5" s="119" t="s">
        <v>61</v>
      </c>
    </row>
    <row r="6" spans="1:22" s="33" customFormat="1" x14ac:dyDescent="0.25">
      <c r="A6" s="120" t="s">
        <v>543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606.50132000000099</v>
      </c>
      <c r="C7" s="164">
        <v>82.859020000000015</v>
      </c>
      <c r="D7" s="164">
        <v>162.06160999999994</v>
      </c>
      <c r="E7" s="164">
        <v>178.78619999999995</v>
      </c>
      <c r="F7" s="164">
        <v>182.79448999999985</v>
      </c>
      <c r="G7" s="8"/>
      <c r="H7" s="165">
        <v>105.64068999999994</v>
      </c>
      <c r="I7" s="123">
        <v>48.245660000000001</v>
      </c>
      <c r="J7" s="123">
        <v>57.395029999999998</v>
      </c>
      <c r="K7" s="8"/>
      <c r="L7" s="166">
        <v>105.64068999999994</v>
      </c>
      <c r="M7" s="164">
        <v>46.745200000000004</v>
      </c>
      <c r="N7" s="164">
        <v>58.895489999999995</v>
      </c>
      <c r="O7" s="8"/>
      <c r="P7" s="166">
        <v>105.64068999999994</v>
      </c>
      <c r="Q7" s="164">
        <v>54.234770000000005</v>
      </c>
      <c r="R7" s="164">
        <v>51.405919999999995</v>
      </c>
      <c r="S7" s="111"/>
      <c r="T7" s="122">
        <v>105.64068999999994</v>
      </c>
      <c r="U7" s="123">
        <v>99.556189999999958</v>
      </c>
      <c r="V7" s="124">
        <v>6.0844999999999994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0.42505952006831449</v>
      </c>
      <c r="C15" s="15">
        <v>0.57614367150371804</v>
      </c>
      <c r="D15" s="15">
        <v>0.47836850442248474</v>
      </c>
      <c r="E15" s="15">
        <v>0.45763957173428382</v>
      </c>
      <c r="F15" s="15">
        <v>0.2774462731343818</v>
      </c>
      <c r="G15" s="16"/>
      <c r="H15" s="15">
        <v>0.65959186748969567</v>
      </c>
      <c r="I15" s="15">
        <v>0.71440394845878363</v>
      </c>
      <c r="J15" s="15">
        <v>0.61351740734345817</v>
      </c>
      <c r="K15" s="16"/>
      <c r="L15" s="15">
        <v>0.65959186748969567</v>
      </c>
      <c r="M15" s="15">
        <v>0.7017071271488835</v>
      </c>
      <c r="N15" s="15">
        <v>0.6261650934562224</v>
      </c>
      <c r="O15" s="16"/>
      <c r="P15" s="15">
        <v>0.65959186748969567</v>
      </c>
      <c r="Q15" s="15">
        <v>0.69548206805339097</v>
      </c>
      <c r="R15" s="15">
        <v>0.62172664160081192</v>
      </c>
      <c r="S15" s="113"/>
      <c r="T15" s="127">
        <v>0.65959186748969567</v>
      </c>
      <c r="U15" s="15">
        <v>0.65678357116719743</v>
      </c>
      <c r="V15" s="128">
        <v>0.70554195085873939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0.26386671343106016</v>
      </c>
      <c r="C17" s="15">
        <v>0.27274749327230752</v>
      </c>
      <c r="D17" s="15">
        <v>0.2251907160492852</v>
      </c>
      <c r="E17" s="15">
        <v>0.29296959161277558</v>
      </c>
      <c r="F17" s="15">
        <v>0.26566572110570752</v>
      </c>
      <c r="G17" s="16"/>
      <c r="H17" s="15">
        <v>0.27458870251604778</v>
      </c>
      <c r="I17" s="15">
        <v>0.24712191728748245</v>
      </c>
      <c r="J17" s="15">
        <v>0.29767699398362546</v>
      </c>
      <c r="K17" s="16"/>
      <c r="L17" s="15">
        <v>0.27458870251604778</v>
      </c>
      <c r="M17" s="15">
        <v>0.22252616311407372</v>
      </c>
      <c r="N17" s="15">
        <v>0.31591060707704444</v>
      </c>
      <c r="O17" s="16"/>
      <c r="P17" s="15">
        <v>0.27458870251604778</v>
      </c>
      <c r="Q17" s="15">
        <v>0.27566596115370268</v>
      </c>
      <c r="R17" s="15">
        <v>0.27345216270810835</v>
      </c>
      <c r="S17" s="113"/>
      <c r="T17" s="127">
        <v>0.27458870251604778</v>
      </c>
      <c r="U17" s="15">
        <v>0.2733743627593625</v>
      </c>
      <c r="V17" s="128">
        <v>0.29445804914126061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0.21380624530215336</v>
      </c>
      <c r="C19" s="15">
        <v>0.11143421681791553</v>
      </c>
      <c r="D19" s="15">
        <v>0.22026154127433401</v>
      </c>
      <c r="E19" s="15">
        <v>0.20397771192631201</v>
      </c>
      <c r="F19" s="15">
        <v>0.26410041134172063</v>
      </c>
      <c r="G19" s="16"/>
      <c r="H19" s="15">
        <v>6.5819429994256995E-2</v>
      </c>
      <c r="I19" s="15">
        <v>3.8474134253733909E-2</v>
      </c>
      <c r="J19" s="15">
        <v>8.8805598672916444E-2</v>
      </c>
      <c r="K19" s="16"/>
      <c r="L19" s="15">
        <v>6.5819429994256995E-2</v>
      </c>
      <c r="M19" s="15">
        <v>7.5766709737042512E-2</v>
      </c>
      <c r="N19" s="15">
        <v>5.7924299466733366E-2</v>
      </c>
      <c r="O19" s="16"/>
      <c r="P19" s="15">
        <v>6.5819429994256995E-2</v>
      </c>
      <c r="Q19" s="15">
        <v>2.8851970792906467E-2</v>
      </c>
      <c r="R19" s="15">
        <v>0.10482119569107994</v>
      </c>
      <c r="S19" s="113"/>
      <c r="T19" s="127">
        <v>6.5819429994256995E-2</v>
      </c>
      <c r="U19" s="15">
        <v>6.9842066073440567E-2</v>
      </c>
      <c r="V19" s="128">
        <v>0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9.7267521198469792E-2</v>
      </c>
      <c r="C21" s="15">
        <v>3.9674618406058869E-2</v>
      </c>
      <c r="D21" s="15">
        <v>7.6179238253896178E-2</v>
      </c>
      <c r="E21" s="15">
        <v>4.5413124726628798E-2</v>
      </c>
      <c r="F21" s="15">
        <v>0.19278759441819082</v>
      </c>
      <c r="G21" s="16"/>
      <c r="H21" s="15">
        <v>0</v>
      </c>
      <c r="I21" s="15">
        <v>0</v>
      </c>
      <c r="J21" s="15">
        <v>0</v>
      </c>
      <c r="K21" s="16"/>
      <c r="L21" s="15">
        <v>0</v>
      </c>
      <c r="M21" s="15">
        <v>0</v>
      </c>
      <c r="N21" s="15">
        <v>0</v>
      </c>
      <c r="O21" s="16"/>
      <c r="P21" s="15">
        <v>0</v>
      </c>
      <c r="Q21" s="15">
        <v>0</v>
      </c>
      <c r="R21" s="15">
        <v>0</v>
      </c>
      <c r="S21" s="113"/>
      <c r="T21" s="127">
        <v>0</v>
      </c>
      <c r="U21" s="15">
        <v>0</v>
      </c>
      <c r="V21" s="128">
        <v>0</v>
      </c>
    </row>
    <row r="22" spans="1:22" s="40" customFormat="1" x14ac:dyDescent="0.25">
      <c r="A22" s="129" t="s">
        <v>537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606.50132000000099</v>
      </c>
      <c r="C23" s="164">
        <v>82.859020000000015</v>
      </c>
      <c r="D23" s="164">
        <v>162.06160999999994</v>
      </c>
      <c r="E23" s="164">
        <v>178.78619999999995</v>
      </c>
      <c r="F23" s="164">
        <v>182.79448999999985</v>
      </c>
      <c r="G23" s="22"/>
      <c r="H23" s="165">
        <v>105.64068999999994</v>
      </c>
      <c r="I23" s="123">
        <v>48.245660000000001</v>
      </c>
      <c r="J23" s="123">
        <v>57.395029999999998</v>
      </c>
      <c r="K23" s="22"/>
      <c r="L23" s="166">
        <v>105.64068999999994</v>
      </c>
      <c r="M23" s="164">
        <v>46.745200000000004</v>
      </c>
      <c r="N23" s="164">
        <v>58.895489999999995</v>
      </c>
      <c r="O23" s="22"/>
      <c r="P23" s="166">
        <v>105.64068999999994</v>
      </c>
      <c r="Q23" s="164">
        <v>54.234770000000005</v>
      </c>
      <c r="R23" s="164">
        <v>51.405919999999995</v>
      </c>
      <c r="S23" s="114"/>
      <c r="T23" s="122">
        <v>105.64068999999994</v>
      </c>
      <c r="U23" s="123">
        <v>99.556189999999958</v>
      </c>
      <c r="V23" s="124">
        <v>6.0844999999999994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0.13661803736882203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0.26720734919422712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0.44567401064873802</v>
      </c>
      <c r="I27" s="15">
        <v>0.33945789113466368</v>
      </c>
      <c r="J27" s="15">
        <v>0.53495816623843562</v>
      </c>
      <c r="K27" s="24"/>
      <c r="L27" s="15">
        <v>0.44567401064873802</v>
      </c>
      <c r="M27" s="15">
        <v>0.49257314119952417</v>
      </c>
      <c r="N27" s="15">
        <v>0.40845029050611514</v>
      </c>
      <c r="O27" s="24"/>
      <c r="P27" s="15">
        <v>0.44567401064873802</v>
      </c>
      <c r="Q27" s="15">
        <v>0.62850344898669241</v>
      </c>
      <c r="R27" s="15">
        <v>0.25278353154656125</v>
      </c>
      <c r="S27" s="116"/>
      <c r="T27" s="127">
        <v>0.44567401064873802</v>
      </c>
      <c r="U27" s="15">
        <v>0.45762910372524312</v>
      </c>
      <c r="V27" s="128">
        <v>0.25006163201577786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0.29478287038188089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0.28989246473115632</v>
      </c>
      <c r="I29" s="15">
        <v>0.39350751964010849</v>
      </c>
      <c r="J29" s="15">
        <v>0.20279473675682372</v>
      </c>
      <c r="K29" s="24"/>
      <c r="L29" s="15">
        <v>0.28989246473115632</v>
      </c>
      <c r="M29" s="15">
        <v>0.33060913206061798</v>
      </c>
      <c r="N29" s="15">
        <v>0.25757574985792631</v>
      </c>
      <c r="O29" s="24"/>
      <c r="P29" s="15">
        <v>0.28989246473115632</v>
      </c>
      <c r="Q29" s="15">
        <v>0.23394401783210292</v>
      </c>
      <c r="R29" s="15">
        <v>0.34891973531453191</v>
      </c>
      <c r="S29" s="116"/>
      <c r="T29" s="127">
        <v>0.28989246473115632</v>
      </c>
      <c r="U29" s="15">
        <v>0.28961343337867801</v>
      </c>
      <c r="V29" s="128">
        <v>0.29445804914126061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0.301391743055068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0.26443352462010639</v>
      </c>
      <c r="I31" s="15">
        <v>0.26703458922522771</v>
      </c>
      <c r="J31" s="15">
        <v>0.26224709700474064</v>
      </c>
      <c r="K31" s="24"/>
      <c r="L31" s="15">
        <v>0.26443352462010639</v>
      </c>
      <c r="M31" s="15">
        <v>0.17681772673985777</v>
      </c>
      <c r="N31" s="15">
        <v>0.33397395963595872</v>
      </c>
      <c r="O31" s="24"/>
      <c r="P31" s="15">
        <v>0.26443352462010639</v>
      </c>
      <c r="Q31" s="15">
        <v>0.13755253318120458</v>
      </c>
      <c r="R31" s="15">
        <v>0.39829673313890707</v>
      </c>
      <c r="S31" s="116"/>
      <c r="T31" s="127">
        <v>0.26443352462010639</v>
      </c>
      <c r="U31" s="15">
        <v>0.25275746289607925</v>
      </c>
      <c r="V31" s="128">
        <v>0.4554803188429617</v>
      </c>
    </row>
    <row r="32" spans="1:22" s="33" customFormat="1" x14ac:dyDescent="0.25">
      <c r="A32" s="120" t="s">
        <v>544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105.64068999999994</v>
      </c>
      <c r="C33" s="123">
        <v>0</v>
      </c>
      <c r="D33" s="123">
        <v>47.081309999999995</v>
      </c>
      <c r="E33" s="123">
        <v>30.62444</v>
      </c>
      <c r="F33" s="123">
        <v>27.934940000000012</v>
      </c>
      <c r="G33" s="8"/>
      <c r="H33" s="165">
        <v>105.64068999999994</v>
      </c>
      <c r="I33" s="123">
        <v>48.245660000000001</v>
      </c>
      <c r="J33" s="123">
        <v>57.395029999999998</v>
      </c>
      <c r="K33" s="8"/>
      <c r="L33" s="166">
        <v>105.64068999999994</v>
      </c>
      <c r="M33" s="164">
        <v>46.745200000000004</v>
      </c>
      <c r="N33" s="164">
        <v>58.895489999999995</v>
      </c>
      <c r="O33" s="8"/>
      <c r="P33" s="166">
        <v>105.64068999999994</v>
      </c>
      <c r="Q33" s="164">
        <v>54.234770000000005</v>
      </c>
      <c r="R33" s="164">
        <v>51.405919999999995</v>
      </c>
      <c r="S33" s="111"/>
      <c r="T33" s="122">
        <v>105.64068999999994</v>
      </c>
      <c r="U33" s="123">
        <v>99.556189999999958</v>
      </c>
      <c r="V33" s="124">
        <v>6.0844999999999994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0.33154999271587499</v>
      </c>
      <c r="C35" s="15">
        <v>0</v>
      </c>
      <c r="D35" s="15">
        <v>0.37498064518595592</v>
      </c>
      <c r="E35" s="15">
        <v>0.37380112093478279</v>
      </c>
      <c r="F35" s="15">
        <v>0.21203338901032176</v>
      </c>
      <c r="G35" s="16"/>
      <c r="H35" s="15">
        <v>0.33154999271587499</v>
      </c>
      <c r="I35" s="15">
        <v>0.4087909668973333</v>
      </c>
      <c r="J35" s="15">
        <v>0.26662204027073427</v>
      </c>
      <c r="K35" s="16"/>
      <c r="L35" s="15">
        <v>0.33154999271587499</v>
      </c>
      <c r="M35" s="15">
        <v>0.38923183556814389</v>
      </c>
      <c r="N35" s="15">
        <v>0.28576806135749949</v>
      </c>
      <c r="O35" s="16"/>
      <c r="P35" s="15">
        <v>0.33154999271587499</v>
      </c>
      <c r="Q35" s="15">
        <v>0.39043938049336235</v>
      </c>
      <c r="R35" s="15">
        <v>0.26941994229458399</v>
      </c>
      <c r="S35" s="113"/>
      <c r="T35" s="127">
        <v>0.33154999271587499</v>
      </c>
      <c r="U35" s="15">
        <v>0.35181308163761593</v>
      </c>
      <c r="V35" s="128">
        <v>0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0.35676669662040289</v>
      </c>
      <c r="C37" s="15">
        <v>0</v>
      </c>
      <c r="D37" s="15">
        <v>0.62501935481404414</v>
      </c>
      <c r="E37" s="15">
        <v>0</v>
      </c>
      <c r="F37" s="15">
        <v>0.29577117402077813</v>
      </c>
      <c r="G37" s="16"/>
      <c r="H37" s="15">
        <v>0.35676669662040289</v>
      </c>
      <c r="I37" s="15">
        <v>0.24064568709392717</v>
      </c>
      <c r="J37" s="15">
        <v>0.45437679882735488</v>
      </c>
      <c r="K37" s="16"/>
      <c r="L37" s="15">
        <v>0.35676669662040289</v>
      </c>
      <c r="M37" s="15">
        <v>0.33703802743383271</v>
      </c>
      <c r="N37" s="15">
        <v>0.37242529096879906</v>
      </c>
      <c r="O37" s="16"/>
      <c r="P37" s="15">
        <v>0.35676669662040289</v>
      </c>
      <c r="Q37" s="15">
        <v>0.45482040395856749</v>
      </c>
      <c r="R37" s="15">
        <v>0.25331712767712361</v>
      </c>
      <c r="S37" s="113"/>
      <c r="T37" s="127">
        <v>0.35676669662040289</v>
      </c>
      <c r="U37" s="15">
        <v>0.36328810895635938</v>
      </c>
      <c r="V37" s="128">
        <v>0.25006163201577786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0.23593673990580735</v>
      </c>
      <c r="C39" s="15">
        <v>0</v>
      </c>
      <c r="D39" s="15">
        <v>0</v>
      </c>
      <c r="E39" s="15">
        <v>0.62619887906521721</v>
      </c>
      <c r="F39" s="15">
        <v>0.20574699641381</v>
      </c>
      <c r="G39" s="16"/>
      <c r="H39" s="15">
        <v>0.23593673990580735</v>
      </c>
      <c r="I39" s="15">
        <v>0.26227809921141093</v>
      </c>
      <c r="J39" s="15">
        <v>0.21379446966052637</v>
      </c>
      <c r="K39" s="16"/>
      <c r="L39" s="15">
        <v>0.23593673990580735</v>
      </c>
      <c r="M39" s="15">
        <v>0.21964244457184909</v>
      </c>
      <c r="N39" s="15">
        <v>0.24886948049842189</v>
      </c>
      <c r="O39" s="16"/>
      <c r="P39" s="15">
        <v>0.23593673990580735</v>
      </c>
      <c r="Q39" s="15">
        <v>0.10657849198954841</v>
      </c>
      <c r="R39" s="15">
        <v>0.37241352746920986</v>
      </c>
      <c r="S39" s="113"/>
      <c r="T39" s="127">
        <v>0.23593673990580735</v>
      </c>
      <c r="U39" s="15">
        <v>0.2323601375263559</v>
      </c>
      <c r="V39" s="128">
        <v>0.29445804914126061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7.5746570757915396E-2</v>
      </c>
      <c r="C41" s="134">
        <v>0</v>
      </c>
      <c r="D41" s="134">
        <v>0</v>
      </c>
      <c r="E41" s="134">
        <v>0</v>
      </c>
      <c r="F41" s="134">
        <v>0.28644844055508967</v>
      </c>
      <c r="G41" s="173"/>
      <c r="H41" s="134">
        <v>7.5746570757915396E-2</v>
      </c>
      <c r="I41" s="134">
        <v>8.8285246797328507E-2</v>
      </c>
      <c r="J41" s="134">
        <v>6.5206691241384493E-2</v>
      </c>
      <c r="K41" s="173"/>
      <c r="L41" s="134">
        <v>7.5746570757915396E-2</v>
      </c>
      <c r="M41" s="134">
        <v>5.4087692426174235E-2</v>
      </c>
      <c r="N41" s="134">
        <v>9.2937167175279486E-2</v>
      </c>
      <c r="O41" s="173"/>
      <c r="P41" s="134">
        <v>7.5746570757915396E-2</v>
      </c>
      <c r="Q41" s="134">
        <v>4.8161723558521594E-2</v>
      </c>
      <c r="R41" s="134">
        <v>0.10484940255908272</v>
      </c>
      <c r="S41" s="174"/>
      <c r="T41" s="133">
        <v>7.5746570757915396E-2</v>
      </c>
      <c r="U41" s="134">
        <v>5.253867187966918E-2</v>
      </c>
      <c r="V41" s="135">
        <v>0.4554803188429617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6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527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528</v>
      </c>
      <c r="C4" s="310"/>
      <c r="D4" s="310"/>
      <c r="E4" s="310"/>
      <c r="F4" s="315"/>
      <c r="G4" s="161"/>
      <c r="H4" s="314" t="s">
        <v>529</v>
      </c>
      <c r="I4" s="310"/>
      <c r="J4" s="315"/>
      <c r="K4" s="161"/>
      <c r="L4" s="314" t="s">
        <v>530</v>
      </c>
      <c r="M4" s="310"/>
      <c r="N4" s="315"/>
      <c r="O4" s="161"/>
      <c r="P4" s="314" t="s">
        <v>531</v>
      </c>
      <c r="Q4" s="310"/>
      <c r="R4" s="315"/>
      <c r="S4" s="161"/>
      <c r="T4" s="314" t="s">
        <v>532</v>
      </c>
      <c r="U4" s="310"/>
      <c r="V4" s="311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533</v>
      </c>
      <c r="J5" s="118" t="s">
        <v>60</v>
      </c>
      <c r="K5" s="6"/>
      <c r="L5" s="118" t="s">
        <v>1</v>
      </c>
      <c r="M5" s="118" t="s">
        <v>533</v>
      </c>
      <c r="N5" s="118" t="s">
        <v>60</v>
      </c>
      <c r="O5" s="6"/>
      <c r="P5" s="118" t="s">
        <v>1</v>
      </c>
      <c r="Q5" s="118" t="s">
        <v>533</v>
      </c>
      <c r="R5" s="118" t="s">
        <v>60</v>
      </c>
      <c r="S5" s="6"/>
      <c r="T5" s="118" t="s">
        <v>1</v>
      </c>
      <c r="U5" s="118" t="s">
        <v>533</v>
      </c>
      <c r="V5" s="119" t="s">
        <v>60</v>
      </c>
    </row>
    <row r="6" spans="1:22" s="33" customFormat="1" x14ac:dyDescent="0.25">
      <c r="A6" s="120" t="s">
        <v>534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815.37258000000224</v>
      </c>
      <c r="C7" s="164">
        <v>98.039659999999984</v>
      </c>
      <c r="D7" s="164">
        <v>236.06480999999977</v>
      </c>
      <c r="E7" s="164">
        <v>233.19297999999984</v>
      </c>
      <c r="F7" s="164">
        <v>248.07512999999966</v>
      </c>
      <c r="G7" s="8"/>
      <c r="H7" s="165">
        <v>189.72204000000002</v>
      </c>
      <c r="I7" s="123">
        <v>49.845119999999994</v>
      </c>
      <c r="J7" s="123">
        <v>139.87691999999996</v>
      </c>
      <c r="K7" s="8"/>
      <c r="L7" s="166">
        <v>189.72204000000002</v>
      </c>
      <c r="M7" s="164">
        <v>41.556489999999989</v>
      </c>
      <c r="N7" s="164">
        <v>148.16554999999997</v>
      </c>
      <c r="O7" s="8"/>
      <c r="P7" s="166">
        <v>189.72204000000002</v>
      </c>
      <c r="Q7" s="164">
        <v>80.761469999999946</v>
      </c>
      <c r="R7" s="164">
        <v>108.96056999999996</v>
      </c>
      <c r="S7" s="111"/>
      <c r="T7" s="122">
        <v>189.72204000000002</v>
      </c>
      <c r="U7" s="123">
        <v>170.86261000000002</v>
      </c>
      <c r="V7" s="124">
        <v>18.859430000000003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0.44273722081750544</v>
      </c>
      <c r="C15" s="15">
        <v>0.60767163003217273</v>
      </c>
      <c r="D15" s="15">
        <v>0.53673353516773681</v>
      </c>
      <c r="E15" s="15">
        <v>0.38785507179504308</v>
      </c>
      <c r="F15" s="15">
        <v>0.33969906616596401</v>
      </c>
      <c r="G15" s="16"/>
      <c r="H15" s="15">
        <v>0.69109503566375297</v>
      </c>
      <c r="I15" s="15">
        <v>0.72414290506272205</v>
      </c>
      <c r="J15" s="15">
        <v>0.67931843223313781</v>
      </c>
      <c r="K15" s="16"/>
      <c r="L15" s="15">
        <v>0.69109503566375297</v>
      </c>
      <c r="M15" s="15">
        <v>0.78944780947572835</v>
      </c>
      <c r="N15" s="15">
        <v>0.66350970249157115</v>
      </c>
      <c r="O15" s="16"/>
      <c r="P15" s="15">
        <v>0.69109503566375297</v>
      </c>
      <c r="Q15" s="15">
        <v>0.73867365217597003</v>
      </c>
      <c r="R15" s="15">
        <v>0.65582981072878033</v>
      </c>
      <c r="S15" s="113"/>
      <c r="T15" s="127">
        <v>0.69109503566375297</v>
      </c>
      <c r="U15" s="15">
        <v>0.71417672947873134</v>
      </c>
      <c r="V15" s="128">
        <v>0.48197957202312042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0.28755541423774533</v>
      </c>
      <c r="C17" s="15">
        <v>0.26766320895033707</v>
      </c>
      <c r="D17" s="15">
        <v>0.27952183978628603</v>
      </c>
      <c r="E17" s="15">
        <v>0.31585071729003183</v>
      </c>
      <c r="F17" s="15">
        <v>0.27646362616034964</v>
      </c>
      <c r="G17" s="16"/>
      <c r="H17" s="15">
        <v>0.21096331243328401</v>
      </c>
      <c r="I17" s="15">
        <v>0.15952354011786915</v>
      </c>
      <c r="J17" s="15">
        <v>0.22929386778033156</v>
      </c>
      <c r="K17" s="16"/>
      <c r="L17" s="15">
        <v>0.21096331243328401</v>
      </c>
      <c r="M17" s="15">
        <v>0.19105054348911574</v>
      </c>
      <c r="N17" s="15">
        <v>0.21654831369370281</v>
      </c>
      <c r="O17" s="16"/>
      <c r="P17" s="15">
        <v>0.21096331243328401</v>
      </c>
      <c r="Q17" s="15">
        <v>0.19290163985375711</v>
      </c>
      <c r="R17" s="15">
        <v>0.22435060682960825</v>
      </c>
      <c r="S17" s="113"/>
      <c r="T17" s="127">
        <v>0.21096331243328401</v>
      </c>
      <c r="U17" s="15">
        <v>0.19443815121400757</v>
      </c>
      <c r="V17" s="128">
        <v>0.36067792080672639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0.17262173569780778</v>
      </c>
      <c r="C19" s="15">
        <v>5.4593926580324741E-2</v>
      </c>
      <c r="D19" s="15">
        <v>0.13156522566832402</v>
      </c>
      <c r="E19" s="15">
        <v>0.1922115322682528</v>
      </c>
      <c r="F19" s="15">
        <v>0.23992070466717116</v>
      </c>
      <c r="G19" s="16"/>
      <c r="H19" s="15">
        <v>8.874272066650768E-2</v>
      </c>
      <c r="I19" s="15">
        <v>8.1320297754323784E-2</v>
      </c>
      <c r="J19" s="15">
        <v>9.1387699986531026E-2</v>
      </c>
      <c r="K19" s="16"/>
      <c r="L19" s="15">
        <v>8.874272066650768E-2</v>
      </c>
      <c r="M19" s="15">
        <v>0</v>
      </c>
      <c r="N19" s="15">
        <v>0.11363268992016028</v>
      </c>
      <c r="O19" s="16"/>
      <c r="P19" s="15">
        <v>8.874272066650768E-2</v>
      </c>
      <c r="Q19" s="15">
        <v>4.6814898242936921E-2</v>
      </c>
      <c r="R19" s="15">
        <v>0.11981958244161174</v>
      </c>
      <c r="S19" s="113"/>
      <c r="T19" s="127">
        <v>8.874272066650768E-2</v>
      </c>
      <c r="U19" s="15">
        <v>8.1170830762798254E-2</v>
      </c>
      <c r="V19" s="128">
        <v>0.15734250717015305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9.7085629246938657E-2</v>
      </c>
      <c r="C21" s="15">
        <v>7.007123443716555E-2</v>
      </c>
      <c r="D21" s="15">
        <v>5.2179399377654007E-2</v>
      </c>
      <c r="E21" s="15">
        <v>0.10408267864667291</v>
      </c>
      <c r="F21" s="15">
        <v>0.14391660300651682</v>
      </c>
      <c r="G21" s="16"/>
      <c r="H21" s="15">
        <v>9.1989312364551823E-3</v>
      </c>
      <c r="I21" s="15">
        <v>3.5013257065084812E-2</v>
      </c>
      <c r="J21" s="15">
        <v>0</v>
      </c>
      <c r="K21" s="16"/>
      <c r="L21" s="15">
        <v>9.1989312364551823E-3</v>
      </c>
      <c r="M21" s="15">
        <v>1.9501647035156246E-2</v>
      </c>
      <c r="N21" s="15">
        <v>6.3092938945659106E-3</v>
      </c>
      <c r="O21" s="16"/>
      <c r="P21" s="15">
        <v>9.1989312364551823E-3</v>
      </c>
      <c r="Q21" s="15">
        <v>2.1609809727336574E-2</v>
      </c>
      <c r="R21" s="15">
        <v>0</v>
      </c>
      <c r="S21" s="113"/>
      <c r="T21" s="127">
        <v>9.1989312364551823E-3</v>
      </c>
      <c r="U21" s="15">
        <v>1.0214288544462708E-2</v>
      </c>
      <c r="V21" s="128">
        <v>0</v>
      </c>
    </row>
    <row r="22" spans="1:22" s="40" customFormat="1" x14ac:dyDescent="0.25">
      <c r="A22" s="129" t="s">
        <v>528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815.37258000000224</v>
      </c>
      <c r="C23" s="164">
        <v>98.039659999999984</v>
      </c>
      <c r="D23" s="164">
        <v>236.06480999999977</v>
      </c>
      <c r="E23" s="164">
        <v>233.19297999999984</v>
      </c>
      <c r="F23" s="164">
        <v>248.07512999999966</v>
      </c>
      <c r="G23" s="22"/>
      <c r="H23" s="165">
        <v>189.72204000000002</v>
      </c>
      <c r="I23" s="123">
        <v>49.845119999999994</v>
      </c>
      <c r="J23" s="123">
        <v>139.87691999999996</v>
      </c>
      <c r="K23" s="22"/>
      <c r="L23" s="166">
        <v>189.72204000000002</v>
      </c>
      <c r="M23" s="164">
        <v>41.556489999999989</v>
      </c>
      <c r="N23" s="164">
        <v>148.16554999999997</v>
      </c>
      <c r="O23" s="22"/>
      <c r="P23" s="166">
        <v>189.72204000000002</v>
      </c>
      <c r="Q23" s="164">
        <v>80.761469999999946</v>
      </c>
      <c r="R23" s="164">
        <v>108.96056999999996</v>
      </c>
      <c r="S23" s="114"/>
      <c r="T23" s="122">
        <v>189.72204000000002</v>
      </c>
      <c r="U23" s="123">
        <v>170.86261000000002</v>
      </c>
      <c r="V23" s="124">
        <v>18.859430000000003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0.12023909364231958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0.28951771961720751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0.44319911381935367</v>
      </c>
      <c r="I27" s="15">
        <v>0.52778165645904751</v>
      </c>
      <c r="J27" s="15">
        <v>0.41305813711082573</v>
      </c>
      <c r="K27" s="24"/>
      <c r="L27" s="15">
        <v>0.44319911381935367</v>
      </c>
      <c r="M27" s="15">
        <v>0.73993424372462657</v>
      </c>
      <c r="N27" s="15">
        <v>0.3599728141933129</v>
      </c>
      <c r="O27" s="24"/>
      <c r="P27" s="15">
        <v>0.44319911381935367</v>
      </c>
      <c r="Q27" s="15">
        <v>0.65138871295928635</v>
      </c>
      <c r="R27" s="15">
        <v>0.28888918257310892</v>
      </c>
      <c r="S27" s="116"/>
      <c r="T27" s="127">
        <v>0.44319911381935367</v>
      </c>
      <c r="U27" s="15">
        <v>0.47696116780611014</v>
      </c>
      <c r="V27" s="128">
        <v>0.13732175362670024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0.28599561196919226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0.25578925885469067</v>
      </c>
      <c r="I29" s="15">
        <v>0.30004722628815023</v>
      </c>
      <c r="J29" s="15">
        <v>0.24001793862775933</v>
      </c>
      <c r="K29" s="24"/>
      <c r="L29" s="15">
        <v>0.25578925885469067</v>
      </c>
      <c r="M29" s="15">
        <v>0.1326307876338931</v>
      </c>
      <c r="N29" s="15">
        <v>0.29033192938574448</v>
      </c>
      <c r="O29" s="24"/>
      <c r="P29" s="15">
        <v>0.25578925885469067</v>
      </c>
      <c r="Q29" s="15">
        <v>0.12428959007308815</v>
      </c>
      <c r="R29" s="15">
        <v>0.35325668725851933</v>
      </c>
      <c r="S29" s="116"/>
      <c r="T29" s="127">
        <v>0.25578925885469067</v>
      </c>
      <c r="U29" s="15">
        <v>0.23232631176592697</v>
      </c>
      <c r="V29" s="128">
        <v>0.46835879981526468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0.30424757477127695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0.30101162732595543</v>
      </c>
      <c r="I31" s="15">
        <v>0.17217111725280229</v>
      </c>
      <c r="J31" s="15">
        <v>0.34692392426141522</v>
      </c>
      <c r="K31" s="24"/>
      <c r="L31" s="15">
        <v>0.30101162732595543</v>
      </c>
      <c r="M31" s="15">
        <v>0.1274349686414806</v>
      </c>
      <c r="N31" s="15">
        <v>0.34969525642094285</v>
      </c>
      <c r="O31" s="24"/>
      <c r="P31" s="15">
        <v>0.30101162732595543</v>
      </c>
      <c r="Q31" s="15">
        <v>0.22432169696762588</v>
      </c>
      <c r="R31" s="15">
        <v>0.35785413016837203</v>
      </c>
      <c r="S31" s="116"/>
      <c r="T31" s="127">
        <v>0.30101162732595543</v>
      </c>
      <c r="U31" s="15">
        <v>0.29071252042796258</v>
      </c>
      <c r="V31" s="128">
        <v>0.39431944655803486</v>
      </c>
    </row>
    <row r="32" spans="1:22" s="33" customFormat="1" x14ac:dyDescent="0.25">
      <c r="A32" s="120" t="s">
        <v>535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189.72204000000002</v>
      </c>
      <c r="C33" s="123">
        <v>0</v>
      </c>
      <c r="D33" s="123">
        <v>84.084639999999979</v>
      </c>
      <c r="E33" s="123">
        <v>48.528859999999987</v>
      </c>
      <c r="F33" s="123">
        <v>57.108540000000012</v>
      </c>
      <c r="G33" s="8"/>
      <c r="H33" s="165">
        <v>189.72204000000002</v>
      </c>
      <c r="I33" s="123">
        <v>49.845119999999994</v>
      </c>
      <c r="J33" s="123">
        <v>139.87691999999996</v>
      </c>
      <c r="K33" s="8"/>
      <c r="L33" s="166">
        <v>189.72204000000002</v>
      </c>
      <c r="M33" s="164">
        <v>41.556489999999989</v>
      </c>
      <c r="N33" s="164">
        <v>148.16554999999997</v>
      </c>
      <c r="O33" s="8"/>
      <c r="P33" s="166">
        <v>189.72204000000002</v>
      </c>
      <c r="Q33" s="164">
        <v>80.761469999999946</v>
      </c>
      <c r="R33" s="164">
        <v>108.96056999999996</v>
      </c>
      <c r="S33" s="111"/>
      <c r="T33" s="122">
        <v>189.72204000000002</v>
      </c>
      <c r="U33" s="123">
        <v>170.86261000000002</v>
      </c>
      <c r="V33" s="124">
        <v>18.859430000000003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0.2798601048143905</v>
      </c>
      <c r="C35" s="15">
        <v>0</v>
      </c>
      <c r="D35" s="15">
        <v>0.26716365795227293</v>
      </c>
      <c r="E35" s="15">
        <v>0.44068848928246007</v>
      </c>
      <c r="F35" s="15">
        <v>0.16188752155106748</v>
      </c>
      <c r="G35" s="16"/>
      <c r="H35" s="15">
        <v>0.2798601048143905</v>
      </c>
      <c r="I35" s="15">
        <v>0.27741993599373421</v>
      </c>
      <c r="J35" s="15">
        <v>0.28072965861701854</v>
      </c>
      <c r="K35" s="16"/>
      <c r="L35" s="15">
        <v>0.2798601048143905</v>
      </c>
      <c r="M35" s="15">
        <v>0.34851571920535163</v>
      </c>
      <c r="N35" s="15">
        <v>0.26060403379868002</v>
      </c>
      <c r="O35" s="16"/>
      <c r="P35" s="15">
        <v>0.2798601048143905</v>
      </c>
      <c r="Q35" s="15">
        <v>0.33627099655318349</v>
      </c>
      <c r="R35" s="15">
        <v>0.23804840595088669</v>
      </c>
      <c r="S35" s="113"/>
      <c r="T35" s="127">
        <v>0.2798601048143905</v>
      </c>
      <c r="U35" s="15">
        <v>0.28142938937898693</v>
      </c>
      <c r="V35" s="128">
        <v>0.26564270500221904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0.38153363731488432</v>
      </c>
      <c r="C37" s="15">
        <v>0</v>
      </c>
      <c r="D37" s="15">
        <v>0.73283634204772696</v>
      </c>
      <c r="E37" s="15">
        <v>0</v>
      </c>
      <c r="F37" s="15">
        <v>0.18850175472880232</v>
      </c>
      <c r="G37" s="16"/>
      <c r="H37" s="15">
        <v>0.38153363731488432</v>
      </c>
      <c r="I37" s="15">
        <v>0.3967012217043514</v>
      </c>
      <c r="J37" s="15">
        <v>0.37612867083433066</v>
      </c>
      <c r="K37" s="16"/>
      <c r="L37" s="15">
        <v>0.38153363731488432</v>
      </c>
      <c r="M37" s="15">
        <v>0.4930770139634027</v>
      </c>
      <c r="N37" s="15">
        <v>0.3502486914130849</v>
      </c>
      <c r="O37" s="16"/>
      <c r="P37" s="15">
        <v>0.38153363731488432</v>
      </c>
      <c r="Q37" s="15">
        <v>0.48650687016964911</v>
      </c>
      <c r="R37" s="15">
        <v>0.30372757778341297</v>
      </c>
      <c r="S37" s="113"/>
      <c r="T37" s="127">
        <v>0.38153363731488432</v>
      </c>
      <c r="U37" s="15">
        <v>0.3977784841282711</v>
      </c>
      <c r="V37" s="128">
        <v>0.23435862059457782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0.19501492815489435</v>
      </c>
      <c r="C39" s="15">
        <v>0</v>
      </c>
      <c r="D39" s="15">
        <v>0</v>
      </c>
      <c r="E39" s="15">
        <v>0.55931151071754015</v>
      </c>
      <c r="F39" s="15">
        <v>0.17258154384615682</v>
      </c>
      <c r="G39" s="16"/>
      <c r="H39" s="15">
        <v>0.19501492815489435</v>
      </c>
      <c r="I39" s="15">
        <v>0.21300319870831891</v>
      </c>
      <c r="J39" s="15">
        <v>0.18860481057203723</v>
      </c>
      <c r="K39" s="16"/>
      <c r="L39" s="15">
        <v>0.19501492815489435</v>
      </c>
      <c r="M39" s="15">
        <v>0.1584072668312459</v>
      </c>
      <c r="N39" s="15">
        <v>0.20528240201585324</v>
      </c>
      <c r="O39" s="16"/>
      <c r="P39" s="15">
        <v>0.19501492815489435</v>
      </c>
      <c r="Q39" s="15">
        <v>0.11855702973212358</v>
      </c>
      <c r="R39" s="15">
        <v>0.25168544914917396</v>
      </c>
      <c r="S39" s="113"/>
      <c r="T39" s="127">
        <v>0.19501492815489435</v>
      </c>
      <c r="U39" s="15">
        <v>0.1714377417036998</v>
      </c>
      <c r="V39" s="128">
        <v>0.40861945456463955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0.14359132971583058</v>
      </c>
      <c r="C41" s="134">
        <v>0</v>
      </c>
      <c r="D41" s="134">
        <v>0</v>
      </c>
      <c r="E41" s="134">
        <v>0</v>
      </c>
      <c r="F41" s="134">
        <v>0.47702917987397325</v>
      </c>
      <c r="G41" s="173"/>
      <c r="H41" s="134">
        <v>0.14359132971583058</v>
      </c>
      <c r="I41" s="134">
        <v>0.11287564359359553</v>
      </c>
      <c r="J41" s="134">
        <v>0.15453685997661379</v>
      </c>
      <c r="K41" s="173"/>
      <c r="L41" s="134">
        <v>0.14359132971583058</v>
      </c>
      <c r="M41" s="134">
        <v>0</v>
      </c>
      <c r="N41" s="134">
        <v>0.18386487277238203</v>
      </c>
      <c r="O41" s="173"/>
      <c r="P41" s="134">
        <v>0.14359132971583058</v>
      </c>
      <c r="Q41" s="134">
        <v>5.8665103545044485E-2</v>
      </c>
      <c r="R41" s="134">
        <v>0.20653856711652671</v>
      </c>
      <c r="S41" s="174"/>
      <c r="T41" s="133">
        <v>0.14359132971583058</v>
      </c>
      <c r="U41" s="134">
        <v>0.14935438478904189</v>
      </c>
      <c r="V41" s="135">
        <v>9.1379219838563508E-2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518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519</v>
      </c>
      <c r="C4" s="310"/>
      <c r="D4" s="310"/>
      <c r="E4" s="310"/>
      <c r="F4" s="315"/>
      <c r="G4" s="161"/>
      <c r="H4" s="314" t="s">
        <v>520</v>
      </c>
      <c r="I4" s="310"/>
      <c r="J4" s="315"/>
      <c r="K4" s="161"/>
      <c r="L4" s="314" t="s">
        <v>521</v>
      </c>
      <c r="M4" s="310"/>
      <c r="N4" s="315"/>
      <c r="O4" s="161"/>
      <c r="P4" s="314" t="s">
        <v>522</v>
      </c>
      <c r="Q4" s="310"/>
      <c r="R4" s="315"/>
      <c r="S4" s="161"/>
      <c r="T4" s="314" t="s">
        <v>523</v>
      </c>
      <c r="U4" s="310"/>
      <c r="V4" s="311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524</v>
      </c>
      <c r="J5" s="118" t="s">
        <v>59</v>
      </c>
      <c r="K5" s="6"/>
      <c r="L5" s="118" t="s">
        <v>1</v>
      </c>
      <c r="M5" s="118" t="s">
        <v>524</v>
      </c>
      <c r="N5" s="118" t="s">
        <v>59</v>
      </c>
      <c r="O5" s="6"/>
      <c r="P5" s="118" t="s">
        <v>1</v>
      </c>
      <c r="Q5" s="118" t="s">
        <v>524</v>
      </c>
      <c r="R5" s="118" t="s">
        <v>59</v>
      </c>
      <c r="S5" s="6"/>
      <c r="T5" s="118" t="s">
        <v>1</v>
      </c>
      <c r="U5" s="118" t="s">
        <v>524</v>
      </c>
      <c r="V5" s="119" t="s">
        <v>59</v>
      </c>
    </row>
    <row r="6" spans="1:22" s="33" customFormat="1" x14ac:dyDescent="0.25">
      <c r="A6" s="120" t="s">
        <v>525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681.73706000000141</v>
      </c>
      <c r="C7" s="164">
        <v>87.676419999999993</v>
      </c>
      <c r="D7" s="164">
        <v>155.27470999999989</v>
      </c>
      <c r="E7" s="164">
        <v>236.44181999999981</v>
      </c>
      <c r="F7" s="164">
        <v>202.34410999999977</v>
      </c>
      <c r="G7" s="8"/>
      <c r="H7" s="165">
        <v>107.01751999999998</v>
      </c>
      <c r="I7" s="123">
        <v>35.533580000000001</v>
      </c>
      <c r="J7" s="123">
        <v>71.48393999999999</v>
      </c>
      <c r="K7" s="8"/>
      <c r="L7" s="166">
        <v>107.01751999999998</v>
      </c>
      <c r="M7" s="164">
        <v>48.352760000000011</v>
      </c>
      <c r="N7" s="164">
        <v>58.664759999999987</v>
      </c>
      <c r="O7" s="8"/>
      <c r="P7" s="166">
        <v>107.01751999999998</v>
      </c>
      <c r="Q7" s="164">
        <v>52.700600000000001</v>
      </c>
      <c r="R7" s="164">
        <v>54.316919999999996</v>
      </c>
      <c r="S7" s="111"/>
      <c r="T7" s="122">
        <v>107.01751999999998</v>
      </c>
      <c r="U7" s="123">
        <v>99.597869999999958</v>
      </c>
      <c r="V7" s="124">
        <v>7.4196499999999999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0.38286023353343768</v>
      </c>
      <c r="C15" s="15">
        <v>0.53430454847494935</v>
      </c>
      <c r="D15" s="15">
        <v>0.44094012476339534</v>
      </c>
      <c r="E15" s="15">
        <v>0.37809677661929697</v>
      </c>
      <c r="F15" s="15">
        <v>0.27823572428176957</v>
      </c>
      <c r="G15" s="16"/>
      <c r="H15" s="15">
        <v>0.62287866510081724</v>
      </c>
      <c r="I15" s="15">
        <v>0.58473646618212982</v>
      </c>
      <c r="J15" s="15">
        <v>0.64183857241220887</v>
      </c>
      <c r="K15" s="16"/>
      <c r="L15" s="15">
        <v>0.62287866510081724</v>
      </c>
      <c r="M15" s="15">
        <v>0.69337634501112222</v>
      </c>
      <c r="N15" s="15">
        <v>0.56477295739384281</v>
      </c>
      <c r="O15" s="16"/>
      <c r="P15" s="15">
        <v>0.62287866510081724</v>
      </c>
      <c r="Q15" s="15">
        <v>0.69958197819379675</v>
      </c>
      <c r="R15" s="15">
        <v>0.54845782861031145</v>
      </c>
      <c r="S15" s="113"/>
      <c r="T15" s="127">
        <v>0.62287866510081724</v>
      </c>
      <c r="U15" s="15">
        <v>0.64107385027410757</v>
      </c>
      <c r="V15" s="128">
        <v>0.37863511082059126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0.29951999382283745</v>
      </c>
      <c r="C17" s="15">
        <v>0.21494912771301564</v>
      </c>
      <c r="D17" s="15">
        <v>0.31850331583295194</v>
      </c>
      <c r="E17" s="15">
        <v>0.32321240802494267</v>
      </c>
      <c r="F17" s="15">
        <v>0.29391253345600254</v>
      </c>
      <c r="G17" s="16"/>
      <c r="H17" s="15">
        <v>0.27531454662750549</v>
      </c>
      <c r="I17" s="15">
        <v>0.31135815755125151</v>
      </c>
      <c r="J17" s="15">
        <v>0.25739781550932983</v>
      </c>
      <c r="K17" s="16"/>
      <c r="L17" s="15">
        <v>0.27531454662750549</v>
      </c>
      <c r="M17" s="15">
        <v>0.24143502873465747</v>
      </c>
      <c r="N17" s="15">
        <v>0.30323877571475621</v>
      </c>
      <c r="O17" s="16"/>
      <c r="P17" s="15">
        <v>0.27531454662750549</v>
      </c>
      <c r="Q17" s="15">
        <v>0.22524715088632769</v>
      </c>
      <c r="R17" s="15">
        <v>0.32389207635484479</v>
      </c>
      <c r="S17" s="113"/>
      <c r="T17" s="127">
        <v>0.27531454662750549</v>
      </c>
      <c r="U17" s="15">
        <v>0.27117778723581143</v>
      </c>
      <c r="V17" s="128">
        <v>0.33084444684048436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0.20995930601161628</v>
      </c>
      <c r="C19" s="15">
        <v>0.13701334976952756</v>
      </c>
      <c r="D19" s="15">
        <v>0.16935178948329713</v>
      </c>
      <c r="E19" s="15">
        <v>0.23283275352896551</v>
      </c>
      <c r="F19" s="15">
        <v>0.2460004889690145</v>
      </c>
      <c r="G19" s="16"/>
      <c r="H19" s="15">
        <v>0.10180678827167738</v>
      </c>
      <c r="I19" s="15">
        <v>0.10390537626661878</v>
      </c>
      <c r="J19" s="15">
        <v>0.10076361207846127</v>
      </c>
      <c r="K19" s="16"/>
      <c r="L19" s="15">
        <v>0.10180678827167738</v>
      </c>
      <c r="M19" s="15">
        <v>6.518862625422002E-2</v>
      </c>
      <c r="N19" s="15">
        <v>0.13198826689140128</v>
      </c>
      <c r="O19" s="16"/>
      <c r="P19" s="15">
        <v>0.10180678827167738</v>
      </c>
      <c r="Q19" s="15">
        <v>7.5170870919875676E-2</v>
      </c>
      <c r="R19" s="15">
        <v>0.12765009503484367</v>
      </c>
      <c r="S19" s="113"/>
      <c r="T19" s="127">
        <v>0.10180678827167738</v>
      </c>
      <c r="U19" s="15">
        <v>8.7748362490081402E-2</v>
      </c>
      <c r="V19" s="128">
        <v>0.29052044233892432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0.10766046663210573</v>
      </c>
      <c r="C21" s="15">
        <v>0.11373297404250766</v>
      </c>
      <c r="D21" s="15">
        <v>7.1204769920356042E-2</v>
      </c>
      <c r="E21" s="15">
        <v>6.5858061826795336E-2</v>
      </c>
      <c r="F21" s="15">
        <v>0.18185125329321444</v>
      </c>
      <c r="G21" s="16"/>
      <c r="H21" s="15">
        <v>0</v>
      </c>
      <c r="I21" s="15">
        <v>0</v>
      </c>
      <c r="J21" s="15">
        <v>0</v>
      </c>
      <c r="K21" s="16"/>
      <c r="L21" s="15">
        <v>0</v>
      </c>
      <c r="M21" s="15">
        <v>0</v>
      </c>
      <c r="N21" s="15">
        <v>0</v>
      </c>
      <c r="O21" s="16"/>
      <c r="P21" s="15">
        <v>0</v>
      </c>
      <c r="Q21" s="15">
        <v>0</v>
      </c>
      <c r="R21" s="15">
        <v>0</v>
      </c>
      <c r="S21" s="113"/>
      <c r="T21" s="127">
        <v>0</v>
      </c>
      <c r="U21" s="15">
        <v>0</v>
      </c>
      <c r="V21" s="128">
        <v>0</v>
      </c>
    </row>
    <row r="22" spans="1:22" s="40" customFormat="1" x14ac:dyDescent="0.25">
      <c r="A22" s="129" t="s">
        <v>519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681.73706000000141</v>
      </c>
      <c r="C23" s="164">
        <v>87.676419999999993</v>
      </c>
      <c r="D23" s="164">
        <v>155.27470999999989</v>
      </c>
      <c r="E23" s="164">
        <v>236.44181999999981</v>
      </c>
      <c r="F23" s="164">
        <v>202.34410999999977</v>
      </c>
      <c r="G23" s="22"/>
      <c r="H23" s="165">
        <v>107.01751999999998</v>
      </c>
      <c r="I23" s="123">
        <v>35.533580000000001</v>
      </c>
      <c r="J23" s="123">
        <v>71.48393999999999</v>
      </c>
      <c r="K23" s="22"/>
      <c r="L23" s="166">
        <v>107.01751999999998</v>
      </c>
      <c r="M23" s="164">
        <v>48.352760000000011</v>
      </c>
      <c r="N23" s="164">
        <v>58.664759999999987</v>
      </c>
      <c r="O23" s="22"/>
      <c r="P23" s="166">
        <v>107.01751999999998</v>
      </c>
      <c r="Q23" s="164">
        <v>52.700600000000001</v>
      </c>
      <c r="R23" s="164">
        <v>54.316919999999996</v>
      </c>
      <c r="S23" s="114"/>
      <c r="T23" s="122">
        <v>107.01751999999998</v>
      </c>
      <c r="U23" s="123">
        <v>99.597869999999958</v>
      </c>
      <c r="V23" s="124">
        <v>7.4196499999999999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0.12860738420176221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0.22776334031187853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0.28028943298256215</v>
      </c>
      <c r="I27" s="15">
        <v>0.18348503021648818</v>
      </c>
      <c r="J27" s="15">
        <v>0.328409430146128</v>
      </c>
      <c r="K27" s="24"/>
      <c r="L27" s="15">
        <v>0.28028943298256215</v>
      </c>
      <c r="M27" s="15">
        <v>0.3274803754739129</v>
      </c>
      <c r="N27" s="15">
        <v>0.24139364074786981</v>
      </c>
      <c r="O27" s="24"/>
      <c r="P27" s="15">
        <v>0.28028943298256215</v>
      </c>
      <c r="Q27" s="15">
        <v>0.37950307966133218</v>
      </c>
      <c r="R27" s="15">
        <v>0.18402810763202335</v>
      </c>
      <c r="S27" s="116"/>
      <c r="T27" s="127">
        <v>0.28028943298256215</v>
      </c>
      <c r="U27" s="15">
        <v>0.28215071266082309</v>
      </c>
      <c r="V27" s="128">
        <v>0.2553044954950705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0.34682260049057523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0.43903942083501862</v>
      </c>
      <c r="I29" s="15">
        <v>0.63139852500085836</v>
      </c>
      <c r="J29" s="15">
        <v>0.34342063406130108</v>
      </c>
      <c r="K29" s="24"/>
      <c r="L29" s="15">
        <v>0.43903942083501862</v>
      </c>
      <c r="M29" s="15">
        <v>0.5194421166444273</v>
      </c>
      <c r="N29" s="15">
        <v>0.37276978547257344</v>
      </c>
      <c r="O29" s="24"/>
      <c r="P29" s="15">
        <v>0.43903942083501862</v>
      </c>
      <c r="Q29" s="15">
        <v>0.45115729232684265</v>
      </c>
      <c r="R29" s="15">
        <v>0.42728214339104637</v>
      </c>
      <c r="S29" s="116"/>
      <c r="T29" s="127">
        <v>0.43903942083501862</v>
      </c>
      <c r="U29" s="15">
        <v>0.45290576997279175</v>
      </c>
      <c r="V29" s="128">
        <v>0.25290411272768931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0.29680667499578117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0.28067114618241951</v>
      </c>
      <c r="I31" s="15">
        <v>0.18511644478265346</v>
      </c>
      <c r="J31" s="15">
        <v>0.32816993579257103</v>
      </c>
      <c r="K31" s="24"/>
      <c r="L31" s="15">
        <v>0.28067114618241951</v>
      </c>
      <c r="M31" s="15">
        <v>0.15307750788165966</v>
      </c>
      <c r="N31" s="15">
        <v>0.38583657377955705</v>
      </c>
      <c r="O31" s="24"/>
      <c r="P31" s="15">
        <v>0.28067114618241951</v>
      </c>
      <c r="Q31" s="15">
        <v>0.16933962801182523</v>
      </c>
      <c r="R31" s="15">
        <v>0.38868974897693032</v>
      </c>
      <c r="S31" s="116"/>
      <c r="T31" s="127">
        <v>0.28067114618241951</v>
      </c>
      <c r="U31" s="15">
        <v>0.26494351736638555</v>
      </c>
      <c r="V31" s="128">
        <v>0.49179139177724018</v>
      </c>
    </row>
    <row r="32" spans="1:22" s="33" customFormat="1" x14ac:dyDescent="0.25">
      <c r="A32" s="120" t="s">
        <v>526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107.01751999999998</v>
      </c>
      <c r="C33" s="123">
        <v>0</v>
      </c>
      <c r="D33" s="123">
        <v>29.99588</v>
      </c>
      <c r="E33" s="123">
        <v>46.984910000000006</v>
      </c>
      <c r="F33" s="123">
        <v>30.036729999999999</v>
      </c>
      <c r="G33" s="8"/>
      <c r="H33" s="165">
        <v>107.01751999999998</v>
      </c>
      <c r="I33" s="123">
        <v>35.533580000000001</v>
      </c>
      <c r="J33" s="123">
        <v>71.48393999999999</v>
      </c>
      <c r="K33" s="8"/>
      <c r="L33" s="166">
        <v>107.01751999999998</v>
      </c>
      <c r="M33" s="164">
        <v>48.352760000000011</v>
      </c>
      <c r="N33" s="164">
        <v>58.664759999999987</v>
      </c>
      <c r="O33" s="8"/>
      <c r="P33" s="166">
        <v>107.01751999999998</v>
      </c>
      <c r="Q33" s="164">
        <v>52.700600000000001</v>
      </c>
      <c r="R33" s="164">
        <v>54.316919999999996</v>
      </c>
      <c r="S33" s="111"/>
      <c r="T33" s="122">
        <v>107.01751999999998</v>
      </c>
      <c r="U33" s="123">
        <v>99.597869999999958</v>
      </c>
      <c r="V33" s="124">
        <v>7.4196499999999999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0.35466043317019502</v>
      </c>
      <c r="C35" s="15">
        <v>0</v>
      </c>
      <c r="D35" s="15">
        <v>0.38104366332976397</v>
      </c>
      <c r="E35" s="15">
        <v>0.37817886636368991</v>
      </c>
      <c r="F35" s="15">
        <v>0.29152441028034681</v>
      </c>
      <c r="G35" s="16"/>
      <c r="H35" s="15">
        <v>0.35466043317019502</v>
      </c>
      <c r="I35" s="15">
        <v>0.51136333575170312</v>
      </c>
      <c r="J35" s="15">
        <v>0.27676580222075065</v>
      </c>
      <c r="K35" s="16"/>
      <c r="L35" s="15">
        <v>0.35466043317019502</v>
      </c>
      <c r="M35" s="15">
        <v>0.4944135557101601</v>
      </c>
      <c r="N35" s="15">
        <v>0.2394728965055001</v>
      </c>
      <c r="O35" s="16"/>
      <c r="P35" s="15">
        <v>0.35466043317019502</v>
      </c>
      <c r="Q35" s="15">
        <v>0.45016736052340967</v>
      </c>
      <c r="R35" s="15">
        <v>0.26199552551948824</v>
      </c>
      <c r="S35" s="113"/>
      <c r="T35" s="127">
        <v>0.35466043317019502</v>
      </c>
      <c r="U35" s="15">
        <v>0.34943839662434562</v>
      </c>
      <c r="V35" s="128">
        <v>0.42475858025648106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0.24586871383302478</v>
      </c>
      <c r="C37" s="15">
        <v>0</v>
      </c>
      <c r="D37" s="15">
        <v>0.61895633667023608</v>
      </c>
      <c r="E37" s="15">
        <v>0</v>
      </c>
      <c r="F37" s="15">
        <v>0.2578882588084655</v>
      </c>
      <c r="G37" s="16"/>
      <c r="H37" s="15">
        <v>0.24586871383302478</v>
      </c>
      <c r="I37" s="15">
        <v>9.1414374797022996E-2</v>
      </c>
      <c r="J37" s="15">
        <v>0.32264561802273356</v>
      </c>
      <c r="K37" s="16"/>
      <c r="L37" s="15">
        <v>0.24586871383302478</v>
      </c>
      <c r="M37" s="15">
        <v>0.16910865067474939</v>
      </c>
      <c r="N37" s="15">
        <v>0.30913601282950803</v>
      </c>
      <c r="O37" s="16"/>
      <c r="P37" s="15">
        <v>0.24586871383302478</v>
      </c>
      <c r="Q37" s="15">
        <v>0.25779687517789168</v>
      </c>
      <c r="R37" s="15">
        <v>0.23429550129131038</v>
      </c>
      <c r="S37" s="113"/>
      <c r="T37" s="127">
        <v>0.24586871383302478</v>
      </c>
      <c r="U37" s="15">
        <v>0.25563106921864903</v>
      </c>
      <c r="V37" s="128">
        <v>0.11482347550086594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0.34407786687637698</v>
      </c>
      <c r="C39" s="15">
        <v>0</v>
      </c>
      <c r="D39" s="15">
        <v>0</v>
      </c>
      <c r="E39" s="15">
        <v>0.62182113363630998</v>
      </c>
      <c r="F39" s="15">
        <v>0.25322829748777581</v>
      </c>
      <c r="G39" s="16"/>
      <c r="H39" s="15">
        <v>0.34407786687637698</v>
      </c>
      <c r="I39" s="15">
        <v>0.39722228945127391</v>
      </c>
      <c r="J39" s="15">
        <v>0.31766058222308396</v>
      </c>
      <c r="K39" s="16"/>
      <c r="L39" s="15">
        <v>0.34407786687637698</v>
      </c>
      <c r="M39" s="15">
        <v>0.30549776269234674</v>
      </c>
      <c r="N39" s="15">
        <v>0.37587642052912179</v>
      </c>
      <c r="O39" s="16"/>
      <c r="P39" s="15">
        <v>0.34407786687637698</v>
      </c>
      <c r="Q39" s="15">
        <v>0.25254608106928578</v>
      </c>
      <c r="R39" s="15">
        <v>0.43288592210309423</v>
      </c>
      <c r="S39" s="113"/>
      <c r="T39" s="127">
        <v>0.34407786687637698</v>
      </c>
      <c r="U39" s="15">
        <v>0.34161674341027592</v>
      </c>
      <c r="V39" s="128">
        <v>0.3771148234755009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5.5392986120403477E-2</v>
      </c>
      <c r="C41" s="134">
        <v>0</v>
      </c>
      <c r="D41" s="134">
        <v>0</v>
      </c>
      <c r="E41" s="134">
        <v>0</v>
      </c>
      <c r="F41" s="134">
        <v>0.19735903342341193</v>
      </c>
      <c r="G41" s="173"/>
      <c r="H41" s="134">
        <v>5.5392986120403477E-2</v>
      </c>
      <c r="I41" s="134">
        <v>0</v>
      </c>
      <c r="J41" s="134">
        <v>8.2927997533431996E-2</v>
      </c>
      <c r="K41" s="173"/>
      <c r="L41" s="134">
        <v>5.5392986120403477E-2</v>
      </c>
      <c r="M41" s="134">
        <v>3.0980030922743595E-2</v>
      </c>
      <c r="N41" s="134">
        <v>7.5514670135870335E-2</v>
      </c>
      <c r="O41" s="173"/>
      <c r="P41" s="134">
        <v>5.5392986120403477E-2</v>
      </c>
      <c r="Q41" s="134">
        <v>3.9489683229412945E-2</v>
      </c>
      <c r="R41" s="134">
        <v>7.0823051086107244E-2</v>
      </c>
      <c r="S41" s="174"/>
      <c r="T41" s="133">
        <v>5.5392986120403477E-2</v>
      </c>
      <c r="U41" s="134">
        <v>5.3313790746729851E-2</v>
      </c>
      <c r="V41" s="135">
        <v>8.33031207671521E-2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8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509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510</v>
      </c>
      <c r="C4" s="310"/>
      <c r="D4" s="310"/>
      <c r="E4" s="310"/>
      <c r="F4" s="315"/>
      <c r="G4" s="161"/>
      <c r="H4" s="314" t="s">
        <v>511</v>
      </c>
      <c r="I4" s="310"/>
      <c r="J4" s="315"/>
      <c r="K4" s="161"/>
      <c r="L4" s="317" t="s">
        <v>512</v>
      </c>
      <c r="M4" s="318"/>
      <c r="N4" s="319"/>
      <c r="O4" s="161"/>
      <c r="P4" s="314" t="s">
        <v>513</v>
      </c>
      <c r="Q4" s="310"/>
      <c r="R4" s="315"/>
      <c r="S4" s="161"/>
      <c r="T4" s="314" t="s">
        <v>514</v>
      </c>
      <c r="U4" s="310"/>
      <c r="V4" s="311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515</v>
      </c>
      <c r="J5" s="118" t="s">
        <v>58</v>
      </c>
      <c r="K5" s="6"/>
      <c r="L5" s="118" t="s">
        <v>1</v>
      </c>
      <c r="M5" s="118" t="s">
        <v>515</v>
      </c>
      <c r="N5" s="118" t="s">
        <v>58</v>
      </c>
      <c r="O5" s="6"/>
      <c r="P5" s="118" t="s">
        <v>1</v>
      </c>
      <c r="Q5" s="118" t="s">
        <v>515</v>
      </c>
      <c r="R5" s="118" t="s">
        <v>58</v>
      </c>
      <c r="S5" s="6"/>
      <c r="T5" s="118" t="s">
        <v>1</v>
      </c>
      <c r="U5" s="118" t="s">
        <v>515</v>
      </c>
      <c r="V5" s="119" t="s">
        <v>58</v>
      </c>
    </row>
    <row r="6" spans="1:22" s="33" customFormat="1" x14ac:dyDescent="0.25">
      <c r="A6" s="120" t="s">
        <v>516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493.15264999999999</v>
      </c>
      <c r="C7" s="164">
        <v>56.350709999999999</v>
      </c>
      <c r="D7" s="164">
        <v>112.57211999999996</v>
      </c>
      <c r="E7" s="164">
        <v>180.85938999999985</v>
      </c>
      <c r="F7" s="164">
        <v>143.37043000000003</v>
      </c>
      <c r="G7" s="8"/>
      <c r="H7" s="165">
        <v>88.953339999999969</v>
      </c>
      <c r="I7" s="123">
        <v>41.911949999999997</v>
      </c>
      <c r="J7" s="123">
        <v>47.041389999999993</v>
      </c>
      <c r="K7" s="8"/>
      <c r="L7" s="166">
        <v>88.953339999999969</v>
      </c>
      <c r="M7" s="164">
        <v>43.648159999999997</v>
      </c>
      <c r="N7" s="164">
        <v>45.30518</v>
      </c>
      <c r="O7" s="8"/>
      <c r="P7" s="166">
        <v>88.953339999999969</v>
      </c>
      <c r="Q7" s="164">
        <v>47.238159999999993</v>
      </c>
      <c r="R7" s="164">
        <v>41.715179999999997</v>
      </c>
      <c r="S7" s="111"/>
      <c r="T7" s="122">
        <v>88.953339999999969</v>
      </c>
      <c r="U7" s="123">
        <v>66.105159999999998</v>
      </c>
      <c r="V7" s="124">
        <v>22.848180000000003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0.33636195607992775</v>
      </c>
      <c r="C15" s="15">
        <v>0.4178674944823233</v>
      </c>
      <c r="D15" s="15">
        <v>0.38418295755645376</v>
      </c>
      <c r="E15" s="15">
        <v>0.38083546560673504</v>
      </c>
      <c r="F15" s="15">
        <v>0.21067593924353856</v>
      </c>
      <c r="G15" s="16"/>
      <c r="H15" s="15">
        <v>0.48112875806574562</v>
      </c>
      <c r="I15" s="15">
        <v>0.57326227961237797</v>
      </c>
      <c r="J15" s="15">
        <v>0.39904156743667668</v>
      </c>
      <c r="K15" s="16"/>
      <c r="L15" s="15">
        <v>0.48112875806574562</v>
      </c>
      <c r="M15" s="15">
        <v>0.57711573637926539</v>
      </c>
      <c r="N15" s="15">
        <v>0.38865246755448285</v>
      </c>
      <c r="O15" s="16"/>
      <c r="P15" s="15">
        <v>0.48112875806574562</v>
      </c>
      <c r="Q15" s="15">
        <v>0.5034243501440363</v>
      </c>
      <c r="R15" s="15">
        <v>0.45588128829840857</v>
      </c>
      <c r="S15" s="113"/>
      <c r="T15" s="127">
        <v>0.48112875806574562</v>
      </c>
      <c r="U15" s="15">
        <v>0.55228169782812708</v>
      </c>
      <c r="V15" s="128">
        <v>0.27526656390136978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0.27979912507820848</v>
      </c>
      <c r="C17" s="15">
        <v>0.30168262298735904</v>
      </c>
      <c r="D17" s="15">
        <v>0.33188537268375173</v>
      </c>
      <c r="E17" s="15">
        <v>0.29369594799584375</v>
      </c>
      <c r="F17" s="15">
        <v>0.21277009492124702</v>
      </c>
      <c r="G17" s="16"/>
      <c r="H17" s="15">
        <v>0.36204205485707464</v>
      </c>
      <c r="I17" s="15">
        <v>0.30507957754292031</v>
      </c>
      <c r="J17" s="15">
        <v>0.41279328693306055</v>
      </c>
      <c r="K17" s="16"/>
      <c r="L17" s="15">
        <v>0.36204205485707464</v>
      </c>
      <c r="M17" s="15">
        <v>0.32962030930971664</v>
      </c>
      <c r="N17" s="15">
        <v>0.39327798719704893</v>
      </c>
      <c r="O17" s="16"/>
      <c r="P17" s="15">
        <v>0.36204205485707464</v>
      </c>
      <c r="Q17" s="15">
        <v>0.37871204128187891</v>
      </c>
      <c r="R17" s="15">
        <v>0.34316500612007422</v>
      </c>
      <c r="S17" s="113"/>
      <c r="T17" s="127">
        <v>0.36204205485707464</v>
      </c>
      <c r="U17" s="15">
        <v>0.36899600575809821</v>
      </c>
      <c r="V17" s="128">
        <v>0.3419226389147843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0.23711282906012979</v>
      </c>
      <c r="C19" s="15">
        <v>0.24103653707291359</v>
      </c>
      <c r="D19" s="15">
        <v>0.18677484265198177</v>
      </c>
      <c r="E19" s="15">
        <v>0.20385350188342463</v>
      </c>
      <c r="F19" s="15">
        <v>0.31705129153898742</v>
      </c>
      <c r="G19" s="16"/>
      <c r="H19" s="15">
        <v>9.9083631935574346E-2</v>
      </c>
      <c r="I19" s="15">
        <v>2.2038106077145066E-2</v>
      </c>
      <c r="J19" s="15">
        <v>0.16772803694788782</v>
      </c>
      <c r="K19" s="16"/>
      <c r="L19" s="15">
        <v>9.9083631935574346E-2</v>
      </c>
      <c r="M19" s="15">
        <v>2.1161487677831093E-2</v>
      </c>
      <c r="N19" s="15">
        <v>0.17415580293467545</v>
      </c>
      <c r="O19" s="16"/>
      <c r="P19" s="15">
        <v>9.9083631935574346E-2</v>
      </c>
      <c r="Q19" s="15">
        <v>5.8031049473561219E-2</v>
      </c>
      <c r="R19" s="15">
        <v>0.14557146822811265</v>
      </c>
      <c r="S19" s="113"/>
      <c r="T19" s="127">
        <v>9.9083631935574346E-2</v>
      </c>
      <c r="U19" s="15">
        <v>6.669781905073674E-2</v>
      </c>
      <c r="V19" s="128">
        <v>0.19278340769374189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0.14672608978173399</v>
      </c>
      <c r="C21" s="15">
        <v>3.9413345457404173E-2</v>
      </c>
      <c r="D21" s="15">
        <v>9.7156827107813232E-2</v>
      </c>
      <c r="E21" s="15">
        <v>0.12161508451399743</v>
      </c>
      <c r="F21" s="15">
        <v>0.25950267429622687</v>
      </c>
      <c r="G21" s="16"/>
      <c r="H21" s="15">
        <v>5.774555514160571E-2</v>
      </c>
      <c r="I21" s="15">
        <v>9.9620036767556763E-2</v>
      </c>
      <c r="J21" s="15">
        <v>2.0437108682375246E-2</v>
      </c>
      <c r="K21" s="16"/>
      <c r="L21" s="15">
        <v>5.774555514160571E-2</v>
      </c>
      <c r="M21" s="15">
        <v>7.210246663318684E-2</v>
      </c>
      <c r="N21" s="15">
        <v>4.3913742313792817E-2</v>
      </c>
      <c r="O21" s="16"/>
      <c r="P21" s="15">
        <v>5.774555514160571E-2</v>
      </c>
      <c r="Q21" s="15">
        <v>5.9832559100523826E-2</v>
      </c>
      <c r="R21" s="15">
        <v>5.5382237353404681E-2</v>
      </c>
      <c r="S21" s="113"/>
      <c r="T21" s="127">
        <v>5.774555514160571E-2</v>
      </c>
      <c r="U21" s="15">
        <v>1.2024477363037925E-2</v>
      </c>
      <c r="V21" s="128">
        <v>0.19002738949010378</v>
      </c>
    </row>
    <row r="22" spans="1:22" s="40" customFormat="1" x14ac:dyDescent="0.25">
      <c r="A22" s="129" t="s">
        <v>510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493.15264999999999</v>
      </c>
      <c r="C23" s="164">
        <v>56.350709999999999</v>
      </c>
      <c r="D23" s="164">
        <v>112.57211999999996</v>
      </c>
      <c r="E23" s="164">
        <v>180.85938999999985</v>
      </c>
      <c r="F23" s="164">
        <v>143.37043000000003</v>
      </c>
      <c r="G23" s="22"/>
      <c r="H23" s="165">
        <v>88.953339999999969</v>
      </c>
      <c r="I23" s="123">
        <v>41.911949999999997</v>
      </c>
      <c r="J23" s="123">
        <v>47.041389999999993</v>
      </c>
      <c r="K23" s="22"/>
      <c r="L23" s="166">
        <v>88.953339999999969</v>
      </c>
      <c r="M23" s="164">
        <v>43.648159999999997</v>
      </c>
      <c r="N23" s="164">
        <v>45.30518</v>
      </c>
      <c r="O23" s="22"/>
      <c r="P23" s="166">
        <v>88.953339999999969</v>
      </c>
      <c r="Q23" s="164">
        <v>47.238159999999993</v>
      </c>
      <c r="R23" s="164">
        <v>41.715179999999997</v>
      </c>
      <c r="S23" s="114"/>
      <c r="T23" s="122">
        <v>88.953339999999969</v>
      </c>
      <c r="U23" s="123">
        <v>66.105159999999998</v>
      </c>
      <c r="V23" s="124">
        <v>22.848180000000003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0.11426626218068585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0.22827033373946171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0.29566635721604173</v>
      </c>
      <c r="I27" s="15">
        <v>0.26593441727240086</v>
      </c>
      <c r="J27" s="15">
        <v>0.32215629682711339</v>
      </c>
      <c r="K27" s="24"/>
      <c r="L27" s="15">
        <v>0.29566635721604173</v>
      </c>
      <c r="M27" s="15">
        <v>0.37211144753868203</v>
      </c>
      <c r="N27" s="15">
        <v>0.22201721745725314</v>
      </c>
      <c r="O27" s="24"/>
      <c r="P27" s="15">
        <v>0.29566635721604173</v>
      </c>
      <c r="Q27" s="15">
        <v>0.46236538425713464</v>
      </c>
      <c r="R27" s="15">
        <v>0.1068968178969862</v>
      </c>
      <c r="S27" s="116"/>
      <c r="T27" s="127">
        <v>0.29566635721604173</v>
      </c>
      <c r="U27" s="15">
        <v>0.35618732334964487</v>
      </c>
      <c r="V27" s="128">
        <v>0.12056496403652281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0.36674119058267224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0.47070621519102046</v>
      </c>
      <c r="I29" s="15">
        <v>0.5124347590603634</v>
      </c>
      <c r="J29" s="15">
        <v>0.43352779329012181</v>
      </c>
      <c r="K29" s="24"/>
      <c r="L29" s="15">
        <v>0.47070621519102046</v>
      </c>
      <c r="M29" s="15">
        <v>0.45264771756701772</v>
      </c>
      <c r="N29" s="15">
        <v>0.48810423002402814</v>
      </c>
      <c r="O29" s="24"/>
      <c r="P29" s="15">
        <v>0.47070621519102046</v>
      </c>
      <c r="Q29" s="15">
        <v>0.34652662169737353</v>
      </c>
      <c r="R29" s="15">
        <v>0.6113268599104692</v>
      </c>
      <c r="S29" s="116"/>
      <c r="T29" s="127">
        <v>0.47070621519102046</v>
      </c>
      <c r="U29" s="15">
        <v>0.44422281104833578</v>
      </c>
      <c r="V29" s="128">
        <v>0.54732893385818904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0.29072221349717986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0.23362742759293809</v>
      </c>
      <c r="I31" s="15">
        <v>0.22163082366723574</v>
      </c>
      <c r="J31" s="15">
        <v>0.24431590988276497</v>
      </c>
      <c r="K31" s="24"/>
      <c r="L31" s="15">
        <v>0.23362742759293809</v>
      </c>
      <c r="M31" s="15">
        <v>0.17524083489430026</v>
      </c>
      <c r="N31" s="15">
        <v>0.28987855251871858</v>
      </c>
      <c r="O31" s="24"/>
      <c r="P31" s="15">
        <v>0.23362742759293809</v>
      </c>
      <c r="Q31" s="15">
        <v>0.19110799404549206</v>
      </c>
      <c r="R31" s="15">
        <v>0.28177632219254478</v>
      </c>
      <c r="S31" s="116"/>
      <c r="T31" s="127">
        <v>0.23362742759293809</v>
      </c>
      <c r="U31" s="15">
        <v>0.19958986560201952</v>
      </c>
      <c r="V31" s="128">
        <v>0.33210610210528801</v>
      </c>
    </row>
    <row r="32" spans="1:22" s="33" customFormat="1" x14ac:dyDescent="0.25">
      <c r="A32" s="120" t="s">
        <v>517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88.953339999999969</v>
      </c>
      <c r="C33" s="123">
        <v>0</v>
      </c>
      <c r="D33" s="123">
        <v>26.300510000000006</v>
      </c>
      <c r="E33" s="123">
        <v>41.870889999999996</v>
      </c>
      <c r="F33" s="123">
        <v>20.781939999999995</v>
      </c>
      <c r="G33" s="8"/>
      <c r="H33" s="165">
        <v>88.953339999999969</v>
      </c>
      <c r="I33" s="123">
        <v>41.911949999999997</v>
      </c>
      <c r="J33" s="123">
        <v>47.041389999999993</v>
      </c>
      <c r="K33" s="8"/>
      <c r="L33" s="166">
        <v>88.953339999999969</v>
      </c>
      <c r="M33" s="164">
        <v>43.648159999999997</v>
      </c>
      <c r="N33" s="164">
        <v>45.30518</v>
      </c>
      <c r="O33" s="8"/>
      <c r="P33" s="166">
        <v>88.953339999999969</v>
      </c>
      <c r="Q33" s="164">
        <v>47.238159999999993</v>
      </c>
      <c r="R33" s="164">
        <v>41.715179999999997</v>
      </c>
      <c r="S33" s="111"/>
      <c r="T33" s="122">
        <v>88.953339999999969</v>
      </c>
      <c r="U33" s="123">
        <v>66.105159999999998</v>
      </c>
      <c r="V33" s="124">
        <v>22.848180000000003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0.37565402265952036</v>
      </c>
      <c r="C35" s="15">
        <v>0</v>
      </c>
      <c r="D35" s="15">
        <v>0.50413889312412563</v>
      </c>
      <c r="E35" s="15">
        <v>0.43114512254217663</v>
      </c>
      <c r="F35" s="15">
        <v>0.10124848786975617</v>
      </c>
      <c r="G35" s="16"/>
      <c r="H35" s="15">
        <v>0.37565402265952036</v>
      </c>
      <c r="I35" s="15">
        <v>0.4550504092508223</v>
      </c>
      <c r="J35" s="15">
        <v>0.30491509710916281</v>
      </c>
      <c r="K35" s="16"/>
      <c r="L35" s="15">
        <v>0.37565402265952036</v>
      </c>
      <c r="M35" s="15">
        <v>0.50254787372480314</v>
      </c>
      <c r="N35" s="15">
        <v>0.25340126669842167</v>
      </c>
      <c r="O35" s="16"/>
      <c r="P35" s="15">
        <v>0.37565402265952036</v>
      </c>
      <c r="Q35" s="15">
        <v>0.47584050691220836</v>
      </c>
      <c r="R35" s="15">
        <v>0.26220311167301685</v>
      </c>
      <c r="S35" s="113"/>
      <c r="T35" s="127">
        <v>0.37565402265952036</v>
      </c>
      <c r="U35" s="15">
        <v>0.45600782147717372</v>
      </c>
      <c r="V35" s="128">
        <v>0.14317157865528019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0.20677323639562059</v>
      </c>
      <c r="C37" s="15">
        <v>0</v>
      </c>
      <c r="D37" s="15">
        <v>0.49586110687587415</v>
      </c>
      <c r="E37" s="15">
        <v>0</v>
      </c>
      <c r="F37" s="15">
        <v>0.25752023150870423</v>
      </c>
      <c r="G37" s="16"/>
      <c r="H37" s="15">
        <v>0.20677323639562059</v>
      </c>
      <c r="I37" s="15">
        <v>0.19057357149929793</v>
      </c>
      <c r="J37" s="15">
        <v>0.22120647370326435</v>
      </c>
      <c r="K37" s="16"/>
      <c r="L37" s="15">
        <v>0.20677323639562059</v>
      </c>
      <c r="M37" s="15">
        <v>0.2601459030575401</v>
      </c>
      <c r="N37" s="15">
        <v>0.15535265503856291</v>
      </c>
      <c r="O37" s="16"/>
      <c r="P37" s="15">
        <v>0.20677323639562059</v>
      </c>
      <c r="Q37" s="15">
        <v>0.25314385657697086</v>
      </c>
      <c r="R37" s="15">
        <v>0.15426326819157918</v>
      </c>
      <c r="S37" s="113"/>
      <c r="T37" s="127">
        <v>0.20677323639562059</v>
      </c>
      <c r="U37" s="15">
        <v>0.23757933571297613</v>
      </c>
      <c r="V37" s="128">
        <v>0.11764394363139644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0.31036462486962274</v>
      </c>
      <c r="C39" s="15">
        <v>0</v>
      </c>
      <c r="D39" s="15">
        <v>0</v>
      </c>
      <c r="E39" s="15">
        <v>0.56885487745782337</v>
      </c>
      <c r="F39" s="15">
        <v>0.18234630645647137</v>
      </c>
      <c r="G39" s="16"/>
      <c r="H39" s="15">
        <v>0.31036462486962274</v>
      </c>
      <c r="I39" s="15">
        <v>0.30696114115425316</v>
      </c>
      <c r="J39" s="15">
        <v>0.31339698933216054</v>
      </c>
      <c r="K39" s="16"/>
      <c r="L39" s="15">
        <v>0.31036462486962274</v>
      </c>
      <c r="M39" s="15">
        <v>0.21756243562157032</v>
      </c>
      <c r="N39" s="15">
        <v>0.39977260878336651</v>
      </c>
      <c r="O39" s="16"/>
      <c r="P39" s="15">
        <v>0.31036462486962274</v>
      </c>
      <c r="Q39" s="15">
        <v>0.21094195878925004</v>
      </c>
      <c r="R39" s="15">
        <v>0.42295059016885467</v>
      </c>
      <c r="S39" s="113"/>
      <c r="T39" s="127">
        <v>0.31036462486962274</v>
      </c>
      <c r="U39" s="15">
        <v>0.2350043476182494</v>
      </c>
      <c r="V39" s="128">
        <v>0.52839963620734764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0.10720811607523678</v>
      </c>
      <c r="C41" s="134">
        <v>0</v>
      </c>
      <c r="D41" s="134">
        <v>0</v>
      </c>
      <c r="E41" s="134">
        <v>0</v>
      </c>
      <c r="F41" s="134">
        <v>0.45888497416506835</v>
      </c>
      <c r="G41" s="173"/>
      <c r="H41" s="134">
        <v>0.10720811607523678</v>
      </c>
      <c r="I41" s="134">
        <v>4.7414878095626667E-2</v>
      </c>
      <c r="J41" s="134">
        <v>0.16048143985541249</v>
      </c>
      <c r="K41" s="173"/>
      <c r="L41" s="134">
        <v>0.10720811607523678</v>
      </c>
      <c r="M41" s="134">
        <v>1.9743787596086526E-2</v>
      </c>
      <c r="N41" s="134">
        <v>0.19147346947964891</v>
      </c>
      <c r="O41" s="173"/>
      <c r="P41" s="134">
        <v>0.10720811607523678</v>
      </c>
      <c r="Q41" s="134">
        <v>6.0073677721570871E-2</v>
      </c>
      <c r="R41" s="134">
        <v>0.16058302996654933</v>
      </c>
      <c r="S41" s="174"/>
      <c r="T41" s="133">
        <v>0.10720811607523678</v>
      </c>
      <c r="U41" s="134">
        <v>7.1408495191600793E-2</v>
      </c>
      <c r="V41" s="135">
        <v>0.21078484150597551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9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956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22" t="s">
        <v>500</v>
      </c>
      <c r="C4" s="323"/>
      <c r="D4" s="323"/>
      <c r="E4" s="323"/>
      <c r="F4" s="324"/>
      <c r="G4" s="161"/>
      <c r="H4" s="317" t="s">
        <v>501</v>
      </c>
      <c r="I4" s="318"/>
      <c r="J4" s="319"/>
      <c r="K4" s="161"/>
      <c r="L4" s="317" t="s">
        <v>502</v>
      </c>
      <c r="M4" s="318"/>
      <c r="N4" s="319"/>
      <c r="O4" s="161"/>
      <c r="P4" s="317" t="s">
        <v>503</v>
      </c>
      <c r="Q4" s="318"/>
      <c r="R4" s="319"/>
      <c r="S4" s="161"/>
      <c r="T4" s="317" t="s">
        <v>504</v>
      </c>
      <c r="U4" s="318"/>
      <c r="V4" s="320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505</v>
      </c>
      <c r="J5" s="118" t="s">
        <v>506</v>
      </c>
      <c r="K5" s="6"/>
      <c r="L5" s="118" t="s">
        <v>1</v>
      </c>
      <c r="M5" s="118" t="s">
        <v>505</v>
      </c>
      <c r="N5" s="118" t="s">
        <v>506</v>
      </c>
      <c r="O5" s="6"/>
      <c r="P5" s="118" t="s">
        <v>1</v>
      </c>
      <c r="Q5" s="118" t="s">
        <v>505</v>
      </c>
      <c r="R5" s="118" t="s">
        <v>506</v>
      </c>
      <c r="S5" s="6"/>
      <c r="T5" s="118" t="s">
        <v>1</v>
      </c>
      <c r="U5" s="118" t="s">
        <v>505</v>
      </c>
      <c r="V5" s="119" t="s">
        <v>506</v>
      </c>
    </row>
    <row r="6" spans="1:22" s="33" customFormat="1" x14ac:dyDescent="0.25">
      <c r="A6" s="120" t="s">
        <v>507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420.24906000000021</v>
      </c>
      <c r="C7" s="164">
        <v>66.742149999999981</v>
      </c>
      <c r="D7" s="164">
        <v>88.886920000000003</v>
      </c>
      <c r="E7" s="164">
        <v>147.68086</v>
      </c>
      <c r="F7" s="164">
        <v>116.93913000000003</v>
      </c>
      <c r="G7" s="8"/>
      <c r="H7" s="165">
        <v>95.536230000000018</v>
      </c>
      <c r="I7" s="123">
        <v>65.800819999999987</v>
      </c>
      <c r="J7" s="123">
        <v>29.735410000000009</v>
      </c>
      <c r="K7" s="8"/>
      <c r="L7" s="166">
        <v>95.536230000000018</v>
      </c>
      <c r="M7" s="164">
        <v>32.56627000000001</v>
      </c>
      <c r="N7" s="164">
        <v>62.969959999999979</v>
      </c>
      <c r="O7" s="8"/>
      <c r="P7" s="166">
        <v>95.536230000000018</v>
      </c>
      <c r="Q7" s="164">
        <v>59.133769999999991</v>
      </c>
      <c r="R7" s="164">
        <v>36.402460000000005</v>
      </c>
      <c r="S7" s="111"/>
      <c r="T7" s="122">
        <v>95.536230000000018</v>
      </c>
      <c r="U7" s="123">
        <v>65.489059999999995</v>
      </c>
      <c r="V7" s="124">
        <v>30.047170000000008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0.33867369031116906</v>
      </c>
      <c r="C15" s="15">
        <v>0.52232090215853111</v>
      </c>
      <c r="D15" s="15">
        <v>0.39741257768859589</v>
      </c>
      <c r="E15" s="15">
        <v>0.3388530510995128</v>
      </c>
      <c r="F15" s="15">
        <v>0.1889837045991363</v>
      </c>
      <c r="G15" s="16"/>
      <c r="H15" s="15">
        <v>0.4333252421620572</v>
      </c>
      <c r="I15" s="15">
        <v>0.36366279326002326</v>
      </c>
      <c r="J15" s="15">
        <v>0.58747970853605169</v>
      </c>
      <c r="K15" s="16"/>
      <c r="L15" s="15">
        <v>0.4333252421620572</v>
      </c>
      <c r="M15" s="15">
        <v>0.62131862199754528</v>
      </c>
      <c r="N15" s="15">
        <v>0.33610041994627288</v>
      </c>
      <c r="O15" s="16"/>
      <c r="P15" s="15">
        <v>0.4333252421620572</v>
      </c>
      <c r="Q15" s="15">
        <v>0.42934265817992001</v>
      </c>
      <c r="R15" s="15">
        <v>0.43979472815848147</v>
      </c>
      <c r="S15" s="113"/>
      <c r="T15" s="127">
        <v>0.4333252421620572</v>
      </c>
      <c r="U15" s="15">
        <v>0.41734665301349577</v>
      </c>
      <c r="V15" s="128">
        <v>0.46815124352809256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0.26816942791020165</v>
      </c>
      <c r="C17" s="15">
        <v>0.23103376202294956</v>
      </c>
      <c r="D17" s="15">
        <v>0.27134127270919051</v>
      </c>
      <c r="E17" s="15">
        <v>0.28434950879890603</v>
      </c>
      <c r="F17" s="15">
        <v>0.26651976972977293</v>
      </c>
      <c r="G17" s="16"/>
      <c r="H17" s="15">
        <v>0.27381580788775101</v>
      </c>
      <c r="I17" s="15">
        <v>0.3154930288102793</v>
      </c>
      <c r="J17" s="15">
        <v>0.18158922308453115</v>
      </c>
      <c r="K17" s="16"/>
      <c r="L17" s="15">
        <v>0.27381580788775101</v>
      </c>
      <c r="M17" s="15">
        <v>0.31981587083814011</v>
      </c>
      <c r="N17" s="15">
        <v>0.25002588535866954</v>
      </c>
      <c r="O17" s="16"/>
      <c r="P17" s="15">
        <v>0.27381580788775101</v>
      </c>
      <c r="Q17" s="15">
        <v>0.22941578052608524</v>
      </c>
      <c r="R17" s="15">
        <v>0.34594118089821402</v>
      </c>
      <c r="S17" s="113"/>
      <c r="T17" s="127">
        <v>0.27381580788775101</v>
      </c>
      <c r="U17" s="15">
        <v>0.34746505752258472</v>
      </c>
      <c r="V17" s="128">
        <v>0.11329419709077423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0.2614046775024314</v>
      </c>
      <c r="C19" s="15">
        <v>0.20680829131216186</v>
      </c>
      <c r="D19" s="15">
        <v>0.20051240384974522</v>
      </c>
      <c r="E19" s="15">
        <v>0.28235358326055254</v>
      </c>
      <c r="F19" s="15">
        <v>0.31239406347558757</v>
      </c>
      <c r="G19" s="16"/>
      <c r="H19" s="15">
        <v>0.21204918804101855</v>
      </c>
      <c r="I19" s="15">
        <v>0.20351646073711552</v>
      </c>
      <c r="J19" s="15">
        <v>0.2309310683794169</v>
      </c>
      <c r="K19" s="16"/>
      <c r="L19" s="15">
        <v>0.21204918804101855</v>
      </c>
      <c r="M19" s="15">
        <v>2.9344472056517367E-2</v>
      </c>
      <c r="N19" s="15">
        <v>0.30653886392813351</v>
      </c>
      <c r="O19" s="16"/>
      <c r="P19" s="15">
        <v>0.21204918804101855</v>
      </c>
      <c r="Q19" s="15">
        <v>0.22633615276008962</v>
      </c>
      <c r="R19" s="15">
        <v>0.18884080911015352</v>
      </c>
      <c r="S19" s="113"/>
      <c r="T19" s="127">
        <v>0.21204918804101855</v>
      </c>
      <c r="U19" s="15">
        <v>0.15770298123075829</v>
      </c>
      <c r="V19" s="128">
        <v>0.33049901205338128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0.13175220427619747</v>
      </c>
      <c r="C21" s="15">
        <v>3.9837044506357687E-2</v>
      </c>
      <c r="D21" s="15">
        <v>0.13073374575246841</v>
      </c>
      <c r="E21" s="15">
        <v>9.4443856841028684E-2</v>
      </c>
      <c r="F21" s="15">
        <v>0.2321024621955029</v>
      </c>
      <c r="G21" s="16"/>
      <c r="H21" s="15">
        <v>8.0809761909173078E-2</v>
      </c>
      <c r="I21" s="15">
        <v>0.11732771719258211</v>
      </c>
      <c r="J21" s="15">
        <v>0</v>
      </c>
      <c r="K21" s="16"/>
      <c r="L21" s="15">
        <v>8.0809761909173078E-2</v>
      </c>
      <c r="M21" s="15">
        <v>2.9521035107797106E-2</v>
      </c>
      <c r="N21" s="15">
        <v>0.10733483076692446</v>
      </c>
      <c r="O21" s="16"/>
      <c r="P21" s="15">
        <v>8.0809761909173078E-2</v>
      </c>
      <c r="Q21" s="15">
        <v>0.11490540853390543</v>
      </c>
      <c r="R21" s="15">
        <v>2.5423281833150832E-2</v>
      </c>
      <c r="S21" s="113"/>
      <c r="T21" s="127">
        <v>8.0809761909173078E-2</v>
      </c>
      <c r="U21" s="15">
        <v>7.7485308233161396E-2</v>
      </c>
      <c r="V21" s="128">
        <v>8.8055547327751643E-2</v>
      </c>
    </row>
    <row r="22" spans="1:22" s="40" customFormat="1" x14ac:dyDescent="0.25">
      <c r="A22" s="129" t="s">
        <v>500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420.24906000000021</v>
      </c>
      <c r="C23" s="164">
        <v>66.742149999999981</v>
      </c>
      <c r="D23" s="164">
        <v>88.886920000000003</v>
      </c>
      <c r="E23" s="164">
        <v>147.68086</v>
      </c>
      <c r="F23" s="164">
        <v>116.93913000000003</v>
      </c>
      <c r="G23" s="22"/>
      <c r="H23" s="165">
        <v>95.536230000000018</v>
      </c>
      <c r="I23" s="123">
        <v>65.800819999999987</v>
      </c>
      <c r="J23" s="123">
        <v>29.735410000000009</v>
      </c>
      <c r="K23" s="22"/>
      <c r="L23" s="166">
        <v>95.536230000000018</v>
      </c>
      <c r="M23" s="164">
        <v>32.56627000000001</v>
      </c>
      <c r="N23" s="164">
        <v>62.969959999999979</v>
      </c>
      <c r="O23" s="22"/>
      <c r="P23" s="166">
        <v>95.536230000000018</v>
      </c>
      <c r="Q23" s="164">
        <v>59.133769999999991</v>
      </c>
      <c r="R23" s="164">
        <v>36.402460000000005</v>
      </c>
      <c r="S23" s="114"/>
      <c r="T23" s="122">
        <v>95.536230000000018</v>
      </c>
      <c r="U23" s="123">
        <v>65.489059999999995</v>
      </c>
      <c r="V23" s="124">
        <v>30.047170000000008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0.15881570324035929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0.21151009832121923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0.34542989607188818</v>
      </c>
      <c r="I27" s="15">
        <v>0.34952999065969093</v>
      </c>
      <c r="J27" s="15">
        <v>0.33635688897513094</v>
      </c>
      <c r="K27" s="24"/>
      <c r="L27" s="15">
        <v>0.34542989607188818</v>
      </c>
      <c r="M27" s="15">
        <v>0.41778226367342641</v>
      </c>
      <c r="N27" s="15">
        <v>0.30801131206054455</v>
      </c>
      <c r="O27" s="24"/>
      <c r="P27" s="15">
        <v>0.34542989607188818</v>
      </c>
      <c r="Q27" s="15">
        <v>0.42157991956203711</v>
      </c>
      <c r="R27" s="15">
        <v>0.22172842165062467</v>
      </c>
      <c r="S27" s="116"/>
      <c r="T27" s="127">
        <v>0.34542989607188818</v>
      </c>
      <c r="U27" s="15">
        <v>0.31431723100010905</v>
      </c>
      <c r="V27" s="128">
        <v>0.41324124701261378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0.35141270750254605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0.39733114861241636</v>
      </c>
      <c r="I29" s="15">
        <v>0.39437000937070399</v>
      </c>
      <c r="J29" s="15">
        <v>0.40388378704043421</v>
      </c>
      <c r="K29" s="24"/>
      <c r="L29" s="15">
        <v>0.39733114861241636</v>
      </c>
      <c r="M29" s="15">
        <v>0.34536377669287871</v>
      </c>
      <c r="N29" s="15">
        <v>0.42420719339824914</v>
      </c>
      <c r="O29" s="24"/>
      <c r="P29" s="15">
        <v>0.39733114861241636</v>
      </c>
      <c r="Q29" s="15">
        <v>0.29245370285033412</v>
      </c>
      <c r="R29" s="15">
        <v>0.56769872146003308</v>
      </c>
      <c r="S29" s="116"/>
      <c r="T29" s="127">
        <v>0.39733114861241636</v>
      </c>
      <c r="U29" s="15">
        <v>0.42047557256127971</v>
      </c>
      <c r="V29" s="128">
        <v>0.34688691147951695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0.27826149093587499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0.25723895531569541</v>
      </c>
      <c r="I31" s="15">
        <v>0.25609999996960531</v>
      </c>
      <c r="J31" s="15">
        <v>0.25975932398443463</v>
      </c>
      <c r="K31" s="24"/>
      <c r="L31" s="15">
        <v>0.25723895531569541</v>
      </c>
      <c r="M31" s="15">
        <v>0.23685395963369454</v>
      </c>
      <c r="N31" s="15">
        <v>0.26778149454120681</v>
      </c>
      <c r="O31" s="24"/>
      <c r="P31" s="15">
        <v>0.25723895531569541</v>
      </c>
      <c r="Q31" s="15">
        <v>0.28596637758762899</v>
      </c>
      <c r="R31" s="15">
        <v>0.21057285688934205</v>
      </c>
      <c r="S31" s="116"/>
      <c r="T31" s="127">
        <v>0.25723895531569541</v>
      </c>
      <c r="U31" s="15">
        <v>0.26520719643861135</v>
      </c>
      <c r="V31" s="128">
        <v>0.23987184150786903</v>
      </c>
    </row>
    <row r="32" spans="1:22" s="33" customFormat="1" x14ac:dyDescent="0.25">
      <c r="A32" s="120" t="s">
        <v>508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95.536230000000018</v>
      </c>
      <c r="C33" s="123">
        <v>0</v>
      </c>
      <c r="D33" s="123">
        <v>33.001070000000006</v>
      </c>
      <c r="E33" s="123">
        <v>37.959520000000005</v>
      </c>
      <c r="F33" s="123">
        <v>24.575640000000003</v>
      </c>
      <c r="G33" s="8"/>
      <c r="H33" s="165">
        <v>95.536230000000018</v>
      </c>
      <c r="I33" s="123">
        <v>65.800819999999987</v>
      </c>
      <c r="J33" s="123">
        <v>29.735410000000009</v>
      </c>
      <c r="K33" s="8"/>
      <c r="L33" s="166">
        <v>95.536230000000018</v>
      </c>
      <c r="M33" s="164">
        <v>32.56627000000001</v>
      </c>
      <c r="N33" s="164">
        <v>62.969959999999979</v>
      </c>
      <c r="O33" s="8"/>
      <c r="P33" s="166">
        <v>95.536230000000018</v>
      </c>
      <c r="Q33" s="164">
        <v>59.133769999999991</v>
      </c>
      <c r="R33" s="164">
        <v>36.402460000000005</v>
      </c>
      <c r="S33" s="111"/>
      <c r="T33" s="122">
        <v>95.536230000000018</v>
      </c>
      <c r="U33" s="123">
        <v>65.489059999999995</v>
      </c>
      <c r="V33" s="124">
        <v>30.047170000000008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0.28112800766787638</v>
      </c>
      <c r="C35" s="15">
        <v>0</v>
      </c>
      <c r="D35" s="15">
        <v>0.25407782232515486</v>
      </c>
      <c r="E35" s="15">
        <v>0.36919750302427429</v>
      </c>
      <c r="F35" s="15">
        <v>0.18141989384610122</v>
      </c>
      <c r="G35" s="16"/>
      <c r="H35" s="15">
        <v>0.28112800766787638</v>
      </c>
      <c r="I35" s="15">
        <v>0.33831827627680028</v>
      </c>
      <c r="J35" s="15">
        <v>0.15457294854854864</v>
      </c>
      <c r="K35" s="16"/>
      <c r="L35" s="15">
        <v>0.28112800766787638</v>
      </c>
      <c r="M35" s="15">
        <v>0.28171479263667587</v>
      </c>
      <c r="N35" s="15">
        <v>0.28082453919297401</v>
      </c>
      <c r="O35" s="16"/>
      <c r="P35" s="15">
        <v>0.28112800766787638</v>
      </c>
      <c r="Q35" s="15">
        <v>0.21986996601096132</v>
      </c>
      <c r="R35" s="15">
        <v>0.38063828653338261</v>
      </c>
      <c r="S35" s="113"/>
      <c r="T35" s="127">
        <v>0.28112800766787638</v>
      </c>
      <c r="U35" s="15">
        <v>0.31262610884932535</v>
      </c>
      <c r="V35" s="128">
        <v>0.21247658265320818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0.34331185143060383</v>
      </c>
      <c r="C37" s="15">
        <v>0</v>
      </c>
      <c r="D37" s="15">
        <v>0.74592217767484503</v>
      </c>
      <c r="E37" s="15">
        <v>0</v>
      </c>
      <c r="F37" s="15">
        <v>0.33295124765825013</v>
      </c>
      <c r="G37" s="16"/>
      <c r="H37" s="15">
        <v>0.34331185143060383</v>
      </c>
      <c r="I37" s="15">
        <v>0.30667854899072694</v>
      </c>
      <c r="J37" s="15">
        <v>0.4243768624680137</v>
      </c>
      <c r="K37" s="16"/>
      <c r="L37" s="15">
        <v>0.34331185143060383</v>
      </c>
      <c r="M37" s="15">
        <v>0.28754782171860632</v>
      </c>
      <c r="N37" s="15">
        <v>0.37215141950225172</v>
      </c>
      <c r="O37" s="16"/>
      <c r="P37" s="15">
        <v>0.34331185143060383</v>
      </c>
      <c r="Q37" s="15">
        <v>0.40263541458628471</v>
      </c>
      <c r="R37" s="15">
        <v>0.24694402521148295</v>
      </c>
      <c r="S37" s="113"/>
      <c r="T37" s="127">
        <v>0.34331185143060383</v>
      </c>
      <c r="U37" s="15">
        <v>0.2907658164585048</v>
      </c>
      <c r="V37" s="128">
        <v>0.45783812585344963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0.29877660024893171</v>
      </c>
      <c r="C39" s="15">
        <v>0</v>
      </c>
      <c r="D39" s="15">
        <v>0</v>
      </c>
      <c r="E39" s="15">
        <v>0.63080249697572577</v>
      </c>
      <c r="F39" s="15">
        <v>0.187137751041275</v>
      </c>
      <c r="G39" s="16"/>
      <c r="H39" s="15">
        <v>0.29877660024893171</v>
      </c>
      <c r="I39" s="15">
        <v>0.26207439360178192</v>
      </c>
      <c r="J39" s="15">
        <v>0.37999408785686817</v>
      </c>
      <c r="K39" s="16"/>
      <c r="L39" s="15">
        <v>0.29877660024893171</v>
      </c>
      <c r="M39" s="15">
        <v>0.34235084337260596</v>
      </c>
      <c r="N39" s="15">
        <v>0.27624124264966987</v>
      </c>
      <c r="O39" s="16"/>
      <c r="P39" s="15">
        <v>0.29877660024893171</v>
      </c>
      <c r="Q39" s="15">
        <v>0.27928643818921073</v>
      </c>
      <c r="R39" s="15">
        <v>0.33043728363412794</v>
      </c>
      <c r="S39" s="113"/>
      <c r="T39" s="127">
        <v>0.29877660024893171</v>
      </c>
      <c r="U39" s="15">
        <v>0.29273622189721465</v>
      </c>
      <c r="V39" s="128">
        <v>0.31194185675389718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7.6783540652588009E-2</v>
      </c>
      <c r="C41" s="134">
        <v>0</v>
      </c>
      <c r="D41" s="134">
        <v>0</v>
      </c>
      <c r="E41" s="134">
        <v>0</v>
      </c>
      <c r="F41" s="134">
        <v>0.29849110745437346</v>
      </c>
      <c r="G41" s="173"/>
      <c r="H41" s="134">
        <v>7.6783540652588009E-2</v>
      </c>
      <c r="I41" s="134">
        <v>9.2928781130691085E-2</v>
      </c>
      <c r="J41" s="134">
        <v>4.105610112656928E-2</v>
      </c>
      <c r="K41" s="173"/>
      <c r="L41" s="134">
        <v>7.6783540652588009E-2</v>
      </c>
      <c r="M41" s="134">
        <v>8.8386542272111582E-2</v>
      </c>
      <c r="N41" s="134">
        <v>7.0782798655104784E-2</v>
      </c>
      <c r="O41" s="173"/>
      <c r="P41" s="134">
        <v>7.6783540652588009E-2</v>
      </c>
      <c r="Q41" s="134">
        <v>9.8208181213543466E-2</v>
      </c>
      <c r="R41" s="134">
        <v>4.1980404621006377E-2</v>
      </c>
      <c r="S41" s="174"/>
      <c r="T41" s="133">
        <v>7.6783540652588009E-2</v>
      </c>
      <c r="U41" s="134">
        <v>0.10387185279495537</v>
      </c>
      <c r="V41" s="135">
        <v>1.7743434739444675E-2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491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492</v>
      </c>
      <c r="C4" s="310"/>
      <c r="D4" s="310"/>
      <c r="E4" s="310"/>
      <c r="F4" s="315"/>
      <c r="G4" s="161"/>
      <c r="H4" s="317" t="s">
        <v>493</v>
      </c>
      <c r="I4" s="318"/>
      <c r="J4" s="319"/>
      <c r="K4" s="161"/>
      <c r="L4" s="317" t="s">
        <v>494</v>
      </c>
      <c r="M4" s="318"/>
      <c r="N4" s="319"/>
      <c r="O4" s="161"/>
      <c r="P4" s="317" t="s">
        <v>495</v>
      </c>
      <c r="Q4" s="318"/>
      <c r="R4" s="319"/>
      <c r="S4" s="161"/>
      <c r="T4" s="317" t="s">
        <v>496</v>
      </c>
      <c r="U4" s="318"/>
      <c r="V4" s="320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497</v>
      </c>
      <c r="J5" s="118" t="s">
        <v>56</v>
      </c>
      <c r="K5" s="6"/>
      <c r="L5" s="118" t="s">
        <v>1</v>
      </c>
      <c r="M5" s="118" t="s">
        <v>497</v>
      </c>
      <c r="N5" s="118" t="s">
        <v>56</v>
      </c>
      <c r="O5" s="6"/>
      <c r="P5" s="118" t="s">
        <v>1</v>
      </c>
      <c r="Q5" s="118" t="s">
        <v>497</v>
      </c>
      <c r="R5" s="118" t="s">
        <v>56</v>
      </c>
      <c r="S5" s="6"/>
      <c r="T5" s="118" t="s">
        <v>1</v>
      </c>
      <c r="U5" s="118" t="s">
        <v>497</v>
      </c>
      <c r="V5" s="119" t="s">
        <v>56</v>
      </c>
    </row>
    <row r="6" spans="1:22" s="33" customFormat="1" x14ac:dyDescent="0.25">
      <c r="A6" s="120" t="s">
        <v>498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435.76880999999997</v>
      </c>
      <c r="C7" s="164">
        <v>46.767749999999992</v>
      </c>
      <c r="D7" s="164">
        <v>86.754139999999978</v>
      </c>
      <c r="E7" s="164">
        <v>162.43364999999994</v>
      </c>
      <c r="F7" s="164">
        <v>139.81327000000002</v>
      </c>
      <c r="G7" s="8"/>
      <c r="H7" s="165">
        <v>102.11294000000004</v>
      </c>
      <c r="I7" s="123">
        <v>59.656260000000003</v>
      </c>
      <c r="J7" s="123">
        <v>42.456679999999999</v>
      </c>
      <c r="K7" s="8"/>
      <c r="L7" s="166">
        <v>102.11294000000004</v>
      </c>
      <c r="M7" s="164">
        <v>50.27814</v>
      </c>
      <c r="N7" s="164">
        <v>51.834800000000001</v>
      </c>
      <c r="O7" s="8"/>
      <c r="P7" s="166">
        <v>102.11294000000004</v>
      </c>
      <c r="Q7" s="164">
        <v>60.749860000000005</v>
      </c>
      <c r="R7" s="164">
        <v>41.363079999999989</v>
      </c>
      <c r="S7" s="111"/>
      <c r="T7" s="122">
        <v>102.11294000000004</v>
      </c>
      <c r="U7" s="123">
        <v>66.814329999999998</v>
      </c>
      <c r="V7" s="124">
        <v>35.298610000000004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0.33168594604097512</v>
      </c>
      <c r="C15" s="15">
        <v>0.46429387772556951</v>
      </c>
      <c r="D15" s="15">
        <v>0.47205401379115758</v>
      </c>
      <c r="E15" s="15">
        <v>0.32628122313326097</v>
      </c>
      <c r="F15" s="15">
        <v>0.20650915324418059</v>
      </c>
      <c r="G15" s="16"/>
      <c r="H15" s="15">
        <v>0.40851012614072202</v>
      </c>
      <c r="I15" s="15">
        <v>0.44181398565716312</v>
      </c>
      <c r="J15" s="15">
        <v>0.36171457589241557</v>
      </c>
      <c r="K15" s="16"/>
      <c r="L15" s="15">
        <v>0.40851012614072202</v>
      </c>
      <c r="M15" s="15">
        <v>0.44059923457789002</v>
      </c>
      <c r="N15" s="15">
        <v>0.37738469136564634</v>
      </c>
      <c r="O15" s="16"/>
      <c r="P15" s="15">
        <v>0.40851012614072202</v>
      </c>
      <c r="Q15" s="15">
        <v>0.39275646067332493</v>
      </c>
      <c r="R15" s="15">
        <v>0.43164749820371229</v>
      </c>
      <c r="S15" s="113"/>
      <c r="T15" s="127">
        <v>0.40851012614072202</v>
      </c>
      <c r="U15" s="15">
        <v>0.42744692643030324</v>
      </c>
      <c r="V15" s="128">
        <v>0.37266594916910323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0.23480574481684449</v>
      </c>
      <c r="C17" s="15">
        <v>0.21469238952055641</v>
      </c>
      <c r="D17" s="15">
        <v>0.19826004845417181</v>
      </c>
      <c r="E17" s="15">
        <v>0.26518717026921468</v>
      </c>
      <c r="F17" s="15">
        <v>0.22891346436572152</v>
      </c>
      <c r="G17" s="16"/>
      <c r="H17" s="15">
        <v>0.23463089007132684</v>
      </c>
      <c r="I17" s="15">
        <v>0.30079592652975568</v>
      </c>
      <c r="J17" s="15">
        <v>0.14166180681108367</v>
      </c>
      <c r="K17" s="16"/>
      <c r="L17" s="15">
        <v>0.23463089007132684</v>
      </c>
      <c r="M17" s="15">
        <v>0.25277943853929369</v>
      </c>
      <c r="N17" s="15">
        <v>0.21702736385594232</v>
      </c>
      <c r="O17" s="16"/>
      <c r="P17" s="15">
        <v>0.23463089007132684</v>
      </c>
      <c r="Q17" s="15">
        <v>0.32148534992508632</v>
      </c>
      <c r="R17" s="15">
        <v>0.10706794561720261</v>
      </c>
      <c r="S17" s="113"/>
      <c r="T17" s="127">
        <v>0.23463089007132684</v>
      </c>
      <c r="U17" s="15">
        <v>0.2691383719630206</v>
      </c>
      <c r="V17" s="128">
        <v>0.16931403247889928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0.26330571937904412</v>
      </c>
      <c r="C19" s="15">
        <v>0.20027796932715389</v>
      </c>
      <c r="D19" s="15">
        <v>0.17900794129248473</v>
      </c>
      <c r="E19" s="15">
        <v>0.29663779641718335</v>
      </c>
      <c r="F19" s="15">
        <v>0.29797050022505017</v>
      </c>
      <c r="G19" s="16"/>
      <c r="H19" s="15">
        <v>0.24941961322433759</v>
      </c>
      <c r="I19" s="15">
        <v>0.2076814738302401</v>
      </c>
      <c r="J19" s="15">
        <v>0.30806624540590544</v>
      </c>
      <c r="K19" s="16"/>
      <c r="L19" s="15">
        <v>0.24941961322433759</v>
      </c>
      <c r="M19" s="15">
        <v>0.21948186627428939</v>
      </c>
      <c r="N19" s="15">
        <v>0.27845829442768177</v>
      </c>
      <c r="O19" s="16"/>
      <c r="P19" s="15">
        <v>0.24941961322433759</v>
      </c>
      <c r="Q19" s="15">
        <v>0.17650065366405779</v>
      </c>
      <c r="R19" s="15">
        <v>0.35651552060436514</v>
      </c>
      <c r="S19" s="113"/>
      <c r="T19" s="127">
        <v>0.24941961322433759</v>
      </c>
      <c r="U19" s="15">
        <v>0.22412901543725725</v>
      </c>
      <c r="V19" s="128">
        <v>0.29729045987929836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0.17020258976313618</v>
      </c>
      <c r="C21" s="15">
        <v>0.12073576342672036</v>
      </c>
      <c r="D21" s="15">
        <v>0.15067799646218616</v>
      </c>
      <c r="E21" s="15">
        <v>0.11189381018034136</v>
      </c>
      <c r="F21" s="15">
        <v>0.26660688216504774</v>
      </c>
      <c r="G21" s="16"/>
      <c r="H21" s="15">
        <v>0.10743937056361315</v>
      </c>
      <c r="I21" s="15">
        <v>4.9708613982841036E-2</v>
      </c>
      <c r="J21" s="15">
        <v>0.18855737189059532</v>
      </c>
      <c r="K21" s="16"/>
      <c r="L21" s="15">
        <v>0.10743937056361315</v>
      </c>
      <c r="M21" s="15">
        <v>8.713946060852687E-2</v>
      </c>
      <c r="N21" s="15">
        <v>0.12712965035072962</v>
      </c>
      <c r="O21" s="16"/>
      <c r="P21" s="15">
        <v>0.10743937056361315</v>
      </c>
      <c r="Q21" s="15">
        <v>0.10925753573753091</v>
      </c>
      <c r="R21" s="15">
        <v>0.10476903557472028</v>
      </c>
      <c r="S21" s="113"/>
      <c r="T21" s="127">
        <v>0.10743937056361315</v>
      </c>
      <c r="U21" s="15">
        <v>7.9285686169419042E-2</v>
      </c>
      <c r="V21" s="128">
        <v>0.16072955847269901</v>
      </c>
    </row>
    <row r="22" spans="1:22" s="40" customFormat="1" x14ac:dyDescent="0.25">
      <c r="A22" s="129" t="s">
        <v>492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435.76880999999997</v>
      </c>
      <c r="C23" s="164">
        <v>46.767749999999992</v>
      </c>
      <c r="D23" s="164">
        <v>86.754139999999978</v>
      </c>
      <c r="E23" s="164">
        <v>162.43364999999994</v>
      </c>
      <c r="F23" s="164">
        <v>139.81327000000002</v>
      </c>
      <c r="G23" s="22"/>
      <c r="H23" s="165">
        <v>102.11294000000004</v>
      </c>
      <c r="I23" s="123">
        <v>59.656260000000003</v>
      </c>
      <c r="J23" s="123">
        <v>42.456679999999999</v>
      </c>
      <c r="K23" s="22"/>
      <c r="L23" s="166">
        <v>102.11294000000004</v>
      </c>
      <c r="M23" s="164">
        <v>50.27814</v>
      </c>
      <c r="N23" s="164">
        <v>51.834800000000001</v>
      </c>
      <c r="O23" s="22"/>
      <c r="P23" s="166">
        <v>102.11294000000004</v>
      </c>
      <c r="Q23" s="164">
        <v>60.749860000000005</v>
      </c>
      <c r="R23" s="164">
        <v>41.363079999999989</v>
      </c>
      <c r="S23" s="114"/>
      <c r="T23" s="122">
        <v>102.11294000000004</v>
      </c>
      <c r="U23" s="123">
        <v>66.814329999999998</v>
      </c>
      <c r="V23" s="124">
        <v>35.298610000000004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0.10732238959461095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0.19908294951169173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0.27774002002096887</v>
      </c>
      <c r="I27" s="15">
        <v>0.20201501066275354</v>
      </c>
      <c r="J27" s="15">
        <v>0.38414190652684105</v>
      </c>
      <c r="K27" s="24"/>
      <c r="L27" s="15">
        <v>0.27774002002096887</v>
      </c>
      <c r="M27" s="15">
        <v>0.23466261878422714</v>
      </c>
      <c r="N27" s="15">
        <v>0.31952375624098095</v>
      </c>
      <c r="O27" s="24"/>
      <c r="P27" s="15">
        <v>0.27774002002096887</v>
      </c>
      <c r="Q27" s="15">
        <v>0.39191826944127939</v>
      </c>
      <c r="R27" s="15">
        <v>0.11004668897964082</v>
      </c>
      <c r="S27" s="116"/>
      <c r="T27" s="127">
        <v>0.27774002002096887</v>
      </c>
      <c r="U27" s="15">
        <v>0.30542025939644984</v>
      </c>
      <c r="V27" s="128">
        <v>0.22534598387868526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0.37275189566687883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0.42736415188907467</v>
      </c>
      <c r="I29" s="15">
        <v>0.47341452514790566</v>
      </c>
      <c r="J29" s="15">
        <v>0.36265836141686064</v>
      </c>
      <c r="K29" s="24"/>
      <c r="L29" s="15">
        <v>0.42736415188907467</v>
      </c>
      <c r="M29" s="15">
        <v>0.52437003437279106</v>
      </c>
      <c r="N29" s="15">
        <v>0.33327147013203484</v>
      </c>
      <c r="O29" s="24"/>
      <c r="P29" s="15">
        <v>0.42736415188907467</v>
      </c>
      <c r="Q29" s="15">
        <v>0.32348107468889642</v>
      </c>
      <c r="R29" s="15">
        <v>0.57993698728431275</v>
      </c>
      <c r="S29" s="116"/>
      <c r="T29" s="127">
        <v>0.42736415188907467</v>
      </c>
      <c r="U29" s="15">
        <v>0.40677860572724439</v>
      </c>
      <c r="V29" s="128">
        <v>0.46632912740756643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0.32084276522681843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0.29489582808995596</v>
      </c>
      <c r="I31" s="15">
        <v>0.32457046418934077</v>
      </c>
      <c r="J31" s="15">
        <v>0.25319973205629837</v>
      </c>
      <c r="K31" s="24"/>
      <c r="L31" s="15">
        <v>0.29489582808995596</v>
      </c>
      <c r="M31" s="15">
        <v>0.24096734684298188</v>
      </c>
      <c r="N31" s="15">
        <v>0.34720477362698415</v>
      </c>
      <c r="O31" s="24"/>
      <c r="P31" s="15">
        <v>0.29489582808995596</v>
      </c>
      <c r="Q31" s="15">
        <v>0.28460065586982419</v>
      </c>
      <c r="R31" s="15">
        <v>0.31001632373604682</v>
      </c>
      <c r="S31" s="116"/>
      <c r="T31" s="127">
        <v>0.29489582808995596</v>
      </c>
      <c r="U31" s="15">
        <v>0.28780113487630571</v>
      </c>
      <c r="V31" s="128">
        <v>0.30832488871374819</v>
      </c>
    </row>
    <row r="32" spans="1:22" s="33" customFormat="1" x14ac:dyDescent="0.25">
      <c r="A32" s="120" t="s">
        <v>499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102.11294000000004</v>
      </c>
      <c r="C33" s="123">
        <v>0</v>
      </c>
      <c r="D33" s="123">
        <v>28.360850000000003</v>
      </c>
      <c r="E33" s="123">
        <v>43.639409999999984</v>
      </c>
      <c r="F33" s="123">
        <v>30.112679999999997</v>
      </c>
      <c r="G33" s="8"/>
      <c r="H33" s="165">
        <v>102.11294000000004</v>
      </c>
      <c r="I33" s="123">
        <v>59.656260000000003</v>
      </c>
      <c r="J33" s="123">
        <v>42.456679999999999</v>
      </c>
      <c r="K33" s="8"/>
      <c r="L33" s="166">
        <v>102.11294000000004</v>
      </c>
      <c r="M33" s="164">
        <v>50.27814</v>
      </c>
      <c r="N33" s="164">
        <v>51.834800000000001</v>
      </c>
      <c r="O33" s="8"/>
      <c r="P33" s="166">
        <v>102.11294000000004</v>
      </c>
      <c r="Q33" s="164">
        <v>60.749860000000005</v>
      </c>
      <c r="R33" s="164">
        <v>41.363079999999989</v>
      </c>
      <c r="S33" s="111"/>
      <c r="T33" s="122">
        <v>102.11294000000004</v>
      </c>
      <c r="U33" s="123">
        <v>66.814329999999998</v>
      </c>
      <c r="V33" s="124">
        <v>35.298610000000004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0.23375147165481661</v>
      </c>
      <c r="C35" s="15">
        <v>0</v>
      </c>
      <c r="D35" s="15">
        <v>0.44517071949536069</v>
      </c>
      <c r="E35" s="15">
        <v>0.23391539894787772</v>
      </c>
      <c r="F35" s="15">
        <v>3.4394148910027275E-2</v>
      </c>
      <c r="G35" s="16"/>
      <c r="H35" s="15">
        <v>0.23375147165481661</v>
      </c>
      <c r="I35" s="15">
        <v>0.21497408654179792</v>
      </c>
      <c r="J35" s="15">
        <v>0.26013574306799314</v>
      </c>
      <c r="K35" s="16"/>
      <c r="L35" s="15">
        <v>0.23375147165481661</v>
      </c>
      <c r="M35" s="15">
        <v>0.27628110347757501</v>
      </c>
      <c r="N35" s="15">
        <v>0.19249905468912776</v>
      </c>
      <c r="O35" s="16"/>
      <c r="P35" s="15">
        <v>0.23375147165481661</v>
      </c>
      <c r="Q35" s="15">
        <v>0.31642459752170626</v>
      </c>
      <c r="R35" s="15">
        <v>0.11232964276354665</v>
      </c>
      <c r="S35" s="113"/>
      <c r="T35" s="127">
        <v>0.23375147165481661</v>
      </c>
      <c r="U35" s="15">
        <v>0.27825991819419582</v>
      </c>
      <c r="V35" s="128">
        <v>0.14950447057263724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0.24485359054396036</v>
      </c>
      <c r="C37" s="15">
        <v>0</v>
      </c>
      <c r="D37" s="15">
        <v>0.55482928050463931</v>
      </c>
      <c r="E37" s="15">
        <v>0</v>
      </c>
      <c r="F37" s="15">
        <v>0.30775374360568369</v>
      </c>
      <c r="G37" s="16"/>
      <c r="H37" s="15">
        <v>0.24485359054396036</v>
      </c>
      <c r="I37" s="15">
        <v>0.23747717339303534</v>
      </c>
      <c r="J37" s="15">
        <v>0.2552182601183135</v>
      </c>
      <c r="K37" s="16"/>
      <c r="L37" s="15">
        <v>0.24485359054396036</v>
      </c>
      <c r="M37" s="15">
        <v>0.17564691136147839</v>
      </c>
      <c r="N37" s="15">
        <v>0.31198191176584067</v>
      </c>
      <c r="O37" s="16"/>
      <c r="P37" s="15">
        <v>0.24485359054396036</v>
      </c>
      <c r="Q37" s="15">
        <v>0.31800863409397151</v>
      </c>
      <c r="R37" s="15">
        <v>0.13741094715383867</v>
      </c>
      <c r="S37" s="113"/>
      <c r="T37" s="127">
        <v>0.24485359054396036</v>
      </c>
      <c r="U37" s="15">
        <v>0.22041948186863508</v>
      </c>
      <c r="V37" s="128">
        <v>0.29110324740832566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0.37794759410511519</v>
      </c>
      <c r="C39" s="15">
        <v>0</v>
      </c>
      <c r="D39" s="15">
        <v>0</v>
      </c>
      <c r="E39" s="15">
        <v>0.76608460105212273</v>
      </c>
      <c r="F39" s="15">
        <v>0.17141815341577035</v>
      </c>
      <c r="G39" s="16"/>
      <c r="H39" s="15">
        <v>0.37794759410511519</v>
      </c>
      <c r="I39" s="15">
        <v>0.41245210477492206</v>
      </c>
      <c r="J39" s="15">
        <v>0.32946499820522945</v>
      </c>
      <c r="K39" s="16"/>
      <c r="L39" s="15">
        <v>0.37794759410511519</v>
      </c>
      <c r="M39" s="15">
        <v>0.39934910082194769</v>
      </c>
      <c r="N39" s="15">
        <v>0.35718879980244933</v>
      </c>
      <c r="O39" s="16"/>
      <c r="P39" s="15">
        <v>0.37794759410511519</v>
      </c>
      <c r="Q39" s="15">
        <v>0.24810641538927009</v>
      </c>
      <c r="R39" s="15">
        <v>0.56864503320352378</v>
      </c>
      <c r="S39" s="113"/>
      <c r="T39" s="127">
        <v>0.37794759410511519</v>
      </c>
      <c r="U39" s="15">
        <v>0.3808331236727211</v>
      </c>
      <c r="V39" s="128">
        <v>0.37248577210264089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0.1434473436961074</v>
      </c>
      <c r="C41" s="134">
        <v>0</v>
      </c>
      <c r="D41" s="134">
        <v>0</v>
      </c>
      <c r="E41" s="134">
        <v>0</v>
      </c>
      <c r="F41" s="134">
        <v>0.48643395406851864</v>
      </c>
      <c r="G41" s="173"/>
      <c r="H41" s="134">
        <v>0.1434473436961074</v>
      </c>
      <c r="I41" s="134">
        <v>0.13509663529024446</v>
      </c>
      <c r="J41" s="134">
        <v>0.15518099860846396</v>
      </c>
      <c r="K41" s="173"/>
      <c r="L41" s="134">
        <v>0.1434473436961074</v>
      </c>
      <c r="M41" s="134">
        <v>0.14872288433899902</v>
      </c>
      <c r="N41" s="134">
        <v>0.13833023374258219</v>
      </c>
      <c r="O41" s="173"/>
      <c r="P41" s="134">
        <v>0.1434473436961074</v>
      </c>
      <c r="Q41" s="134">
        <v>0.11746035299505216</v>
      </c>
      <c r="R41" s="134">
        <v>0.18161437687909124</v>
      </c>
      <c r="S41" s="174"/>
      <c r="T41" s="133">
        <v>0.1434473436961074</v>
      </c>
      <c r="U41" s="134">
        <v>0.12048747626444807</v>
      </c>
      <c r="V41" s="135">
        <v>0.18690650991639612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2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481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482</v>
      </c>
      <c r="C4" s="310"/>
      <c r="D4" s="310"/>
      <c r="E4" s="310"/>
      <c r="F4" s="315"/>
      <c r="G4" s="161"/>
      <c r="H4" s="317" t="s">
        <v>483</v>
      </c>
      <c r="I4" s="318"/>
      <c r="J4" s="319"/>
      <c r="K4" s="161"/>
      <c r="L4" s="317" t="s">
        <v>484</v>
      </c>
      <c r="M4" s="318"/>
      <c r="N4" s="319"/>
      <c r="O4" s="161"/>
      <c r="P4" s="317" t="s">
        <v>485</v>
      </c>
      <c r="Q4" s="318"/>
      <c r="R4" s="319"/>
      <c r="S4" s="161"/>
      <c r="T4" s="317" t="s">
        <v>486</v>
      </c>
      <c r="U4" s="318"/>
      <c r="V4" s="320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487</v>
      </c>
      <c r="J5" s="118" t="s">
        <v>488</v>
      </c>
      <c r="K5" s="6"/>
      <c r="L5" s="118" t="s">
        <v>1</v>
      </c>
      <c r="M5" s="118" t="s">
        <v>487</v>
      </c>
      <c r="N5" s="118" t="s">
        <v>488</v>
      </c>
      <c r="O5" s="6"/>
      <c r="P5" s="118" t="s">
        <v>1</v>
      </c>
      <c r="Q5" s="118" t="s">
        <v>487</v>
      </c>
      <c r="R5" s="118" t="s">
        <v>488</v>
      </c>
      <c r="S5" s="6"/>
      <c r="T5" s="118" t="s">
        <v>1</v>
      </c>
      <c r="U5" s="118" t="s">
        <v>487</v>
      </c>
      <c r="V5" s="119" t="s">
        <v>488</v>
      </c>
    </row>
    <row r="6" spans="1:22" s="33" customFormat="1" x14ac:dyDescent="0.25">
      <c r="A6" s="120" t="s">
        <v>489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504.4924300000003</v>
      </c>
      <c r="C7" s="164">
        <v>62.884650000000001</v>
      </c>
      <c r="D7" s="164">
        <v>93.693700000000021</v>
      </c>
      <c r="E7" s="164">
        <v>191.40865999999994</v>
      </c>
      <c r="F7" s="164">
        <v>156.50541999999996</v>
      </c>
      <c r="G7" s="8"/>
      <c r="H7" s="165">
        <v>96.616950000000003</v>
      </c>
      <c r="I7" s="123">
        <v>47.470699999999994</v>
      </c>
      <c r="J7" s="123">
        <v>49.146249999999995</v>
      </c>
      <c r="K7" s="8"/>
      <c r="L7" s="166">
        <v>96.616950000000003</v>
      </c>
      <c r="M7" s="164">
        <v>52.374709999999993</v>
      </c>
      <c r="N7" s="164">
        <v>44.242239999999995</v>
      </c>
      <c r="O7" s="8"/>
      <c r="P7" s="166">
        <v>96.616950000000003</v>
      </c>
      <c r="Q7" s="164">
        <v>51.404349999999994</v>
      </c>
      <c r="R7" s="164">
        <v>45.212600000000009</v>
      </c>
      <c r="S7" s="111"/>
      <c r="T7" s="122">
        <v>96.616950000000003</v>
      </c>
      <c r="U7" s="123">
        <v>62.208210000000001</v>
      </c>
      <c r="V7" s="124">
        <v>34.408740000000002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0.33749330985997111</v>
      </c>
      <c r="C15" s="15">
        <v>0.50497744680140544</v>
      </c>
      <c r="D15" s="15">
        <v>0.31982043616593214</v>
      </c>
      <c r="E15" s="15">
        <v>0.38161204409455662</v>
      </c>
      <c r="F15" s="15">
        <v>0.22681949289679559</v>
      </c>
      <c r="G15" s="16"/>
      <c r="H15" s="15">
        <v>0.57416043458213073</v>
      </c>
      <c r="I15" s="15">
        <v>0.61340574291089045</v>
      </c>
      <c r="J15" s="15">
        <v>0.53625312205916031</v>
      </c>
      <c r="K15" s="16"/>
      <c r="L15" s="15">
        <v>0.57416043458213073</v>
      </c>
      <c r="M15" s="15">
        <v>0.61699835664961211</v>
      </c>
      <c r="N15" s="15">
        <v>0.52344817983899572</v>
      </c>
      <c r="O15" s="16"/>
      <c r="P15" s="15">
        <v>0.57416043458213073</v>
      </c>
      <c r="Q15" s="15">
        <v>0.57950834900159254</v>
      </c>
      <c r="R15" s="15">
        <v>0.56808013695297321</v>
      </c>
      <c r="S15" s="113"/>
      <c r="T15" s="127">
        <v>0.57416043458213073</v>
      </c>
      <c r="U15" s="15">
        <v>0.56265338610450299</v>
      </c>
      <c r="V15" s="128">
        <v>0.59496424454949537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0.28835905426767233</v>
      </c>
      <c r="C17" s="15">
        <v>0.23970619221065875</v>
      </c>
      <c r="D17" s="15">
        <v>0.32934295475576264</v>
      </c>
      <c r="E17" s="15">
        <v>0.32057781502676014</v>
      </c>
      <c r="F17" s="15">
        <v>0.24396848364740348</v>
      </c>
      <c r="G17" s="16"/>
      <c r="H17" s="15">
        <v>0.29957331503426671</v>
      </c>
      <c r="I17" s="15">
        <v>0.32367207561717026</v>
      </c>
      <c r="J17" s="15">
        <v>0.27629615687870385</v>
      </c>
      <c r="K17" s="16"/>
      <c r="L17" s="15">
        <v>0.29957331503426671</v>
      </c>
      <c r="M17" s="15">
        <v>0.28968714098846565</v>
      </c>
      <c r="N17" s="15">
        <v>0.31127673463188127</v>
      </c>
      <c r="O17" s="16"/>
      <c r="P17" s="15">
        <v>0.29957331503426671</v>
      </c>
      <c r="Q17" s="15">
        <v>0.30887308175280892</v>
      </c>
      <c r="R17" s="15">
        <v>0.28899996903518038</v>
      </c>
      <c r="S17" s="113"/>
      <c r="T17" s="127">
        <v>0.29957331503426671</v>
      </c>
      <c r="U17" s="15">
        <v>0.30790035591765141</v>
      </c>
      <c r="V17" s="128">
        <v>0.28451870077195507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0.2087979793869254</v>
      </c>
      <c r="C19" s="15">
        <v>0.13933368477044872</v>
      </c>
      <c r="D19" s="15">
        <v>0.16890025690094423</v>
      </c>
      <c r="E19" s="15">
        <v>0.18203053090701338</v>
      </c>
      <c r="F19" s="15">
        <v>0.29333131082616837</v>
      </c>
      <c r="G19" s="16"/>
      <c r="H19" s="15">
        <v>9.5881830258562298E-2</v>
      </c>
      <c r="I19" s="15">
        <v>1.8475396402412438E-2</v>
      </c>
      <c r="J19" s="15">
        <v>0.17064923569957022</v>
      </c>
      <c r="K19" s="16"/>
      <c r="L19" s="15">
        <v>9.5881830258562298E-2</v>
      </c>
      <c r="M19" s="15">
        <v>5.3029410568574041E-2</v>
      </c>
      <c r="N19" s="15">
        <v>0.14661124753177057</v>
      </c>
      <c r="O19" s="16"/>
      <c r="P19" s="15">
        <v>9.5881830258562298E-2</v>
      </c>
      <c r="Q19" s="15">
        <v>9.295769715987072E-2</v>
      </c>
      <c r="R19" s="15">
        <v>9.9206415910608955E-2</v>
      </c>
      <c r="S19" s="113"/>
      <c r="T19" s="127">
        <v>9.5881830258562298E-2</v>
      </c>
      <c r="U19" s="15">
        <v>9.552919140415711E-2</v>
      </c>
      <c r="V19" s="128">
        <v>9.6519372694263125E-2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0.16534965648543029</v>
      </c>
      <c r="C21" s="15">
        <v>0.11598267621748709</v>
      </c>
      <c r="D21" s="15">
        <v>0.1819363521773609</v>
      </c>
      <c r="E21" s="15">
        <v>0.1157796099716701</v>
      </c>
      <c r="F21" s="15">
        <v>0.23588071262963298</v>
      </c>
      <c r="G21" s="16"/>
      <c r="H21" s="15">
        <v>3.0384420125040178E-2</v>
      </c>
      <c r="I21" s="15">
        <v>4.4446785069527109E-2</v>
      </c>
      <c r="J21" s="15">
        <v>1.6801485362565812E-2</v>
      </c>
      <c r="K21" s="16"/>
      <c r="L21" s="15">
        <v>3.0384420125040178E-2</v>
      </c>
      <c r="M21" s="15">
        <v>4.0285091793348361E-2</v>
      </c>
      <c r="N21" s="15">
        <v>1.8663837997352759E-2</v>
      </c>
      <c r="O21" s="16"/>
      <c r="P21" s="15">
        <v>3.0384420125040178E-2</v>
      </c>
      <c r="Q21" s="15">
        <v>1.8660872085728156E-2</v>
      </c>
      <c r="R21" s="15">
        <v>4.3713478101237255E-2</v>
      </c>
      <c r="S21" s="113"/>
      <c r="T21" s="127">
        <v>3.0384420125040178E-2</v>
      </c>
      <c r="U21" s="15">
        <v>3.3917066573688585E-2</v>
      </c>
      <c r="V21" s="128">
        <v>2.3997681984286548E-2</v>
      </c>
    </row>
    <row r="22" spans="1:22" s="40" customFormat="1" x14ac:dyDescent="0.25">
      <c r="A22" s="129" t="s">
        <v>482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504.4924300000003</v>
      </c>
      <c r="C23" s="164">
        <v>62.884650000000001</v>
      </c>
      <c r="D23" s="164">
        <v>93.693700000000021</v>
      </c>
      <c r="E23" s="164">
        <v>191.40865999999994</v>
      </c>
      <c r="F23" s="164">
        <v>156.50541999999996</v>
      </c>
      <c r="G23" s="22"/>
      <c r="H23" s="165">
        <v>96.616950000000003</v>
      </c>
      <c r="I23" s="123">
        <v>47.470699999999994</v>
      </c>
      <c r="J23" s="123">
        <v>49.146249999999995</v>
      </c>
      <c r="K23" s="22"/>
      <c r="L23" s="166">
        <v>96.616950000000003</v>
      </c>
      <c r="M23" s="164">
        <v>52.374709999999993</v>
      </c>
      <c r="N23" s="164">
        <v>44.242239999999995</v>
      </c>
      <c r="O23" s="22"/>
      <c r="P23" s="166">
        <v>96.616950000000003</v>
      </c>
      <c r="Q23" s="164">
        <v>51.404349999999994</v>
      </c>
      <c r="R23" s="164">
        <v>45.212600000000009</v>
      </c>
      <c r="S23" s="114"/>
      <c r="T23" s="122">
        <v>96.616950000000003</v>
      </c>
      <c r="U23" s="123">
        <v>62.208210000000001</v>
      </c>
      <c r="V23" s="124">
        <v>34.408740000000002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0.12464934310312635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0.18571874309392505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0.25184721728433779</v>
      </c>
      <c r="I27" s="15">
        <v>0.26944852298365102</v>
      </c>
      <c r="J27" s="15">
        <v>0.23484599537095913</v>
      </c>
      <c r="K27" s="24"/>
      <c r="L27" s="15">
        <v>0.25184721728433779</v>
      </c>
      <c r="M27" s="15">
        <v>0.29100552537665603</v>
      </c>
      <c r="N27" s="15">
        <v>0.20549095163355202</v>
      </c>
      <c r="O27" s="24"/>
      <c r="P27" s="15">
        <v>0.25184721728433779</v>
      </c>
      <c r="Q27" s="15">
        <v>0.34966573840540738</v>
      </c>
      <c r="R27" s="15">
        <v>0.14063269973414488</v>
      </c>
      <c r="S27" s="116"/>
      <c r="T27" s="127">
        <v>0.25184721728433779</v>
      </c>
      <c r="U27" s="15">
        <v>0.28713557261975553</v>
      </c>
      <c r="V27" s="128">
        <v>0.18804873412975889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0.37940838874430649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0.46268237612551416</v>
      </c>
      <c r="I29" s="15">
        <v>0.46669672029272813</v>
      </c>
      <c r="J29" s="15">
        <v>0.45880489355749426</v>
      </c>
      <c r="K29" s="24"/>
      <c r="L29" s="15">
        <v>0.46268237612551416</v>
      </c>
      <c r="M29" s="15">
        <v>0.41708679628011308</v>
      </c>
      <c r="N29" s="15">
        <v>0.51665919266293936</v>
      </c>
      <c r="O29" s="24"/>
      <c r="P29" s="15">
        <v>0.46268237612551416</v>
      </c>
      <c r="Q29" s="15">
        <v>0.40556587137080818</v>
      </c>
      <c r="R29" s="15">
        <v>0.52762084020826039</v>
      </c>
      <c r="S29" s="116"/>
      <c r="T29" s="127">
        <v>0.46268237612551416</v>
      </c>
      <c r="U29" s="15">
        <v>0.50649809727687078</v>
      </c>
      <c r="V29" s="128">
        <v>0.3834671074849007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0.31022352505864137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0.28547040659014805</v>
      </c>
      <c r="I31" s="15">
        <v>0.26385475672362119</v>
      </c>
      <c r="J31" s="15">
        <v>0.30634911107154661</v>
      </c>
      <c r="K31" s="24"/>
      <c r="L31" s="15">
        <v>0.28547040659014805</v>
      </c>
      <c r="M31" s="15">
        <v>0.29190767834323095</v>
      </c>
      <c r="N31" s="15">
        <v>0.27784985570350873</v>
      </c>
      <c r="O31" s="24"/>
      <c r="P31" s="15">
        <v>0.28547040659014805</v>
      </c>
      <c r="Q31" s="15">
        <v>0.24476839022378463</v>
      </c>
      <c r="R31" s="15">
        <v>0.33174646005759451</v>
      </c>
      <c r="S31" s="116"/>
      <c r="T31" s="127">
        <v>0.28547040659014805</v>
      </c>
      <c r="U31" s="15">
        <v>0.2063663301033738</v>
      </c>
      <c r="V31" s="128">
        <v>0.42848415838534054</v>
      </c>
    </row>
    <row r="32" spans="1:22" s="33" customFormat="1" x14ac:dyDescent="0.25">
      <c r="A32" s="120" t="s">
        <v>490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96.616950000000003</v>
      </c>
      <c r="C33" s="123">
        <v>0</v>
      </c>
      <c r="D33" s="123">
        <v>24.332710000000002</v>
      </c>
      <c r="E33" s="123">
        <v>44.702959999999997</v>
      </c>
      <c r="F33" s="123">
        <v>27.581280000000003</v>
      </c>
      <c r="G33" s="8"/>
      <c r="H33" s="165">
        <v>96.616950000000003</v>
      </c>
      <c r="I33" s="123">
        <v>47.470699999999994</v>
      </c>
      <c r="J33" s="123">
        <v>49.146249999999995</v>
      </c>
      <c r="K33" s="8"/>
      <c r="L33" s="166">
        <v>96.616950000000003</v>
      </c>
      <c r="M33" s="164">
        <v>52.374709999999993</v>
      </c>
      <c r="N33" s="164">
        <v>44.242239999999995</v>
      </c>
      <c r="O33" s="8"/>
      <c r="P33" s="166">
        <v>96.616950000000003</v>
      </c>
      <c r="Q33" s="164">
        <v>51.404349999999994</v>
      </c>
      <c r="R33" s="164">
        <v>45.212600000000009</v>
      </c>
      <c r="S33" s="111"/>
      <c r="T33" s="122">
        <v>96.616950000000003</v>
      </c>
      <c r="U33" s="123">
        <v>62.208210000000001</v>
      </c>
      <c r="V33" s="124">
        <v>34.408740000000002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0.39581926359712249</v>
      </c>
      <c r="C35" s="15">
        <v>0</v>
      </c>
      <c r="D35" s="15">
        <v>0.42890578155906178</v>
      </c>
      <c r="E35" s="15">
        <v>0.47197970783142779</v>
      </c>
      <c r="F35" s="15">
        <v>0.24319103391865787</v>
      </c>
      <c r="G35" s="16"/>
      <c r="H35" s="15">
        <v>0.39581926359712249</v>
      </c>
      <c r="I35" s="15">
        <v>0.4702662905750285</v>
      </c>
      <c r="J35" s="15">
        <v>0.32391036956024116</v>
      </c>
      <c r="K35" s="16"/>
      <c r="L35" s="15">
        <v>0.39581926359712249</v>
      </c>
      <c r="M35" s="15">
        <v>0.40810918093866311</v>
      </c>
      <c r="N35" s="15">
        <v>0.38127025213913229</v>
      </c>
      <c r="O35" s="16"/>
      <c r="P35" s="15">
        <v>0.39581926359712249</v>
      </c>
      <c r="Q35" s="15">
        <v>0.52212526760867539</v>
      </c>
      <c r="R35" s="15">
        <v>0.25221597519275596</v>
      </c>
      <c r="S35" s="113"/>
      <c r="T35" s="127">
        <v>0.39581926359712249</v>
      </c>
      <c r="U35" s="15">
        <v>0.49552575134375365</v>
      </c>
      <c r="V35" s="128">
        <v>0.21555802392066667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0.17565323682852749</v>
      </c>
      <c r="C37" s="15">
        <v>0</v>
      </c>
      <c r="D37" s="15">
        <v>0.57109421844093811</v>
      </c>
      <c r="E37" s="15">
        <v>0</v>
      </c>
      <c r="F37" s="15">
        <v>0.11148177314468363</v>
      </c>
      <c r="G37" s="16"/>
      <c r="H37" s="15">
        <v>0.17565323682852749</v>
      </c>
      <c r="I37" s="15">
        <v>0.13952711883330141</v>
      </c>
      <c r="J37" s="15">
        <v>0.21054770201185241</v>
      </c>
      <c r="K37" s="16"/>
      <c r="L37" s="15">
        <v>0.17565323682852749</v>
      </c>
      <c r="M37" s="15">
        <v>0.25148587934902172</v>
      </c>
      <c r="N37" s="15">
        <v>8.5881275450790925E-2</v>
      </c>
      <c r="O37" s="16"/>
      <c r="P37" s="15">
        <v>0.17565323682852749</v>
      </c>
      <c r="Q37" s="15">
        <v>0.26497854753537398</v>
      </c>
      <c r="R37" s="15">
        <v>7.4095053148900955E-2</v>
      </c>
      <c r="S37" s="113"/>
      <c r="T37" s="127">
        <v>0.17565323682852749</v>
      </c>
      <c r="U37" s="15">
        <v>0.19303127352482896</v>
      </c>
      <c r="V37" s="128">
        <v>0.14423515653290414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0.32999044163575858</v>
      </c>
      <c r="C39" s="15">
        <v>0</v>
      </c>
      <c r="D39" s="15">
        <v>0</v>
      </c>
      <c r="E39" s="15">
        <v>0.52802029216857227</v>
      </c>
      <c r="F39" s="15">
        <v>0.30015285730031377</v>
      </c>
      <c r="G39" s="16"/>
      <c r="H39" s="15">
        <v>0.32999044163575858</v>
      </c>
      <c r="I39" s="15">
        <v>0.28687885369290955</v>
      </c>
      <c r="J39" s="15">
        <v>0.37163222015921865</v>
      </c>
      <c r="K39" s="16"/>
      <c r="L39" s="15">
        <v>0.32999044163575858</v>
      </c>
      <c r="M39" s="15">
        <v>0.2515177649670996</v>
      </c>
      <c r="N39" s="15">
        <v>0.42288771997077906</v>
      </c>
      <c r="O39" s="16"/>
      <c r="P39" s="15">
        <v>0.32999044163575858</v>
      </c>
      <c r="Q39" s="15">
        <v>0.140921731332076</v>
      </c>
      <c r="R39" s="15">
        <v>0.54495162852833057</v>
      </c>
      <c r="S39" s="113"/>
      <c r="T39" s="127">
        <v>0.32999044163575858</v>
      </c>
      <c r="U39" s="15">
        <v>0.26872385493811823</v>
      </c>
      <c r="V39" s="128">
        <v>0.4407554592234415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9.8537057938591507E-2</v>
      </c>
      <c r="C41" s="134">
        <v>0</v>
      </c>
      <c r="D41" s="134">
        <v>0</v>
      </c>
      <c r="E41" s="134">
        <v>0</v>
      </c>
      <c r="F41" s="134">
        <v>0.34517433563634453</v>
      </c>
      <c r="G41" s="173"/>
      <c r="H41" s="134">
        <v>9.8537057938591507E-2</v>
      </c>
      <c r="I41" s="134">
        <v>0.10332773689876074</v>
      </c>
      <c r="J41" s="134">
        <v>9.3909708268687858E-2</v>
      </c>
      <c r="K41" s="173"/>
      <c r="L41" s="134">
        <v>9.8537057938591507E-2</v>
      </c>
      <c r="M41" s="134">
        <v>8.8887174745215791E-2</v>
      </c>
      <c r="N41" s="134">
        <v>0.10996075243929784</v>
      </c>
      <c r="O41" s="173"/>
      <c r="P41" s="134">
        <v>9.8537057938591507E-2</v>
      </c>
      <c r="Q41" s="134">
        <v>7.1974453523874923E-2</v>
      </c>
      <c r="R41" s="134">
        <v>0.12873734313001239</v>
      </c>
      <c r="S41" s="174"/>
      <c r="T41" s="133">
        <v>9.8537057938591507E-2</v>
      </c>
      <c r="U41" s="134">
        <v>4.2719120193299244E-2</v>
      </c>
      <c r="V41" s="135">
        <v>0.19945136032298769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3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472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473</v>
      </c>
      <c r="C4" s="310"/>
      <c r="D4" s="310"/>
      <c r="E4" s="310"/>
      <c r="F4" s="315"/>
      <c r="G4" s="161"/>
      <c r="H4" s="317" t="s">
        <v>474</v>
      </c>
      <c r="I4" s="318"/>
      <c r="J4" s="319"/>
      <c r="K4" s="161"/>
      <c r="L4" s="317" t="s">
        <v>475</v>
      </c>
      <c r="M4" s="318"/>
      <c r="N4" s="319"/>
      <c r="O4" s="161"/>
      <c r="P4" s="317" t="s">
        <v>476</v>
      </c>
      <c r="Q4" s="318"/>
      <c r="R4" s="319"/>
      <c r="S4" s="161"/>
      <c r="T4" s="317" t="s">
        <v>477</v>
      </c>
      <c r="U4" s="318"/>
      <c r="V4" s="320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478</v>
      </c>
      <c r="J5" s="118" t="s">
        <v>55</v>
      </c>
      <c r="K5" s="6"/>
      <c r="L5" s="118" t="s">
        <v>1</v>
      </c>
      <c r="M5" s="118" t="s">
        <v>478</v>
      </c>
      <c r="N5" s="118" t="s">
        <v>55</v>
      </c>
      <c r="O5" s="6"/>
      <c r="P5" s="118" t="s">
        <v>1</v>
      </c>
      <c r="Q5" s="118" t="s">
        <v>478</v>
      </c>
      <c r="R5" s="118" t="s">
        <v>55</v>
      </c>
      <c r="S5" s="6"/>
      <c r="T5" s="118" t="s">
        <v>1</v>
      </c>
      <c r="U5" s="118" t="s">
        <v>478</v>
      </c>
      <c r="V5" s="119" t="s">
        <v>55</v>
      </c>
    </row>
    <row r="6" spans="1:22" s="33" customFormat="1" x14ac:dyDescent="0.25">
      <c r="A6" s="120" t="s">
        <v>479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430.55913000000015</v>
      </c>
      <c r="C7" s="164">
        <v>64.825040000000016</v>
      </c>
      <c r="D7" s="164">
        <v>91.282200000000003</v>
      </c>
      <c r="E7" s="164">
        <v>157.87776999999991</v>
      </c>
      <c r="F7" s="164">
        <v>116.57412000000005</v>
      </c>
      <c r="G7" s="8"/>
      <c r="H7" s="165">
        <v>89.011430000000018</v>
      </c>
      <c r="I7" s="123">
        <v>63.163429999999991</v>
      </c>
      <c r="J7" s="123">
        <v>25.847999999999999</v>
      </c>
      <c r="K7" s="8"/>
      <c r="L7" s="166">
        <v>0</v>
      </c>
      <c r="M7" s="164">
        <v>0</v>
      </c>
      <c r="N7" s="164">
        <v>0</v>
      </c>
      <c r="O7" s="8"/>
      <c r="P7" s="166">
        <v>89.011430000000018</v>
      </c>
      <c r="Q7" s="164">
        <v>56.836599999999983</v>
      </c>
      <c r="R7" s="164">
        <v>32.17483</v>
      </c>
      <c r="S7" s="111"/>
      <c r="T7" s="122">
        <v>89.011430000000018</v>
      </c>
      <c r="U7" s="123">
        <v>63.828040000000001</v>
      </c>
      <c r="V7" s="124">
        <v>25.183390000000003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0.30621594297628746</v>
      </c>
      <c r="C15" s="15">
        <v>0.35714347418836917</v>
      </c>
      <c r="D15" s="15">
        <v>0.38918168054670021</v>
      </c>
      <c r="E15" s="15">
        <v>0.30806262338263357</v>
      </c>
      <c r="F15" s="15">
        <v>0.21042946753533279</v>
      </c>
      <c r="G15" s="16"/>
      <c r="H15" s="15">
        <v>0.44873012376051025</v>
      </c>
      <c r="I15" s="15">
        <v>0.45111926315591172</v>
      </c>
      <c r="J15" s="15">
        <v>0.44289190653048588</v>
      </c>
      <c r="K15" s="16"/>
      <c r="L15" s="15">
        <v>0</v>
      </c>
      <c r="M15" s="15">
        <v>0</v>
      </c>
      <c r="N15" s="15">
        <v>0</v>
      </c>
      <c r="O15" s="16"/>
      <c r="P15" s="15">
        <v>0.44873012376051025</v>
      </c>
      <c r="Q15" s="15">
        <v>0.44037943860118312</v>
      </c>
      <c r="R15" s="15">
        <v>0.46348154753265208</v>
      </c>
      <c r="S15" s="113"/>
      <c r="T15" s="127">
        <v>0.44873012376051025</v>
      </c>
      <c r="U15" s="15">
        <v>0.51194537698478604</v>
      </c>
      <c r="V15" s="128">
        <v>0.28850921182573108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0.31685568948450804</v>
      </c>
      <c r="C17" s="15">
        <v>0.31214974954122654</v>
      </c>
      <c r="D17" s="15">
        <v>0.30113800938189483</v>
      </c>
      <c r="E17" s="15">
        <v>0.33645724790766951</v>
      </c>
      <c r="F17" s="15">
        <v>0.30523352867686226</v>
      </c>
      <c r="G17" s="16"/>
      <c r="H17" s="15">
        <v>0.28869067714112662</v>
      </c>
      <c r="I17" s="15">
        <v>0.29380624199794092</v>
      </c>
      <c r="J17" s="15">
        <v>0.27619003404518727</v>
      </c>
      <c r="K17" s="16"/>
      <c r="L17" s="15">
        <v>0</v>
      </c>
      <c r="M17" s="15">
        <v>0</v>
      </c>
      <c r="N17" s="15">
        <v>0</v>
      </c>
      <c r="O17" s="16"/>
      <c r="P17" s="15">
        <v>0.28869067714112662</v>
      </c>
      <c r="Q17" s="15">
        <v>0.31190940344777851</v>
      </c>
      <c r="R17" s="15">
        <v>0.24767496829043073</v>
      </c>
      <c r="S17" s="113"/>
      <c r="T17" s="127">
        <v>0.28869067714112662</v>
      </c>
      <c r="U17" s="15">
        <v>0.29322253981165647</v>
      </c>
      <c r="V17" s="128">
        <v>0.27720453838819953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0.2043325617087714</v>
      </c>
      <c r="C19" s="15">
        <v>0.22917162874099264</v>
      </c>
      <c r="D19" s="15">
        <v>0.16662909088518899</v>
      </c>
      <c r="E19" s="15">
        <v>0.21117399872065598</v>
      </c>
      <c r="F19" s="15">
        <v>0.21077782959030697</v>
      </c>
      <c r="G19" s="16"/>
      <c r="H19" s="15">
        <v>0.14610921316509573</v>
      </c>
      <c r="I19" s="15">
        <v>0.14761927906701713</v>
      </c>
      <c r="J19" s="15">
        <v>0.14241914268028477</v>
      </c>
      <c r="K19" s="16"/>
      <c r="L19" s="15">
        <v>0</v>
      </c>
      <c r="M19" s="15">
        <v>0</v>
      </c>
      <c r="N19" s="15">
        <v>0</v>
      </c>
      <c r="O19" s="16"/>
      <c r="P19" s="15">
        <v>0.14610921316509573</v>
      </c>
      <c r="Q19" s="15">
        <v>0.14530654543023339</v>
      </c>
      <c r="R19" s="15">
        <v>0.14752711980141001</v>
      </c>
      <c r="S19" s="113"/>
      <c r="T19" s="127">
        <v>0.14610921316509573</v>
      </c>
      <c r="U19" s="15">
        <v>0.10033458649208091</v>
      </c>
      <c r="V19" s="128">
        <v>0.26212634597645507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0.17259580583043266</v>
      </c>
      <c r="C21" s="15">
        <v>0.10153514752941145</v>
      </c>
      <c r="D21" s="15">
        <v>0.14305121918621591</v>
      </c>
      <c r="E21" s="15">
        <v>0.14430612998904166</v>
      </c>
      <c r="F21" s="15">
        <v>0.27355917419749753</v>
      </c>
      <c r="G21" s="16"/>
      <c r="H21" s="15">
        <v>0.1164699859332672</v>
      </c>
      <c r="I21" s="15">
        <v>0.10745521577913046</v>
      </c>
      <c r="J21" s="15">
        <v>0.13849891674404211</v>
      </c>
      <c r="K21" s="16"/>
      <c r="L21" s="15">
        <v>0</v>
      </c>
      <c r="M21" s="15">
        <v>0</v>
      </c>
      <c r="N21" s="15">
        <v>0</v>
      </c>
      <c r="O21" s="16"/>
      <c r="P21" s="15">
        <v>0.1164699859332672</v>
      </c>
      <c r="Q21" s="15">
        <v>0.10240461252080531</v>
      </c>
      <c r="R21" s="15">
        <v>0.14131636437550718</v>
      </c>
      <c r="S21" s="113"/>
      <c r="T21" s="127">
        <v>0.1164699859332672</v>
      </c>
      <c r="U21" s="15">
        <v>9.4497496711476642E-2</v>
      </c>
      <c r="V21" s="128">
        <v>0.17215990380961421</v>
      </c>
    </row>
    <row r="22" spans="1:22" s="40" customFormat="1" x14ac:dyDescent="0.25">
      <c r="A22" s="129" t="s">
        <v>473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430.55913000000015</v>
      </c>
      <c r="C23" s="164">
        <v>64.825040000000016</v>
      </c>
      <c r="D23" s="164">
        <v>91.282200000000003</v>
      </c>
      <c r="E23" s="164">
        <v>157.87776999999991</v>
      </c>
      <c r="F23" s="164">
        <v>116.57412000000005</v>
      </c>
      <c r="G23" s="22"/>
      <c r="H23" s="165">
        <v>89.011430000000018</v>
      </c>
      <c r="I23" s="123">
        <v>63.163429999999991</v>
      </c>
      <c r="J23" s="123">
        <v>25.847999999999999</v>
      </c>
      <c r="K23" s="22"/>
      <c r="L23" s="166">
        <v>0</v>
      </c>
      <c r="M23" s="164">
        <v>0</v>
      </c>
      <c r="N23" s="164">
        <v>0</v>
      </c>
      <c r="O23" s="22"/>
      <c r="P23" s="166">
        <v>89.011430000000018</v>
      </c>
      <c r="Q23" s="164">
        <v>56.836599999999983</v>
      </c>
      <c r="R23" s="164">
        <v>32.17483</v>
      </c>
      <c r="S23" s="114"/>
      <c r="T23" s="122">
        <v>89.011430000000018</v>
      </c>
      <c r="U23" s="123">
        <v>63.828040000000001</v>
      </c>
      <c r="V23" s="124">
        <v>25.183390000000003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0.15056013328529347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0.21200851088676245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0.31918597420578454</v>
      </c>
      <c r="I27" s="15">
        <v>0.38053934056462746</v>
      </c>
      <c r="J27" s="15">
        <v>0.1692599040544723</v>
      </c>
      <c r="K27" s="24"/>
      <c r="L27" s="15">
        <v>0</v>
      </c>
      <c r="M27" s="15">
        <v>0</v>
      </c>
      <c r="N27" s="15">
        <v>0</v>
      </c>
      <c r="O27" s="24"/>
      <c r="P27" s="15">
        <v>0.31918597420578454</v>
      </c>
      <c r="Q27" s="15">
        <v>0.37784438196514231</v>
      </c>
      <c r="R27" s="15">
        <v>0.21556632933258699</v>
      </c>
      <c r="S27" s="116"/>
      <c r="T27" s="127">
        <v>0.31918597420578454</v>
      </c>
      <c r="U27" s="15">
        <v>0.32215621848955417</v>
      </c>
      <c r="V27" s="128">
        <v>0.31165780302016527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0.36668080874280812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0.43543531431862159</v>
      </c>
      <c r="I29" s="15">
        <v>0.38905201949925783</v>
      </c>
      <c r="J29" s="15">
        <v>0.54877978953884254</v>
      </c>
      <c r="K29" s="24"/>
      <c r="L29" s="15">
        <v>0</v>
      </c>
      <c r="M29" s="15">
        <v>0</v>
      </c>
      <c r="N29" s="15">
        <v>0</v>
      </c>
      <c r="O29" s="24"/>
      <c r="P29" s="15">
        <v>0.43543531431862159</v>
      </c>
      <c r="Q29" s="15">
        <v>0.34434765626374564</v>
      </c>
      <c r="R29" s="15">
        <v>0.59634099076824965</v>
      </c>
      <c r="S29" s="116"/>
      <c r="T29" s="127">
        <v>0.43543531431862159</v>
      </c>
      <c r="U29" s="15">
        <v>0.44359532268263296</v>
      </c>
      <c r="V29" s="128">
        <v>0.41475353397616443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0.27075054708513557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0.24537871147559356</v>
      </c>
      <c r="I31" s="15">
        <v>0.23040863993611496</v>
      </c>
      <c r="J31" s="15">
        <v>0.28196030640668529</v>
      </c>
      <c r="K31" s="24"/>
      <c r="L31" s="15">
        <v>0</v>
      </c>
      <c r="M31" s="15">
        <v>0</v>
      </c>
      <c r="N31" s="15">
        <v>0</v>
      </c>
      <c r="O31" s="24"/>
      <c r="P31" s="15">
        <v>0.24537871147559356</v>
      </c>
      <c r="Q31" s="15">
        <v>0.27780796177111233</v>
      </c>
      <c r="R31" s="15">
        <v>0.18809267989916345</v>
      </c>
      <c r="S31" s="116"/>
      <c r="T31" s="127">
        <v>0.24537871147559356</v>
      </c>
      <c r="U31" s="15">
        <v>0.23424845882781298</v>
      </c>
      <c r="V31" s="128">
        <v>0.2735886630036703</v>
      </c>
    </row>
    <row r="32" spans="1:22" s="33" customFormat="1" x14ac:dyDescent="0.25">
      <c r="A32" s="120" t="s">
        <v>480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89.011430000000018</v>
      </c>
      <c r="C33" s="123">
        <v>0</v>
      </c>
      <c r="D33" s="123">
        <v>28.411200000000004</v>
      </c>
      <c r="E33" s="123">
        <v>38.75871999999999</v>
      </c>
      <c r="F33" s="123">
        <v>21.84151</v>
      </c>
      <c r="G33" s="8"/>
      <c r="H33" s="165">
        <v>89.011430000000018</v>
      </c>
      <c r="I33" s="123">
        <v>63.163429999999991</v>
      </c>
      <c r="J33" s="123">
        <v>25.847999999999999</v>
      </c>
      <c r="K33" s="8"/>
      <c r="L33" s="166">
        <v>0</v>
      </c>
      <c r="M33" s="164">
        <v>0</v>
      </c>
      <c r="N33" s="164">
        <v>0</v>
      </c>
      <c r="O33" s="8"/>
      <c r="P33" s="166">
        <v>89.011430000000018</v>
      </c>
      <c r="Q33" s="164">
        <v>56.836599999999983</v>
      </c>
      <c r="R33" s="164">
        <v>32.17483</v>
      </c>
      <c r="S33" s="111"/>
      <c r="T33" s="122">
        <v>89.011430000000018</v>
      </c>
      <c r="U33" s="123">
        <v>63.828040000000001</v>
      </c>
      <c r="V33" s="124">
        <v>25.183390000000003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0.31719241000846737</v>
      </c>
      <c r="C35" s="15">
        <v>0</v>
      </c>
      <c r="D35" s="15">
        <v>0.20809962268401189</v>
      </c>
      <c r="E35" s="15">
        <v>0.44632382080729194</v>
      </c>
      <c r="F35" s="15">
        <v>0.22994976079950516</v>
      </c>
      <c r="G35" s="16"/>
      <c r="H35" s="15">
        <v>0.31719241000846737</v>
      </c>
      <c r="I35" s="15">
        <v>0.31915112906313042</v>
      </c>
      <c r="J35" s="15">
        <v>0.31240598885793874</v>
      </c>
      <c r="K35" s="16"/>
      <c r="L35" s="15">
        <v>0</v>
      </c>
      <c r="M35" s="15">
        <v>0</v>
      </c>
      <c r="N35" s="15">
        <v>0</v>
      </c>
      <c r="O35" s="16"/>
      <c r="P35" s="15">
        <v>0.31719241000846737</v>
      </c>
      <c r="Q35" s="15">
        <v>0.33102261570889191</v>
      </c>
      <c r="R35" s="15">
        <v>0.29276145359586986</v>
      </c>
      <c r="S35" s="113"/>
      <c r="T35" s="127">
        <v>0.31719241000846737</v>
      </c>
      <c r="U35" s="15">
        <v>0.33736458145980985</v>
      </c>
      <c r="V35" s="128">
        <v>0.26606545028290468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0.3366376655222818</v>
      </c>
      <c r="C37" s="15">
        <v>0</v>
      </c>
      <c r="D37" s="15">
        <v>0.79190037731598795</v>
      </c>
      <c r="E37" s="15">
        <v>0</v>
      </c>
      <c r="F37" s="15">
        <v>0.34181519501170032</v>
      </c>
      <c r="G37" s="16"/>
      <c r="H37" s="15">
        <v>0.3366376655222818</v>
      </c>
      <c r="I37" s="15">
        <v>0.35423139623671479</v>
      </c>
      <c r="J37" s="15">
        <v>0.29364476942123185</v>
      </c>
      <c r="K37" s="16"/>
      <c r="L37" s="15">
        <v>0</v>
      </c>
      <c r="M37" s="15">
        <v>0</v>
      </c>
      <c r="N37" s="15">
        <v>0</v>
      </c>
      <c r="O37" s="16"/>
      <c r="P37" s="15">
        <v>0.3366376655222818</v>
      </c>
      <c r="Q37" s="15">
        <v>0.37801944521663872</v>
      </c>
      <c r="R37" s="15">
        <v>0.26353705676144984</v>
      </c>
      <c r="S37" s="113"/>
      <c r="T37" s="127">
        <v>0.3366376655222818</v>
      </c>
      <c r="U37" s="15">
        <v>0.35277802671051783</v>
      </c>
      <c r="V37" s="128">
        <v>0.29572944706808729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0.31262614250776555</v>
      </c>
      <c r="C39" s="15">
        <v>0</v>
      </c>
      <c r="D39" s="15">
        <v>0</v>
      </c>
      <c r="E39" s="15">
        <v>0.5536761791927084</v>
      </c>
      <c r="F39" s="15">
        <v>0.29153295719938782</v>
      </c>
      <c r="G39" s="16"/>
      <c r="H39" s="15">
        <v>0.31262614250776555</v>
      </c>
      <c r="I39" s="15">
        <v>0.27934676758371108</v>
      </c>
      <c r="J39" s="15">
        <v>0.39394924172082951</v>
      </c>
      <c r="K39" s="16"/>
      <c r="L39" s="15">
        <v>0</v>
      </c>
      <c r="M39" s="15">
        <v>0</v>
      </c>
      <c r="N39" s="15">
        <v>0</v>
      </c>
      <c r="O39" s="16"/>
      <c r="P39" s="15">
        <v>0.31262614250776555</v>
      </c>
      <c r="Q39" s="15">
        <v>0.23842524007417762</v>
      </c>
      <c r="R39" s="15">
        <v>0.4437014896426803</v>
      </c>
      <c r="S39" s="113"/>
      <c r="T39" s="127">
        <v>0.31262614250776555</v>
      </c>
      <c r="U39" s="15">
        <v>0.26307889134618578</v>
      </c>
      <c r="V39" s="128">
        <v>0.43820510264900792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3.3543781961485164E-2</v>
      </c>
      <c r="C41" s="134">
        <v>0</v>
      </c>
      <c r="D41" s="134">
        <v>0</v>
      </c>
      <c r="E41" s="134">
        <v>0</v>
      </c>
      <c r="F41" s="134">
        <v>0.13670208698940686</v>
      </c>
      <c r="G41" s="173"/>
      <c r="H41" s="134">
        <v>3.3543781961485164E-2</v>
      </c>
      <c r="I41" s="134">
        <v>4.7270707116443808E-2</v>
      </c>
      <c r="J41" s="134">
        <v>0</v>
      </c>
      <c r="K41" s="173"/>
      <c r="L41" s="134">
        <v>0</v>
      </c>
      <c r="M41" s="134">
        <v>0</v>
      </c>
      <c r="N41" s="134">
        <v>0</v>
      </c>
      <c r="O41" s="173"/>
      <c r="P41" s="134">
        <v>3.3543781961485164E-2</v>
      </c>
      <c r="Q41" s="134">
        <v>5.2532699000292081E-2</v>
      </c>
      <c r="R41" s="134">
        <v>0</v>
      </c>
      <c r="S41" s="174"/>
      <c r="T41" s="133">
        <v>3.3543781961485164E-2</v>
      </c>
      <c r="U41" s="134">
        <v>4.6778500483486571E-2</v>
      </c>
      <c r="V41" s="135">
        <v>0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663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664</v>
      </c>
      <c r="C4" s="310"/>
      <c r="D4" s="310"/>
      <c r="E4" s="310"/>
      <c r="F4" s="315"/>
      <c r="G4" s="161"/>
      <c r="H4" s="314" t="s">
        <v>665</v>
      </c>
      <c r="I4" s="310"/>
      <c r="J4" s="315"/>
      <c r="K4" s="161"/>
      <c r="L4" s="314" t="s">
        <v>666</v>
      </c>
      <c r="M4" s="310"/>
      <c r="N4" s="315"/>
      <c r="O4" s="161"/>
      <c r="P4" s="314" t="s">
        <v>667</v>
      </c>
      <c r="Q4" s="310"/>
      <c r="R4" s="315"/>
      <c r="S4" s="161"/>
      <c r="T4" s="314" t="s">
        <v>668</v>
      </c>
      <c r="U4" s="310"/>
      <c r="V4" s="311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669</v>
      </c>
      <c r="J5" s="118" t="s">
        <v>82</v>
      </c>
      <c r="K5" s="6"/>
      <c r="L5" s="118" t="s">
        <v>1</v>
      </c>
      <c r="M5" s="118" t="s">
        <v>669</v>
      </c>
      <c r="N5" s="118" t="s">
        <v>82</v>
      </c>
      <c r="O5" s="6"/>
      <c r="P5" s="118" t="s">
        <v>1</v>
      </c>
      <c r="Q5" s="118" t="s">
        <v>669</v>
      </c>
      <c r="R5" s="118" t="s">
        <v>82</v>
      </c>
      <c r="S5" s="6"/>
      <c r="T5" s="118" t="s">
        <v>1</v>
      </c>
      <c r="U5" s="118" t="s">
        <v>669</v>
      </c>
      <c r="V5" s="119" t="s">
        <v>82</v>
      </c>
    </row>
    <row r="6" spans="1:22" s="33" customFormat="1" x14ac:dyDescent="0.25">
      <c r="A6" s="120" t="s">
        <v>670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499.05827000000022</v>
      </c>
      <c r="C7" s="164">
        <v>57.044109999999996</v>
      </c>
      <c r="D7" s="164">
        <v>133.23731000000001</v>
      </c>
      <c r="E7" s="164">
        <v>156.85040999999993</v>
      </c>
      <c r="F7" s="164">
        <v>151.92644000000001</v>
      </c>
      <c r="G7" s="8"/>
      <c r="H7" s="165">
        <v>98.281739999999999</v>
      </c>
      <c r="I7" s="123">
        <v>49.116749999999996</v>
      </c>
      <c r="J7" s="123">
        <v>49.164990000000003</v>
      </c>
      <c r="K7" s="8"/>
      <c r="L7" s="166">
        <v>0</v>
      </c>
      <c r="M7" s="164">
        <v>0</v>
      </c>
      <c r="N7" s="164">
        <v>0</v>
      </c>
      <c r="O7" s="8"/>
      <c r="P7" s="166">
        <v>98.281739999999999</v>
      </c>
      <c r="Q7" s="164">
        <v>57.52478</v>
      </c>
      <c r="R7" s="164">
        <v>40.756960000000007</v>
      </c>
      <c r="S7" s="8"/>
      <c r="T7" s="165">
        <v>98.281739999999999</v>
      </c>
      <c r="U7" s="123">
        <v>66.647800000000004</v>
      </c>
      <c r="V7" s="124">
        <v>31.633940000000003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1"/>
      <c r="J8" s="11"/>
      <c r="K8" s="12"/>
      <c r="L8" s="10"/>
      <c r="M8" s="11"/>
      <c r="N8" s="11"/>
      <c r="O8" s="12"/>
      <c r="P8" s="10"/>
      <c r="Q8" s="11"/>
      <c r="R8" s="11"/>
      <c r="S8" s="12"/>
      <c r="T8" s="10"/>
      <c r="U8" s="11"/>
      <c r="V8" s="180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1"/>
      <c r="J10" s="11"/>
      <c r="K10" s="12"/>
      <c r="L10" s="10"/>
      <c r="M10" s="11"/>
      <c r="N10" s="11"/>
      <c r="O10" s="12"/>
      <c r="P10" s="10"/>
      <c r="Q10" s="11"/>
      <c r="R10" s="11"/>
      <c r="S10" s="12"/>
      <c r="T10" s="10"/>
      <c r="U10" s="11"/>
      <c r="V10" s="180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1"/>
      <c r="J12" s="11"/>
      <c r="K12" s="12"/>
      <c r="L12" s="10"/>
      <c r="M12" s="11"/>
      <c r="N12" s="11"/>
      <c r="O12" s="12"/>
      <c r="P12" s="10"/>
      <c r="Q12" s="11"/>
      <c r="R12" s="11"/>
      <c r="S12" s="12"/>
      <c r="T12" s="10"/>
      <c r="U12" s="11"/>
      <c r="V12" s="180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1"/>
      <c r="J14" s="11"/>
      <c r="K14" s="12"/>
      <c r="L14" s="10"/>
      <c r="M14" s="11"/>
      <c r="N14" s="11"/>
      <c r="O14" s="12"/>
      <c r="P14" s="10"/>
      <c r="Q14" s="11"/>
      <c r="R14" s="11"/>
      <c r="S14" s="12"/>
      <c r="T14" s="10"/>
      <c r="U14" s="11"/>
      <c r="V14" s="180"/>
    </row>
    <row r="15" spans="1:22" s="9" customFormat="1" ht="10.5" x14ac:dyDescent="0.15">
      <c r="A15" s="168" t="s">
        <v>9</v>
      </c>
      <c r="B15" s="15">
        <v>0.32455572773095193</v>
      </c>
      <c r="C15" s="15">
        <v>0.42887249884343903</v>
      </c>
      <c r="D15" s="15">
        <v>0.4013786378605213</v>
      </c>
      <c r="E15" s="15">
        <v>0.36066874163733476</v>
      </c>
      <c r="F15" s="15">
        <v>0.1807316751448925</v>
      </c>
      <c r="G15" s="16"/>
      <c r="H15" s="15">
        <v>0.48392560001481455</v>
      </c>
      <c r="I15" s="15">
        <v>0.41511480299490505</v>
      </c>
      <c r="J15" s="15">
        <v>0.55266888084386878</v>
      </c>
      <c r="K15" s="16"/>
      <c r="L15" s="15">
        <v>0</v>
      </c>
      <c r="M15" s="15">
        <v>0</v>
      </c>
      <c r="N15" s="15">
        <v>0</v>
      </c>
      <c r="O15" s="16"/>
      <c r="P15" s="15">
        <v>0.48392560001481455</v>
      </c>
      <c r="Q15" s="15">
        <v>0.4772129506623059</v>
      </c>
      <c r="R15" s="15">
        <v>0.49339990028696945</v>
      </c>
      <c r="S15" s="16"/>
      <c r="T15" s="15">
        <v>0.48392560001481455</v>
      </c>
      <c r="U15" s="15">
        <v>0.50859563256401574</v>
      </c>
      <c r="V15" s="128">
        <v>0.43194967177657906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1"/>
      <c r="J16" s="11"/>
      <c r="K16" s="12"/>
      <c r="L16" s="10"/>
      <c r="M16" s="11"/>
      <c r="N16" s="11"/>
      <c r="O16" s="12"/>
      <c r="P16" s="10"/>
      <c r="Q16" s="11"/>
      <c r="R16" s="11"/>
      <c r="S16" s="12"/>
      <c r="T16" s="10"/>
      <c r="U16" s="11"/>
      <c r="V16" s="180"/>
    </row>
    <row r="17" spans="1:22" s="9" customFormat="1" ht="10.5" x14ac:dyDescent="0.15">
      <c r="A17" s="168" t="s">
        <v>9</v>
      </c>
      <c r="B17" s="15">
        <v>0.28557635163525075</v>
      </c>
      <c r="C17" s="15">
        <v>0.32497027300452236</v>
      </c>
      <c r="D17" s="15">
        <v>0.28595728929081499</v>
      </c>
      <c r="E17" s="15">
        <v>0.29855758744908617</v>
      </c>
      <c r="F17" s="15">
        <v>0.25704900345193371</v>
      </c>
      <c r="G17" s="16"/>
      <c r="H17" s="15">
        <v>0.32603411376314673</v>
      </c>
      <c r="I17" s="15">
        <v>0.37404897514595331</v>
      </c>
      <c r="J17" s="15">
        <v>0.27806636389023975</v>
      </c>
      <c r="K17" s="16"/>
      <c r="L17" s="15">
        <v>0</v>
      </c>
      <c r="M17" s="15">
        <v>0</v>
      </c>
      <c r="N17" s="15">
        <v>0</v>
      </c>
      <c r="O17" s="16"/>
      <c r="P17" s="15">
        <v>0.32603411376314673</v>
      </c>
      <c r="Q17" s="15">
        <v>0.36567371487557199</v>
      </c>
      <c r="R17" s="15">
        <v>0.27008638524561196</v>
      </c>
      <c r="S17" s="16"/>
      <c r="T17" s="15">
        <v>0.32603411376314673</v>
      </c>
      <c r="U17" s="15">
        <v>0.31926425178325463</v>
      </c>
      <c r="V17" s="128">
        <v>0.34029716184578968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1"/>
      <c r="J18" s="11"/>
      <c r="K18" s="12"/>
      <c r="L18" s="10"/>
      <c r="M18" s="11"/>
      <c r="N18" s="11"/>
      <c r="O18" s="12"/>
      <c r="P18" s="10"/>
      <c r="Q18" s="11"/>
      <c r="R18" s="11"/>
      <c r="S18" s="12"/>
      <c r="T18" s="10"/>
      <c r="U18" s="11"/>
      <c r="V18" s="180"/>
    </row>
    <row r="19" spans="1:22" s="9" customFormat="1" ht="10.5" x14ac:dyDescent="0.15">
      <c r="A19" s="168" t="s">
        <v>9</v>
      </c>
      <c r="B19" s="15">
        <v>0.24556146519724034</v>
      </c>
      <c r="C19" s="15">
        <v>0.16620190936452514</v>
      </c>
      <c r="D19" s="15">
        <v>0.22221275707232457</v>
      </c>
      <c r="E19" s="15">
        <v>0.22295899640938155</v>
      </c>
      <c r="F19" s="15">
        <v>0.31917025107677105</v>
      </c>
      <c r="G19" s="16"/>
      <c r="H19" s="15">
        <v>0.14640186468005148</v>
      </c>
      <c r="I19" s="15">
        <v>0.1563692630314506</v>
      </c>
      <c r="J19" s="15">
        <v>0.13644424620039586</v>
      </c>
      <c r="K19" s="16"/>
      <c r="L19" s="15">
        <v>0</v>
      </c>
      <c r="M19" s="15">
        <v>0</v>
      </c>
      <c r="N19" s="15">
        <v>0</v>
      </c>
      <c r="O19" s="16"/>
      <c r="P19" s="15">
        <v>0.14640186468005148</v>
      </c>
      <c r="Q19" s="15">
        <v>0.13928345314836496</v>
      </c>
      <c r="R19" s="15">
        <v>0.15644886174042419</v>
      </c>
      <c r="S19" s="16"/>
      <c r="T19" s="15">
        <v>0.14640186468005148</v>
      </c>
      <c r="U19" s="15">
        <v>0.13200015604416049</v>
      </c>
      <c r="V19" s="128">
        <v>0.1767440287235798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1"/>
      <c r="J20" s="11"/>
      <c r="K20" s="12"/>
      <c r="L20" s="10"/>
      <c r="M20" s="11"/>
      <c r="N20" s="11"/>
      <c r="O20" s="12"/>
      <c r="P20" s="10"/>
      <c r="Q20" s="11"/>
      <c r="R20" s="11"/>
      <c r="S20" s="12"/>
      <c r="T20" s="10"/>
      <c r="U20" s="11"/>
      <c r="V20" s="180"/>
    </row>
    <row r="21" spans="1:22" s="9" customFormat="1" ht="10.5" x14ac:dyDescent="0.15">
      <c r="A21" s="168" t="s">
        <v>9</v>
      </c>
      <c r="B21" s="15">
        <v>0.14430645543655657</v>
      </c>
      <c r="C21" s="15">
        <v>7.9955318787513746E-2</v>
      </c>
      <c r="D21" s="15">
        <v>9.0451315776339219E-2</v>
      </c>
      <c r="E21" s="15">
        <v>0.11781467450419804</v>
      </c>
      <c r="F21" s="15">
        <v>0.24304907032640269</v>
      </c>
      <c r="G21" s="16"/>
      <c r="H21" s="15">
        <v>4.3638421541987348E-2</v>
      </c>
      <c r="I21" s="15">
        <v>5.4466958827691168E-2</v>
      </c>
      <c r="J21" s="15">
        <v>3.2820509065495586E-2</v>
      </c>
      <c r="K21" s="16"/>
      <c r="L21" s="15">
        <v>0</v>
      </c>
      <c r="M21" s="15">
        <v>0</v>
      </c>
      <c r="N21" s="15">
        <v>0</v>
      </c>
      <c r="O21" s="16"/>
      <c r="P21" s="15">
        <v>4.3638421541987348E-2</v>
      </c>
      <c r="Q21" s="15">
        <v>1.7829881313757307E-2</v>
      </c>
      <c r="R21" s="15">
        <v>8.0064852726994346E-2</v>
      </c>
      <c r="S21" s="16"/>
      <c r="T21" s="15">
        <v>4.3638421541987348E-2</v>
      </c>
      <c r="U21" s="15">
        <v>4.0139959608569226E-2</v>
      </c>
      <c r="V21" s="128">
        <v>5.1009137654051309E-2</v>
      </c>
    </row>
    <row r="22" spans="1:22" s="40" customFormat="1" x14ac:dyDescent="0.25">
      <c r="A22" s="129" t="s">
        <v>664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69" t="s">
        <v>7</v>
      </c>
      <c r="B23" s="163">
        <v>499.05827000000022</v>
      </c>
      <c r="C23" s="164">
        <v>57.044109999999996</v>
      </c>
      <c r="D23" s="164">
        <v>133.23731000000001</v>
      </c>
      <c r="E23" s="164">
        <v>156.85040999999993</v>
      </c>
      <c r="F23" s="164">
        <v>151.92644000000001</v>
      </c>
      <c r="G23" s="22"/>
      <c r="H23" s="165">
        <v>98.281739999999999</v>
      </c>
      <c r="I23" s="123">
        <v>49.116749999999996</v>
      </c>
      <c r="J23" s="123">
        <v>49.164990000000003</v>
      </c>
      <c r="K23" s="22"/>
      <c r="L23" s="166">
        <v>0</v>
      </c>
      <c r="M23" s="164">
        <v>0</v>
      </c>
      <c r="N23" s="164">
        <v>0</v>
      </c>
      <c r="O23" s="22"/>
      <c r="P23" s="166">
        <v>98.281739999999999</v>
      </c>
      <c r="Q23" s="164">
        <v>57.52478</v>
      </c>
      <c r="R23" s="164">
        <v>40.756960000000007</v>
      </c>
      <c r="S23" s="22"/>
      <c r="T23" s="165">
        <v>98.281739999999999</v>
      </c>
      <c r="U23" s="123">
        <v>66.647800000000004</v>
      </c>
      <c r="V23" s="124">
        <v>31.633940000000003</v>
      </c>
    </row>
    <row r="24" spans="1:22" s="9" customFormat="1" ht="10.5" x14ac:dyDescent="0.15">
      <c r="A24" s="170" t="s">
        <v>2</v>
      </c>
      <c r="B24" s="10"/>
      <c r="C24" s="11"/>
      <c r="D24" s="11"/>
      <c r="E24" s="11"/>
      <c r="F24" s="11"/>
      <c r="G24" s="23"/>
      <c r="H24" s="10"/>
      <c r="I24" s="11"/>
      <c r="J24" s="11"/>
      <c r="K24" s="23"/>
      <c r="L24" s="10"/>
      <c r="M24" s="11"/>
      <c r="N24" s="11"/>
      <c r="O24" s="23"/>
      <c r="P24" s="10"/>
      <c r="Q24" s="11"/>
      <c r="R24" s="11"/>
      <c r="S24" s="23"/>
      <c r="T24" s="10"/>
      <c r="U24" s="11"/>
      <c r="V24" s="180"/>
    </row>
    <row r="25" spans="1:22" s="9" customFormat="1" ht="10.5" x14ac:dyDescent="0.15">
      <c r="A25" s="171" t="s">
        <v>9</v>
      </c>
      <c r="B25" s="15">
        <v>0.11430350608156432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1"/>
      <c r="D26" s="11"/>
      <c r="E26" s="11"/>
      <c r="F26" s="11"/>
      <c r="G26" s="23"/>
      <c r="H26" s="10"/>
      <c r="I26" s="11"/>
      <c r="J26" s="11"/>
      <c r="K26" s="23"/>
      <c r="L26" s="10"/>
      <c r="M26" s="11"/>
      <c r="N26" s="11"/>
      <c r="O26" s="23"/>
      <c r="P26" s="10"/>
      <c r="Q26" s="11"/>
      <c r="R26" s="11"/>
      <c r="S26" s="23"/>
      <c r="T26" s="10"/>
      <c r="U26" s="11"/>
      <c r="V26" s="180"/>
    </row>
    <row r="27" spans="1:22" s="9" customFormat="1" ht="10.5" x14ac:dyDescent="0.15">
      <c r="A27" s="171" t="s">
        <v>9</v>
      </c>
      <c r="B27" s="15">
        <v>0.26697746136939071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0.45052906063730658</v>
      </c>
      <c r="I27" s="15">
        <v>0.48244152962075065</v>
      </c>
      <c r="J27" s="15">
        <v>0.41864790372173361</v>
      </c>
      <c r="K27" s="24"/>
      <c r="L27" s="15">
        <v>0</v>
      </c>
      <c r="M27" s="15">
        <v>0</v>
      </c>
      <c r="N27" s="15">
        <v>0</v>
      </c>
      <c r="O27" s="24"/>
      <c r="P27" s="15">
        <v>0.45052906063730658</v>
      </c>
      <c r="Q27" s="15">
        <v>0.58853349808552069</v>
      </c>
      <c r="R27" s="15">
        <v>0.25574822067200292</v>
      </c>
      <c r="S27" s="24"/>
      <c r="T27" s="15">
        <v>0.45052906063730658</v>
      </c>
      <c r="U27" s="15">
        <v>0.55819922037936731</v>
      </c>
      <c r="V27" s="128">
        <v>0.22368475125134585</v>
      </c>
    </row>
    <row r="28" spans="1:22" s="9" customFormat="1" ht="10.5" x14ac:dyDescent="0.15">
      <c r="A28" s="170" t="s">
        <v>4</v>
      </c>
      <c r="B28" s="10"/>
      <c r="C28" s="11"/>
      <c r="D28" s="11"/>
      <c r="E28" s="11"/>
      <c r="F28" s="11"/>
      <c r="G28" s="23"/>
      <c r="H28" s="10"/>
      <c r="I28" s="11"/>
      <c r="J28" s="11"/>
      <c r="K28" s="23"/>
      <c r="L28" s="10"/>
      <c r="M28" s="11"/>
      <c r="N28" s="11"/>
      <c r="O28" s="23"/>
      <c r="P28" s="10"/>
      <c r="Q28" s="11"/>
      <c r="R28" s="11"/>
      <c r="S28" s="23"/>
      <c r="T28" s="10"/>
      <c r="U28" s="11"/>
      <c r="V28" s="180"/>
    </row>
    <row r="29" spans="1:22" s="9" customFormat="1" ht="10.5" x14ac:dyDescent="0.15">
      <c r="A29" s="171" t="s">
        <v>9</v>
      </c>
      <c r="B29" s="15">
        <v>0.31429277787541693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0.30157707830569541</v>
      </c>
      <c r="I29" s="15">
        <v>0.38522072409106867</v>
      </c>
      <c r="J29" s="15">
        <v>0.21801550249476304</v>
      </c>
      <c r="K29" s="24"/>
      <c r="L29" s="15">
        <v>0</v>
      </c>
      <c r="M29" s="15">
        <v>0</v>
      </c>
      <c r="N29" s="15">
        <v>0</v>
      </c>
      <c r="O29" s="24"/>
      <c r="P29" s="15">
        <v>0.30157707830569541</v>
      </c>
      <c r="Q29" s="15">
        <v>0.27996734624626113</v>
      </c>
      <c r="R29" s="15">
        <v>0.33207726974730206</v>
      </c>
      <c r="S29" s="24"/>
      <c r="T29" s="15">
        <v>0.30157707830569541</v>
      </c>
      <c r="U29" s="15">
        <v>0.30649053682192051</v>
      </c>
      <c r="V29" s="128">
        <v>0.29122518409025239</v>
      </c>
    </row>
    <row r="30" spans="1:22" s="9" customFormat="1" ht="10.5" x14ac:dyDescent="0.15">
      <c r="A30" s="170" t="s">
        <v>5</v>
      </c>
      <c r="B30" s="10"/>
      <c r="C30" s="11"/>
      <c r="D30" s="11"/>
      <c r="E30" s="11"/>
      <c r="F30" s="11"/>
      <c r="G30" s="23"/>
      <c r="H30" s="10"/>
      <c r="I30" s="11"/>
      <c r="J30" s="11"/>
      <c r="K30" s="23"/>
      <c r="L30" s="10"/>
      <c r="M30" s="11"/>
      <c r="N30" s="11"/>
      <c r="O30" s="23"/>
      <c r="P30" s="10"/>
      <c r="Q30" s="11"/>
      <c r="R30" s="11"/>
      <c r="S30" s="23"/>
      <c r="T30" s="10"/>
      <c r="U30" s="11"/>
      <c r="V30" s="180"/>
    </row>
    <row r="31" spans="1:22" s="9" customFormat="1" ht="10.5" x14ac:dyDescent="0.15">
      <c r="A31" s="171" t="s">
        <v>9</v>
      </c>
      <c r="B31" s="15">
        <v>0.30442625467362749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0.24789386105699801</v>
      </c>
      <c r="I31" s="15">
        <v>0.13233774628818074</v>
      </c>
      <c r="J31" s="15">
        <v>0.36333659378350325</v>
      </c>
      <c r="K31" s="24"/>
      <c r="L31" s="15">
        <v>0</v>
      </c>
      <c r="M31" s="15">
        <v>0</v>
      </c>
      <c r="N31" s="15">
        <v>0</v>
      </c>
      <c r="O31" s="24"/>
      <c r="P31" s="15">
        <v>0.24789386105699801</v>
      </c>
      <c r="Q31" s="15">
        <v>0.13149915566821813</v>
      </c>
      <c r="R31" s="15">
        <v>0.41217450958069501</v>
      </c>
      <c r="S31" s="24"/>
      <c r="T31" s="15">
        <v>0.24789386105699801</v>
      </c>
      <c r="U31" s="15">
        <v>0.13531024279871201</v>
      </c>
      <c r="V31" s="128">
        <v>0.48509006465840165</v>
      </c>
    </row>
    <row r="32" spans="1:22" s="33" customFormat="1" x14ac:dyDescent="0.25">
      <c r="A32" s="120" t="s">
        <v>671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2" t="s">
        <v>7</v>
      </c>
      <c r="B33" s="165">
        <v>98.281739999999999</v>
      </c>
      <c r="C33" s="123">
        <v>0</v>
      </c>
      <c r="D33" s="123">
        <v>44.278780000000005</v>
      </c>
      <c r="E33" s="123">
        <v>29.639519999999997</v>
      </c>
      <c r="F33" s="123">
        <v>24.363440000000004</v>
      </c>
      <c r="G33" s="8"/>
      <c r="H33" s="165">
        <v>98.281739999999999</v>
      </c>
      <c r="I33" s="123">
        <v>49.116749999999996</v>
      </c>
      <c r="J33" s="123">
        <v>49.164990000000003</v>
      </c>
      <c r="K33" s="8"/>
      <c r="L33" s="166">
        <v>0</v>
      </c>
      <c r="M33" s="164">
        <v>0</v>
      </c>
      <c r="N33" s="164">
        <v>0</v>
      </c>
      <c r="O33" s="8"/>
      <c r="P33" s="166">
        <v>98.281739999999999</v>
      </c>
      <c r="Q33" s="164">
        <v>57.52478</v>
      </c>
      <c r="R33" s="164">
        <v>40.756960000000007</v>
      </c>
      <c r="S33" s="8"/>
      <c r="T33" s="165">
        <v>98.281739999999999</v>
      </c>
      <c r="U33" s="123">
        <v>66.647800000000004</v>
      </c>
      <c r="V33" s="124">
        <v>31.633940000000003</v>
      </c>
    </row>
    <row r="34" spans="1:22" s="9" customFormat="1" ht="10.5" x14ac:dyDescent="0.15">
      <c r="A34" s="167" t="s">
        <v>16</v>
      </c>
      <c r="B34" s="10"/>
      <c r="C34" s="11"/>
      <c r="D34" s="11"/>
      <c r="E34" s="11"/>
      <c r="F34" s="11"/>
      <c r="G34" s="12"/>
      <c r="H34" s="10"/>
      <c r="I34" s="11"/>
      <c r="J34" s="11"/>
      <c r="K34" s="12"/>
      <c r="L34" s="10"/>
      <c r="M34" s="11"/>
      <c r="N34" s="11"/>
      <c r="O34" s="12"/>
      <c r="P34" s="10"/>
      <c r="Q34" s="11"/>
      <c r="R34" s="11"/>
      <c r="S34" s="12"/>
      <c r="T34" s="10"/>
      <c r="U34" s="11"/>
      <c r="V34" s="180"/>
    </row>
    <row r="35" spans="1:22" s="9" customFormat="1" ht="10.5" x14ac:dyDescent="0.15">
      <c r="A35" s="168" t="s">
        <v>9</v>
      </c>
      <c r="B35" s="15">
        <v>0.37534032262758077</v>
      </c>
      <c r="C35" s="15">
        <v>0</v>
      </c>
      <c r="D35" s="15">
        <v>0.49867972875494765</v>
      </c>
      <c r="E35" s="15">
        <v>0.4608246017479366</v>
      </c>
      <c r="F35" s="15">
        <v>4.7183402672200635E-2</v>
      </c>
      <c r="G35" s="16"/>
      <c r="H35" s="15">
        <v>0.37534032262758077</v>
      </c>
      <c r="I35" s="15">
        <v>0.5435341304137592</v>
      </c>
      <c r="J35" s="15">
        <v>0.20731154425130566</v>
      </c>
      <c r="K35" s="16"/>
      <c r="L35" s="15">
        <v>0</v>
      </c>
      <c r="M35" s="15">
        <v>0</v>
      </c>
      <c r="N35" s="15">
        <v>0</v>
      </c>
      <c r="O35" s="16"/>
      <c r="P35" s="15">
        <v>0.37534032262758077</v>
      </c>
      <c r="Q35" s="15">
        <v>0.44031250532379274</v>
      </c>
      <c r="R35" s="15">
        <v>0.28363793570472373</v>
      </c>
      <c r="S35" s="16"/>
      <c r="T35" s="15">
        <v>0.37534032262758077</v>
      </c>
      <c r="U35" s="15">
        <v>0.50893592886786965</v>
      </c>
      <c r="V35" s="128">
        <v>9.387512273210355E-2</v>
      </c>
    </row>
    <row r="36" spans="1:22" s="9" customFormat="1" ht="10.5" x14ac:dyDescent="0.15">
      <c r="A36" s="167" t="s">
        <v>17</v>
      </c>
      <c r="B36" s="10"/>
      <c r="C36" s="11"/>
      <c r="D36" s="11"/>
      <c r="E36" s="11"/>
      <c r="F36" s="11"/>
      <c r="G36" s="12"/>
      <c r="H36" s="10"/>
      <c r="I36" s="11"/>
      <c r="J36" s="11"/>
      <c r="K36" s="12"/>
      <c r="L36" s="10"/>
      <c r="M36" s="11"/>
      <c r="N36" s="11"/>
      <c r="O36" s="12"/>
      <c r="P36" s="10"/>
      <c r="Q36" s="11"/>
      <c r="R36" s="11"/>
      <c r="S36" s="12"/>
      <c r="T36" s="10"/>
      <c r="U36" s="11"/>
      <c r="V36" s="180"/>
    </row>
    <row r="37" spans="1:22" s="9" customFormat="1" ht="10.5" x14ac:dyDescent="0.15">
      <c r="A37" s="168" t="s">
        <v>9</v>
      </c>
      <c r="B37" s="15">
        <v>0.29146543396565833</v>
      </c>
      <c r="C37" s="15">
        <v>0</v>
      </c>
      <c r="D37" s="15">
        <v>0.5013202712450523</v>
      </c>
      <c r="E37" s="15">
        <v>0</v>
      </c>
      <c r="F37" s="15">
        <v>0.26465392407640292</v>
      </c>
      <c r="G37" s="16"/>
      <c r="H37" s="15">
        <v>0.29146543396565833</v>
      </c>
      <c r="I37" s="15">
        <v>0.22374200247369791</v>
      </c>
      <c r="J37" s="15">
        <v>0.359122416174599</v>
      </c>
      <c r="K37" s="16"/>
      <c r="L37" s="15">
        <v>0</v>
      </c>
      <c r="M37" s="15">
        <v>0</v>
      </c>
      <c r="N37" s="15">
        <v>0</v>
      </c>
      <c r="O37" s="16"/>
      <c r="P37" s="15">
        <v>0.29146543396565833</v>
      </c>
      <c r="Q37" s="15">
        <v>0.35852705564454135</v>
      </c>
      <c r="R37" s="15">
        <v>0.19681399201510605</v>
      </c>
      <c r="S37" s="16"/>
      <c r="T37" s="15">
        <v>0.29146543396565833</v>
      </c>
      <c r="U37" s="15">
        <v>0.28137507914739868</v>
      </c>
      <c r="V37" s="128">
        <v>0.312724244909107</v>
      </c>
    </row>
    <row r="38" spans="1:22" s="9" customFormat="1" ht="10.5" x14ac:dyDescent="0.15">
      <c r="A38" s="167" t="s">
        <v>18</v>
      </c>
      <c r="B38" s="10"/>
      <c r="C38" s="11"/>
      <c r="D38" s="11"/>
      <c r="E38" s="11"/>
      <c r="F38" s="11"/>
      <c r="G38" s="12"/>
      <c r="H38" s="10"/>
      <c r="I38" s="11"/>
      <c r="J38" s="11"/>
      <c r="K38" s="12"/>
      <c r="L38" s="10"/>
      <c r="M38" s="11"/>
      <c r="N38" s="11"/>
      <c r="O38" s="12"/>
      <c r="P38" s="10"/>
      <c r="Q38" s="11"/>
      <c r="R38" s="11"/>
      <c r="S38" s="12"/>
      <c r="T38" s="10"/>
      <c r="U38" s="11"/>
      <c r="V38" s="180"/>
    </row>
    <row r="39" spans="1:22" s="9" customFormat="1" ht="10.5" x14ac:dyDescent="0.15">
      <c r="A39" s="168" t="s">
        <v>9</v>
      </c>
      <c r="B39" s="15">
        <v>0.21122570683018027</v>
      </c>
      <c r="C39" s="15">
        <v>0</v>
      </c>
      <c r="D39" s="15">
        <v>0</v>
      </c>
      <c r="E39" s="15">
        <v>0.53917539825206362</v>
      </c>
      <c r="F39" s="15">
        <v>0.19614348384300409</v>
      </c>
      <c r="G39" s="16"/>
      <c r="H39" s="15">
        <v>0.21122570683018027</v>
      </c>
      <c r="I39" s="15">
        <v>0.19458942214214095</v>
      </c>
      <c r="J39" s="15">
        <v>0.22784566822855046</v>
      </c>
      <c r="K39" s="16"/>
      <c r="L39" s="15">
        <v>0</v>
      </c>
      <c r="M39" s="15">
        <v>0</v>
      </c>
      <c r="N39" s="15">
        <v>0</v>
      </c>
      <c r="O39" s="16"/>
      <c r="P39" s="15">
        <v>0.21122570683018027</v>
      </c>
      <c r="Q39" s="15">
        <v>0.1349856531393949</v>
      </c>
      <c r="R39" s="15">
        <v>0.31883167930090955</v>
      </c>
      <c r="S39" s="16"/>
      <c r="T39" s="15">
        <v>0.21122570683018027</v>
      </c>
      <c r="U39" s="15">
        <v>0.13076125543528819</v>
      </c>
      <c r="V39" s="128">
        <v>0.38075181276818504</v>
      </c>
    </row>
    <row r="40" spans="1:22" s="9" customFormat="1" ht="10.5" x14ac:dyDescent="0.15">
      <c r="A40" s="167" t="s">
        <v>19</v>
      </c>
      <c r="B40" s="10"/>
      <c r="C40" s="11"/>
      <c r="D40" s="11"/>
      <c r="E40" s="11"/>
      <c r="F40" s="11"/>
      <c r="G40" s="12"/>
      <c r="H40" s="10"/>
      <c r="I40" s="11"/>
      <c r="J40" s="11"/>
      <c r="K40" s="12"/>
      <c r="L40" s="10"/>
      <c r="M40" s="11"/>
      <c r="N40" s="11"/>
      <c r="O40" s="12"/>
      <c r="P40" s="10"/>
      <c r="Q40" s="11"/>
      <c r="R40" s="11"/>
      <c r="S40" s="12"/>
      <c r="T40" s="10"/>
      <c r="U40" s="11"/>
      <c r="V40" s="180"/>
    </row>
    <row r="41" spans="1:22" s="9" customFormat="1" ht="11.25" thickBot="1" x14ac:dyDescent="0.2">
      <c r="A41" s="172" t="s">
        <v>9</v>
      </c>
      <c r="B41" s="134">
        <v>0.12196853657658076</v>
      </c>
      <c r="C41" s="134">
        <v>0</v>
      </c>
      <c r="D41" s="134">
        <v>0</v>
      </c>
      <c r="E41" s="134">
        <v>0</v>
      </c>
      <c r="F41" s="134">
        <v>0.49201918940839223</v>
      </c>
      <c r="G41" s="173"/>
      <c r="H41" s="134">
        <v>0.12196853657658076</v>
      </c>
      <c r="I41" s="134">
        <v>3.8134444970402158E-2</v>
      </c>
      <c r="J41" s="134">
        <v>0.20572037134554486</v>
      </c>
      <c r="K41" s="173"/>
      <c r="L41" s="134">
        <v>0</v>
      </c>
      <c r="M41" s="134">
        <v>0</v>
      </c>
      <c r="N41" s="134">
        <v>0</v>
      </c>
      <c r="O41" s="173"/>
      <c r="P41" s="134">
        <v>0.12196853657658076</v>
      </c>
      <c r="Q41" s="134">
        <v>6.6174785892271118E-2</v>
      </c>
      <c r="R41" s="134">
        <v>0.20071639297926044</v>
      </c>
      <c r="S41" s="173"/>
      <c r="T41" s="134">
        <v>0.12196853657658076</v>
      </c>
      <c r="U41" s="134">
        <v>7.8927736549443489E-2</v>
      </c>
      <c r="V41" s="135">
        <v>0.21264881959060425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463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464</v>
      </c>
      <c r="C4" s="310"/>
      <c r="D4" s="310"/>
      <c r="E4" s="310"/>
      <c r="F4" s="315"/>
      <c r="G4" s="161"/>
      <c r="H4" s="314" t="s">
        <v>465</v>
      </c>
      <c r="I4" s="310"/>
      <c r="J4" s="315"/>
      <c r="K4" s="161"/>
      <c r="L4" s="314" t="s">
        <v>466</v>
      </c>
      <c r="M4" s="310"/>
      <c r="N4" s="315"/>
      <c r="O4" s="161"/>
      <c r="P4" s="314" t="s">
        <v>467</v>
      </c>
      <c r="Q4" s="310"/>
      <c r="R4" s="315"/>
      <c r="S4" s="161"/>
      <c r="T4" s="314" t="s">
        <v>468</v>
      </c>
      <c r="U4" s="310"/>
      <c r="V4" s="311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469</v>
      </c>
      <c r="J5" s="118" t="s">
        <v>66</v>
      </c>
      <c r="K5" s="6"/>
      <c r="L5" s="118" t="s">
        <v>1</v>
      </c>
      <c r="M5" s="118" t="s">
        <v>469</v>
      </c>
      <c r="N5" s="118" t="s">
        <v>66</v>
      </c>
      <c r="O5" s="6"/>
      <c r="P5" s="118" t="s">
        <v>1</v>
      </c>
      <c r="Q5" s="118" t="s">
        <v>469</v>
      </c>
      <c r="R5" s="118" t="s">
        <v>66</v>
      </c>
      <c r="S5" s="6"/>
      <c r="T5" s="118" t="s">
        <v>1</v>
      </c>
      <c r="U5" s="118" t="s">
        <v>469</v>
      </c>
      <c r="V5" s="119" t="s">
        <v>66</v>
      </c>
    </row>
    <row r="6" spans="1:22" s="33" customFormat="1" x14ac:dyDescent="0.25">
      <c r="A6" s="120" t="s">
        <v>470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440.09312999999992</v>
      </c>
      <c r="C7" s="164">
        <v>57.42298000000001</v>
      </c>
      <c r="D7" s="164">
        <v>88.484349999999964</v>
      </c>
      <c r="E7" s="164">
        <v>156.16027999999994</v>
      </c>
      <c r="F7" s="164">
        <v>138.02552</v>
      </c>
      <c r="G7" s="8"/>
      <c r="H7" s="165">
        <v>94.039580000000001</v>
      </c>
      <c r="I7" s="123">
        <v>51.966619999999999</v>
      </c>
      <c r="J7" s="123">
        <v>42.072960000000009</v>
      </c>
      <c r="K7" s="8"/>
      <c r="L7" s="166">
        <v>0</v>
      </c>
      <c r="M7" s="164">
        <v>0</v>
      </c>
      <c r="N7" s="164">
        <v>0</v>
      </c>
      <c r="O7" s="8"/>
      <c r="P7" s="166">
        <v>94.039580000000001</v>
      </c>
      <c r="Q7" s="164">
        <v>56.763219999999997</v>
      </c>
      <c r="R7" s="164">
        <v>37.276360000000004</v>
      </c>
      <c r="S7" s="111"/>
      <c r="T7" s="122">
        <v>94.039580000000001</v>
      </c>
      <c r="U7" s="123">
        <v>48.837719999999997</v>
      </c>
      <c r="V7" s="124">
        <v>45.201860000000003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0.3528766513578615</v>
      </c>
      <c r="C15" s="15">
        <v>0.47555612752943155</v>
      </c>
      <c r="D15" s="15">
        <v>0.47585420472659867</v>
      </c>
      <c r="E15" s="15">
        <v>0.32796476799350011</v>
      </c>
      <c r="F15" s="15">
        <v>0.25118557785545748</v>
      </c>
      <c r="G15" s="16"/>
      <c r="H15" s="15">
        <v>0.51861471520821334</v>
      </c>
      <c r="I15" s="15">
        <v>0.5625374519258709</v>
      </c>
      <c r="J15" s="15">
        <v>0.46436333455026696</v>
      </c>
      <c r="K15" s="16"/>
      <c r="L15" s="15">
        <v>0</v>
      </c>
      <c r="M15" s="15">
        <v>0</v>
      </c>
      <c r="N15" s="15">
        <v>0</v>
      </c>
      <c r="O15" s="16"/>
      <c r="P15" s="15">
        <v>0.51861471520821334</v>
      </c>
      <c r="Q15" s="15">
        <v>0.53233784129934847</v>
      </c>
      <c r="R15" s="15">
        <v>0.49771758830529594</v>
      </c>
      <c r="S15" s="113"/>
      <c r="T15" s="127">
        <v>0.51861471520821334</v>
      </c>
      <c r="U15" s="15">
        <v>0.60533681752547019</v>
      </c>
      <c r="V15" s="128">
        <v>0.4249170277506279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0.28617008859011284</v>
      </c>
      <c r="C17" s="15">
        <v>0.21244491316890901</v>
      </c>
      <c r="D17" s="15">
        <v>0.27886773197746284</v>
      </c>
      <c r="E17" s="15">
        <v>0.34878184132354273</v>
      </c>
      <c r="F17" s="15">
        <v>0.25068530805027944</v>
      </c>
      <c r="G17" s="16"/>
      <c r="H17" s="15">
        <v>0.21261249784399289</v>
      </c>
      <c r="I17" s="15">
        <v>0.20464598236329398</v>
      </c>
      <c r="J17" s="15">
        <v>0.22245237796437423</v>
      </c>
      <c r="K17" s="16"/>
      <c r="L17" s="15">
        <v>0</v>
      </c>
      <c r="M17" s="15">
        <v>0</v>
      </c>
      <c r="N17" s="15">
        <v>0</v>
      </c>
      <c r="O17" s="16"/>
      <c r="P17" s="15">
        <v>0.21261249784399289</v>
      </c>
      <c r="Q17" s="15">
        <v>0.24163269807456308</v>
      </c>
      <c r="R17" s="15">
        <v>0.16842148750575428</v>
      </c>
      <c r="S17" s="113"/>
      <c r="T17" s="127">
        <v>0.21261249784399289</v>
      </c>
      <c r="U17" s="15">
        <v>0.19338351585618657</v>
      </c>
      <c r="V17" s="128">
        <v>0.23338818358359589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0.19088246162806499</v>
      </c>
      <c r="C19" s="15">
        <v>0.1648409748153091</v>
      </c>
      <c r="D19" s="15">
        <v>0.12495836834423268</v>
      </c>
      <c r="E19" s="15">
        <v>0.2226475900273745</v>
      </c>
      <c r="F19" s="15">
        <v>0.20804000593513436</v>
      </c>
      <c r="G19" s="16"/>
      <c r="H19" s="15">
        <v>9.1672676547470744E-2</v>
      </c>
      <c r="I19" s="15">
        <v>0.1050301135613592</v>
      </c>
      <c r="J19" s="15">
        <v>7.5174173626005855E-2</v>
      </c>
      <c r="K19" s="16"/>
      <c r="L19" s="15">
        <v>0</v>
      </c>
      <c r="M19" s="15">
        <v>0</v>
      </c>
      <c r="N19" s="15">
        <v>0</v>
      </c>
      <c r="O19" s="16"/>
      <c r="P19" s="15">
        <v>9.1672676547470744E-2</v>
      </c>
      <c r="Q19" s="15">
        <v>6.5495932048957053E-2</v>
      </c>
      <c r="R19" s="15">
        <v>0.1315337656359151</v>
      </c>
      <c r="S19" s="113"/>
      <c r="T19" s="127">
        <v>9.1672676547470744E-2</v>
      </c>
      <c r="U19" s="15">
        <v>9.2073708600647203E-2</v>
      </c>
      <c r="V19" s="128">
        <v>9.1239387051771773E-2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0.170070798423961</v>
      </c>
      <c r="C21" s="15">
        <v>0.14715798448635023</v>
      </c>
      <c r="D21" s="15">
        <v>0.12031969495170619</v>
      </c>
      <c r="E21" s="15">
        <v>0.10060580065558287</v>
      </c>
      <c r="F21" s="15">
        <v>0.29008910815912886</v>
      </c>
      <c r="G21" s="16"/>
      <c r="H21" s="15">
        <v>0.17710011040032292</v>
      </c>
      <c r="I21" s="15">
        <v>0.12778645214947595</v>
      </c>
      <c r="J21" s="15">
        <v>0.23801011385935286</v>
      </c>
      <c r="K21" s="16"/>
      <c r="L21" s="15">
        <v>0</v>
      </c>
      <c r="M21" s="15">
        <v>0</v>
      </c>
      <c r="N21" s="15">
        <v>0</v>
      </c>
      <c r="O21" s="16"/>
      <c r="P21" s="15">
        <v>0.17710011040032292</v>
      </c>
      <c r="Q21" s="15">
        <v>0.16053352857713146</v>
      </c>
      <c r="R21" s="15">
        <v>0.2023271585530346</v>
      </c>
      <c r="S21" s="113"/>
      <c r="T21" s="127">
        <v>0.17710011040032292</v>
      </c>
      <c r="U21" s="15">
        <v>0.10920595801769617</v>
      </c>
      <c r="V21" s="128">
        <v>0.25045540161400437</v>
      </c>
    </row>
    <row r="22" spans="1:22" s="40" customFormat="1" x14ac:dyDescent="0.25">
      <c r="A22" s="129" t="s">
        <v>464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440.09312999999992</v>
      </c>
      <c r="C23" s="164">
        <v>57.42298000000001</v>
      </c>
      <c r="D23" s="164">
        <v>88.484349999999964</v>
      </c>
      <c r="E23" s="164">
        <v>156.16027999999994</v>
      </c>
      <c r="F23" s="164">
        <v>138.02552</v>
      </c>
      <c r="G23" s="22"/>
      <c r="H23" s="165">
        <v>94.039580000000001</v>
      </c>
      <c r="I23" s="123">
        <v>51.966619999999999</v>
      </c>
      <c r="J23" s="123">
        <v>42.072960000000009</v>
      </c>
      <c r="K23" s="22"/>
      <c r="L23" s="166">
        <v>0</v>
      </c>
      <c r="M23" s="164">
        <v>0</v>
      </c>
      <c r="N23" s="164">
        <v>0</v>
      </c>
      <c r="O23" s="22"/>
      <c r="P23" s="166">
        <v>94.039580000000001</v>
      </c>
      <c r="Q23" s="164">
        <v>56.763219999999997</v>
      </c>
      <c r="R23" s="164">
        <v>37.276360000000004</v>
      </c>
      <c r="S23" s="114"/>
      <c r="T23" s="122">
        <v>94.039580000000001</v>
      </c>
      <c r="U23" s="123">
        <v>48.837719999999997</v>
      </c>
      <c r="V23" s="124">
        <v>45.201860000000003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0.13047915562781001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0.20105823965032121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0.3243806490841411</v>
      </c>
      <c r="I27" s="15">
        <v>0.30040148849396014</v>
      </c>
      <c r="J27" s="15">
        <v>0.35399862524528813</v>
      </c>
      <c r="K27" s="24"/>
      <c r="L27" s="15">
        <v>0</v>
      </c>
      <c r="M27" s="15">
        <v>0</v>
      </c>
      <c r="N27" s="15">
        <v>0</v>
      </c>
      <c r="O27" s="24"/>
      <c r="P27" s="15">
        <v>0.3243806490841411</v>
      </c>
      <c r="Q27" s="15">
        <v>0.38022314449391709</v>
      </c>
      <c r="R27" s="15">
        <v>0.23934552622627314</v>
      </c>
      <c r="S27" s="116"/>
      <c r="T27" s="127">
        <v>0.3243806490841411</v>
      </c>
      <c r="U27" s="15">
        <v>0.33223479720183507</v>
      </c>
      <c r="V27" s="128">
        <v>0.31589474415433344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0.35483462329893667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0.43265027342742279</v>
      </c>
      <c r="I29" s="15">
        <v>0.47508977878492009</v>
      </c>
      <c r="J29" s="15">
        <v>0.3802309131565737</v>
      </c>
      <c r="K29" s="24"/>
      <c r="L29" s="15">
        <v>0</v>
      </c>
      <c r="M29" s="15">
        <v>0</v>
      </c>
      <c r="N29" s="15">
        <v>0</v>
      </c>
      <c r="O29" s="24"/>
      <c r="P29" s="15">
        <v>0.43265027342742279</v>
      </c>
      <c r="Q29" s="15">
        <v>0.39192174087375592</v>
      </c>
      <c r="R29" s="15">
        <v>0.49467034871430571</v>
      </c>
      <c r="S29" s="116"/>
      <c r="T29" s="127">
        <v>0.43265027342742279</v>
      </c>
      <c r="U29" s="15">
        <v>0.39528299027882546</v>
      </c>
      <c r="V29" s="128">
        <v>0.47302323399966284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0.31362798142293208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0.24296907748843627</v>
      </c>
      <c r="I31" s="15">
        <v>0.22450873272111985</v>
      </c>
      <c r="J31" s="15">
        <v>0.26577046159813805</v>
      </c>
      <c r="K31" s="24"/>
      <c r="L31" s="15">
        <v>0</v>
      </c>
      <c r="M31" s="15">
        <v>0</v>
      </c>
      <c r="N31" s="15">
        <v>0</v>
      </c>
      <c r="O31" s="24"/>
      <c r="P31" s="15">
        <v>0.24296907748843627</v>
      </c>
      <c r="Q31" s="15">
        <v>0.22785511463232708</v>
      </c>
      <c r="R31" s="15">
        <v>0.26598412505942098</v>
      </c>
      <c r="S31" s="116"/>
      <c r="T31" s="127">
        <v>0.24296907748843627</v>
      </c>
      <c r="U31" s="15">
        <v>0.27248221251933957</v>
      </c>
      <c r="V31" s="128">
        <v>0.21108202184600366</v>
      </c>
    </row>
    <row r="32" spans="1:22" s="33" customFormat="1" x14ac:dyDescent="0.25">
      <c r="A32" s="120" t="s">
        <v>471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94.039580000000001</v>
      </c>
      <c r="C33" s="123">
        <v>0</v>
      </c>
      <c r="D33" s="123">
        <v>30.504620000000013</v>
      </c>
      <c r="E33" s="123">
        <v>40.686250000000001</v>
      </c>
      <c r="F33" s="123">
        <v>22.848710000000001</v>
      </c>
      <c r="G33" s="8"/>
      <c r="H33" s="165">
        <v>94.039580000000001</v>
      </c>
      <c r="I33" s="123">
        <v>51.966619999999999</v>
      </c>
      <c r="J33" s="123">
        <v>42.072960000000009</v>
      </c>
      <c r="K33" s="8"/>
      <c r="L33" s="166">
        <v>0</v>
      </c>
      <c r="M33" s="164">
        <v>0</v>
      </c>
      <c r="N33" s="164">
        <v>0</v>
      </c>
      <c r="O33" s="8"/>
      <c r="P33" s="166">
        <v>94.039580000000001</v>
      </c>
      <c r="Q33" s="164">
        <v>56.763219999999997</v>
      </c>
      <c r="R33" s="164">
        <v>37.276360000000004</v>
      </c>
      <c r="S33" s="111"/>
      <c r="T33" s="122">
        <v>94.039580000000001</v>
      </c>
      <c r="U33" s="123">
        <v>48.837719999999997</v>
      </c>
      <c r="V33" s="124">
        <v>45.201860000000003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0.28521288589336541</v>
      </c>
      <c r="C35" s="15">
        <v>0</v>
      </c>
      <c r="D35" s="15">
        <v>0.22861651776026048</v>
      </c>
      <c r="E35" s="15">
        <v>0.44193603490122579</v>
      </c>
      <c r="F35" s="15">
        <v>8.1699141877156295E-2</v>
      </c>
      <c r="G35" s="16"/>
      <c r="H35" s="15">
        <v>0.28521288589336541</v>
      </c>
      <c r="I35" s="15">
        <v>0.36229429583836703</v>
      </c>
      <c r="J35" s="15">
        <v>0.19000540965028367</v>
      </c>
      <c r="K35" s="16"/>
      <c r="L35" s="15">
        <v>0</v>
      </c>
      <c r="M35" s="15">
        <v>0</v>
      </c>
      <c r="N35" s="15">
        <v>0</v>
      </c>
      <c r="O35" s="16"/>
      <c r="P35" s="15">
        <v>0.28521288589336541</v>
      </c>
      <c r="Q35" s="15">
        <v>0.28730540656432108</v>
      </c>
      <c r="R35" s="15">
        <v>0.28202646395731773</v>
      </c>
      <c r="S35" s="113"/>
      <c r="T35" s="127">
        <v>0.28521288589336541</v>
      </c>
      <c r="U35" s="15">
        <v>0.30301250754539732</v>
      </c>
      <c r="V35" s="128">
        <v>0.265981532618348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0.3253537499848469</v>
      </c>
      <c r="C37" s="15">
        <v>0</v>
      </c>
      <c r="D37" s="15">
        <v>0.77138348223973918</v>
      </c>
      <c r="E37" s="15">
        <v>0</v>
      </c>
      <c r="F37" s="15">
        <v>0.30922402183755665</v>
      </c>
      <c r="G37" s="16"/>
      <c r="H37" s="15">
        <v>0.3253537499848469</v>
      </c>
      <c r="I37" s="15">
        <v>0.23328936921431487</v>
      </c>
      <c r="J37" s="15">
        <v>0.43906751509758285</v>
      </c>
      <c r="K37" s="16"/>
      <c r="L37" s="15">
        <v>0</v>
      </c>
      <c r="M37" s="15">
        <v>0</v>
      </c>
      <c r="N37" s="15">
        <v>0</v>
      </c>
      <c r="O37" s="16"/>
      <c r="P37" s="15">
        <v>0.3253537499848469</v>
      </c>
      <c r="Q37" s="15">
        <v>0.36774023742839118</v>
      </c>
      <c r="R37" s="15">
        <v>0.26080899529889723</v>
      </c>
      <c r="S37" s="113"/>
      <c r="T37" s="127">
        <v>0.3253537499848469</v>
      </c>
      <c r="U37" s="15">
        <v>0.26933321211555333</v>
      </c>
      <c r="V37" s="128">
        <v>0.38588035979050422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0.30037958485139982</v>
      </c>
      <c r="C39" s="15">
        <v>0</v>
      </c>
      <c r="D39" s="15">
        <v>0</v>
      </c>
      <c r="E39" s="15">
        <v>0.55806396509877421</v>
      </c>
      <c r="F39" s="15">
        <v>0.24255373716940692</v>
      </c>
      <c r="G39" s="16"/>
      <c r="H39" s="15">
        <v>0.30037958485139982</v>
      </c>
      <c r="I39" s="15">
        <v>0.27736824138264138</v>
      </c>
      <c r="J39" s="15">
        <v>0.32880215701486171</v>
      </c>
      <c r="K39" s="16"/>
      <c r="L39" s="15">
        <v>0</v>
      </c>
      <c r="M39" s="15">
        <v>0</v>
      </c>
      <c r="N39" s="15">
        <v>0</v>
      </c>
      <c r="O39" s="16"/>
      <c r="P39" s="15">
        <v>0.30037958485139982</v>
      </c>
      <c r="Q39" s="15">
        <v>0.26114621404493965</v>
      </c>
      <c r="R39" s="15">
        <v>0.36012287680449484</v>
      </c>
      <c r="S39" s="113"/>
      <c r="T39" s="127">
        <v>0.30037958485139982</v>
      </c>
      <c r="U39" s="15">
        <v>0.29303886422216269</v>
      </c>
      <c r="V39" s="128">
        <v>0.30831076420306591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8.9053779270388059E-2</v>
      </c>
      <c r="C41" s="134">
        <v>0</v>
      </c>
      <c r="D41" s="134">
        <v>0</v>
      </c>
      <c r="E41" s="134">
        <v>0</v>
      </c>
      <c r="F41" s="134">
        <v>0.36652309911588005</v>
      </c>
      <c r="G41" s="173"/>
      <c r="H41" s="134">
        <v>8.9053779270388059E-2</v>
      </c>
      <c r="I41" s="134">
        <v>0.12704809356467672</v>
      </c>
      <c r="J41" s="134">
        <v>4.212491823727163E-2</v>
      </c>
      <c r="K41" s="173"/>
      <c r="L41" s="134">
        <v>0</v>
      </c>
      <c r="M41" s="134">
        <v>0</v>
      </c>
      <c r="N41" s="134">
        <v>0</v>
      </c>
      <c r="O41" s="173"/>
      <c r="P41" s="134">
        <v>8.9053779270388059E-2</v>
      </c>
      <c r="Q41" s="134">
        <v>8.3808141962348162E-2</v>
      </c>
      <c r="R41" s="134">
        <v>9.7041663939290188E-2</v>
      </c>
      <c r="S41" s="174"/>
      <c r="T41" s="133">
        <v>8.9053779270388059E-2</v>
      </c>
      <c r="U41" s="134">
        <v>0.13461541611688671</v>
      </c>
      <c r="V41" s="135">
        <v>3.9827343388081818E-2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454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455</v>
      </c>
      <c r="C4" s="310"/>
      <c r="D4" s="310"/>
      <c r="E4" s="310"/>
      <c r="F4" s="315"/>
      <c r="G4" s="161"/>
      <c r="H4" s="314" t="s">
        <v>456</v>
      </c>
      <c r="I4" s="310"/>
      <c r="J4" s="315"/>
      <c r="K4" s="161"/>
      <c r="L4" s="314" t="s">
        <v>457</v>
      </c>
      <c r="M4" s="310"/>
      <c r="N4" s="315"/>
      <c r="O4" s="161"/>
      <c r="P4" s="314" t="s">
        <v>458</v>
      </c>
      <c r="Q4" s="310"/>
      <c r="R4" s="315"/>
      <c r="S4" s="161"/>
      <c r="T4" s="314" t="s">
        <v>459</v>
      </c>
      <c r="U4" s="310"/>
      <c r="V4" s="311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460</v>
      </c>
      <c r="J5" s="118" t="s">
        <v>57</v>
      </c>
      <c r="K5" s="6"/>
      <c r="L5" s="118" t="s">
        <v>1</v>
      </c>
      <c r="M5" s="118" t="s">
        <v>460</v>
      </c>
      <c r="N5" s="118" t="s">
        <v>57</v>
      </c>
      <c r="O5" s="6"/>
      <c r="P5" s="118" t="s">
        <v>1</v>
      </c>
      <c r="Q5" s="118" t="s">
        <v>460</v>
      </c>
      <c r="R5" s="118" t="s">
        <v>57</v>
      </c>
      <c r="S5" s="6"/>
      <c r="T5" s="118" t="s">
        <v>1</v>
      </c>
      <c r="U5" s="118" t="s">
        <v>460</v>
      </c>
      <c r="V5" s="119" t="s">
        <v>57</v>
      </c>
    </row>
    <row r="6" spans="1:22" s="33" customFormat="1" x14ac:dyDescent="0.25">
      <c r="A6" s="120" t="s">
        <v>461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442.1808700000002</v>
      </c>
      <c r="C7" s="164">
        <v>63.907050000000005</v>
      </c>
      <c r="D7" s="164">
        <v>96.603980000000007</v>
      </c>
      <c r="E7" s="164">
        <v>158.04860999999994</v>
      </c>
      <c r="F7" s="164">
        <v>123.62123</v>
      </c>
      <c r="G7" s="8"/>
      <c r="H7" s="165">
        <v>95.717700000000036</v>
      </c>
      <c r="I7" s="123">
        <v>59.58195000000002</v>
      </c>
      <c r="J7" s="123">
        <v>36.135750000000002</v>
      </c>
      <c r="K7" s="8"/>
      <c r="L7" s="166">
        <v>95.717700000000036</v>
      </c>
      <c r="M7" s="164">
        <v>37.048200000000008</v>
      </c>
      <c r="N7" s="164">
        <v>58.669499999999999</v>
      </c>
      <c r="O7" s="8"/>
      <c r="P7" s="166">
        <v>95.717700000000036</v>
      </c>
      <c r="Q7" s="164">
        <v>61.572630000000018</v>
      </c>
      <c r="R7" s="164">
        <v>34.145070000000011</v>
      </c>
      <c r="S7" s="111"/>
      <c r="T7" s="122">
        <v>95.717700000000036</v>
      </c>
      <c r="U7" s="123">
        <v>59.079360000000015</v>
      </c>
      <c r="V7" s="124">
        <v>36.638340000000007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0.33411560748885383</v>
      </c>
      <c r="C15" s="15">
        <v>0.42612825971469498</v>
      </c>
      <c r="D15" s="15">
        <v>0.46942206728956715</v>
      </c>
      <c r="E15" s="15">
        <v>0.29427788071024485</v>
      </c>
      <c r="F15" s="15">
        <v>0.23174563139357218</v>
      </c>
      <c r="G15" s="16"/>
      <c r="H15" s="15">
        <v>0.39270897650068887</v>
      </c>
      <c r="I15" s="15">
        <v>0.44696757994661118</v>
      </c>
      <c r="J15" s="15">
        <v>0.30324540102253306</v>
      </c>
      <c r="K15" s="16"/>
      <c r="L15" s="15">
        <v>0.39270897650068887</v>
      </c>
      <c r="M15" s="15">
        <v>0.45149750865089255</v>
      </c>
      <c r="N15" s="15">
        <v>0.35558561092219981</v>
      </c>
      <c r="O15" s="16"/>
      <c r="P15" s="15">
        <v>0.39270897650068887</v>
      </c>
      <c r="Q15" s="15">
        <v>0.41945049285697222</v>
      </c>
      <c r="R15" s="15">
        <v>0.34448692007367371</v>
      </c>
      <c r="S15" s="113"/>
      <c r="T15" s="127">
        <v>0.39270897650068887</v>
      </c>
      <c r="U15" s="15">
        <v>0.46346778299561803</v>
      </c>
      <c r="V15" s="128">
        <v>0.27861033005316282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0.27215598449566569</v>
      </c>
      <c r="C17" s="15">
        <v>0.28207044449712509</v>
      </c>
      <c r="D17" s="15">
        <v>0.21553791054985524</v>
      </c>
      <c r="E17" s="15">
        <v>0.30261702396496881</v>
      </c>
      <c r="F17" s="15">
        <v>0.27233073154182336</v>
      </c>
      <c r="G17" s="16"/>
      <c r="H17" s="15">
        <v>0.27880987528952317</v>
      </c>
      <c r="I17" s="15">
        <v>0.2403912594334357</v>
      </c>
      <c r="J17" s="15">
        <v>0.34215589824481296</v>
      </c>
      <c r="K17" s="16"/>
      <c r="L17" s="15">
        <v>0.27880987528952317</v>
      </c>
      <c r="M17" s="15">
        <v>0.21185266760598348</v>
      </c>
      <c r="N17" s="15">
        <v>0.32109153819275776</v>
      </c>
      <c r="O17" s="16"/>
      <c r="P17" s="15">
        <v>0.27880987528952317</v>
      </c>
      <c r="Q17" s="15">
        <v>0.23619699207261405</v>
      </c>
      <c r="R17" s="15">
        <v>0.35565222153593462</v>
      </c>
      <c r="S17" s="113"/>
      <c r="T17" s="127">
        <v>0.27880987528952317</v>
      </c>
      <c r="U17" s="15">
        <v>0.24104898902086955</v>
      </c>
      <c r="V17" s="128">
        <v>0.33969934227369464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0.24474066460631821</v>
      </c>
      <c r="C19" s="15">
        <v>0.22678640306507655</v>
      </c>
      <c r="D19" s="15">
        <v>0.23984198166576567</v>
      </c>
      <c r="E19" s="15">
        <v>0.24853689001124404</v>
      </c>
      <c r="F19" s="15">
        <v>0.25299691646815042</v>
      </c>
      <c r="G19" s="16"/>
      <c r="H19" s="15">
        <v>0.18236992740109717</v>
      </c>
      <c r="I19" s="15">
        <v>0.2037383804994633</v>
      </c>
      <c r="J19" s="15">
        <v>0.14713683817272366</v>
      </c>
      <c r="K19" s="16"/>
      <c r="L19" s="15">
        <v>0.18236992740109717</v>
      </c>
      <c r="M19" s="15">
        <v>0.16398178588973278</v>
      </c>
      <c r="N19" s="15">
        <v>0.19398154066422929</v>
      </c>
      <c r="O19" s="16"/>
      <c r="P19" s="15">
        <v>0.18236992740109717</v>
      </c>
      <c r="Q19" s="15">
        <v>0.19501424577770993</v>
      </c>
      <c r="R19" s="15">
        <v>0.15956886308916626</v>
      </c>
      <c r="S19" s="113"/>
      <c r="T19" s="127">
        <v>0.18236992740109717</v>
      </c>
      <c r="U19" s="15">
        <v>0.17131989919999127</v>
      </c>
      <c r="V19" s="128">
        <v>0.2001881089590849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0.1489877434091619</v>
      </c>
      <c r="C21" s="15">
        <v>6.5014892723103318E-2</v>
      </c>
      <c r="D21" s="15">
        <v>7.5198040494811907E-2</v>
      </c>
      <c r="E21" s="15">
        <v>0.15456820531354251</v>
      </c>
      <c r="F21" s="15">
        <v>0.24292672059645426</v>
      </c>
      <c r="G21" s="16"/>
      <c r="H21" s="15">
        <v>0.14611122080869052</v>
      </c>
      <c r="I21" s="15">
        <v>0.10890278012048947</v>
      </c>
      <c r="J21" s="15">
        <v>0.20746186255993024</v>
      </c>
      <c r="K21" s="16"/>
      <c r="L21" s="15">
        <v>0.14611122080869052</v>
      </c>
      <c r="M21" s="15">
        <v>0.17266803785339094</v>
      </c>
      <c r="N21" s="15">
        <v>0.12934131022081322</v>
      </c>
      <c r="O21" s="16"/>
      <c r="P21" s="15">
        <v>0.14611122080869052</v>
      </c>
      <c r="Q21" s="15">
        <v>0.14933826929270355</v>
      </c>
      <c r="R21" s="15">
        <v>0.14029199530122499</v>
      </c>
      <c r="S21" s="113"/>
      <c r="T21" s="127">
        <v>0.14611122080869052</v>
      </c>
      <c r="U21" s="15">
        <v>0.12416332878352099</v>
      </c>
      <c r="V21" s="128">
        <v>0.18150221871405742</v>
      </c>
    </row>
    <row r="22" spans="1:22" s="40" customFormat="1" x14ac:dyDescent="0.25">
      <c r="A22" s="129" t="s">
        <v>455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442.1808700000002</v>
      </c>
      <c r="C23" s="164">
        <v>63.907050000000005</v>
      </c>
      <c r="D23" s="164">
        <v>96.603980000000007</v>
      </c>
      <c r="E23" s="164">
        <v>158.04860999999994</v>
      </c>
      <c r="F23" s="164">
        <v>123.62123</v>
      </c>
      <c r="G23" s="22"/>
      <c r="H23" s="165">
        <v>95.717700000000036</v>
      </c>
      <c r="I23" s="123">
        <v>59.58195000000002</v>
      </c>
      <c r="J23" s="123">
        <v>36.135750000000002</v>
      </c>
      <c r="K23" s="22"/>
      <c r="L23" s="166">
        <v>95.717700000000036</v>
      </c>
      <c r="M23" s="164">
        <v>37.048200000000008</v>
      </c>
      <c r="N23" s="164">
        <v>58.669499999999999</v>
      </c>
      <c r="O23" s="22"/>
      <c r="P23" s="166">
        <v>95.717700000000036</v>
      </c>
      <c r="Q23" s="164">
        <v>61.572630000000018</v>
      </c>
      <c r="R23" s="164">
        <v>34.145070000000011</v>
      </c>
      <c r="S23" s="114"/>
      <c r="T23" s="122">
        <v>95.717700000000036</v>
      </c>
      <c r="U23" s="123">
        <v>59.079360000000015</v>
      </c>
      <c r="V23" s="124">
        <v>36.638340000000007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0.14452694437007185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0.21847164034934388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0.26801302162504936</v>
      </c>
      <c r="I27" s="15">
        <v>0.30457965877249732</v>
      </c>
      <c r="J27" s="15">
        <v>0.20772060909210407</v>
      </c>
      <c r="K27" s="24"/>
      <c r="L27" s="15">
        <v>0.26801302162504936</v>
      </c>
      <c r="M27" s="15">
        <v>0.30425796664885191</v>
      </c>
      <c r="N27" s="15">
        <v>0.24512532065212764</v>
      </c>
      <c r="O27" s="24"/>
      <c r="P27" s="15">
        <v>0.26801302162504936</v>
      </c>
      <c r="Q27" s="15">
        <v>0.31166445220871664</v>
      </c>
      <c r="R27" s="15">
        <v>0.18929789864246871</v>
      </c>
      <c r="S27" s="116"/>
      <c r="T27" s="127">
        <v>0.26801302162504936</v>
      </c>
      <c r="U27" s="15">
        <v>0.30603141266256101</v>
      </c>
      <c r="V27" s="128">
        <v>0.20670832794280525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0.3574297775478163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0.34676094390065776</v>
      </c>
      <c r="I29" s="15">
        <v>0.33662292019646872</v>
      </c>
      <c r="J29" s="15">
        <v>0.3634768892301945</v>
      </c>
      <c r="K29" s="24"/>
      <c r="L29" s="15">
        <v>0.34676094390065776</v>
      </c>
      <c r="M29" s="15">
        <v>0.26553057908346422</v>
      </c>
      <c r="N29" s="15">
        <v>0.3980557188999394</v>
      </c>
      <c r="O29" s="24"/>
      <c r="P29" s="15">
        <v>0.34676094390065776</v>
      </c>
      <c r="Q29" s="15">
        <v>0.35745752617680926</v>
      </c>
      <c r="R29" s="15">
        <v>0.32747216508854704</v>
      </c>
      <c r="S29" s="116"/>
      <c r="T29" s="127">
        <v>0.34676094390065776</v>
      </c>
      <c r="U29" s="15">
        <v>0.39411682861831937</v>
      </c>
      <c r="V29" s="128">
        <v>0.27039953229322067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0.27957163773276744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0.3852260344742926</v>
      </c>
      <c r="I31" s="15">
        <v>0.35879742103103363</v>
      </c>
      <c r="J31" s="15">
        <v>0.42880250167770145</v>
      </c>
      <c r="K31" s="24"/>
      <c r="L31" s="15">
        <v>0.3852260344742926</v>
      </c>
      <c r="M31" s="15">
        <v>0.43021145426768365</v>
      </c>
      <c r="N31" s="15">
        <v>0.35681896044793293</v>
      </c>
      <c r="O31" s="24"/>
      <c r="P31" s="15">
        <v>0.3852260344742926</v>
      </c>
      <c r="Q31" s="15">
        <v>0.33087802161447372</v>
      </c>
      <c r="R31" s="15">
        <v>0.48322993626898403</v>
      </c>
      <c r="S31" s="116"/>
      <c r="T31" s="127">
        <v>0.3852260344742926</v>
      </c>
      <c r="U31" s="15">
        <v>0.29985175871911945</v>
      </c>
      <c r="V31" s="128">
        <v>0.52289213976397397</v>
      </c>
    </row>
    <row r="32" spans="1:22" s="33" customFormat="1" x14ac:dyDescent="0.25">
      <c r="A32" s="120" t="s">
        <v>462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95.717700000000036</v>
      </c>
      <c r="C33" s="123">
        <v>0</v>
      </c>
      <c r="D33" s="123">
        <v>25.653589999999998</v>
      </c>
      <c r="E33" s="123">
        <v>33.191160000000004</v>
      </c>
      <c r="F33" s="123">
        <v>36.87295000000001</v>
      </c>
      <c r="G33" s="8"/>
      <c r="H33" s="165">
        <v>95.717700000000036</v>
      </c>
      <c r="I33" s="123">
        <v>59.58195000000002</v>
      </c>
      <c r="J33" s="123">
        <v>36.135750000000002</v>
      </c>
      <c r="K33" s="8"/>
      <c r="L33" s="166">
        <v>95.717700000000036</v>
      </c>
      <c r="M33" s="164">
        <v>37.048200000000008</v>
      </c>
      <c r="N33" s="164">
        <v>58.669499999999999</v>
      </c>
      <c r="O33" s="8"/>
      <c r="P33" s="166">
        <v>95.717700000000036</v>
      </c>
      <c r="Q33" s="164">
        <v>61.572630000000018</v>
      </c>
      <c r="R33" s="164">
        <v>34.145070000000011</v>
      </c>
      <c r="S33" s="111"/>
      <c r="T33" s="122">
        <v>95.717700000000036</v>
      </c>
      <c r="U33" s="123">
        <v>59.079360000000015</v>
      </c>
      <c r="V33" s="124">
        <v>36.638340000000007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0.23388203017832637</v>
      </c>
      <c r="C35" s="15">
        <v>0</v>
      </c>
      <c r="D35" s="15">
        <v>0.44399789659069172</v>
      </c>
      <c r="E35" s="15">
        <v>0.23978764225173207</v>
      </c>
      <c r="F35" s="15">
        <v>8.2382342611589235E-2</v>
      </c>
      <c r="G35" s="16"/>
      <c r="H35" s="15">
        <v>0.23388203017832637</v>
      </c>
      <c r="I35" s="15">
        <v>0.31657708416726865</v>
      </c>
      <c r="J35" s="15">
        <v>9.7531392042506382E-2</v>
      </c>
      <c r="K35" s="16"/>
      <c r="L35" s="15">
        <v>0.23388203017832637</v>
      </c>
      <c r="M35" s="15">
        <v>0.30758984242149406</v>
      </c>
      <c r="N35" s="15">
        <v>0.18733754335728109</v>
      </c>
      <c r="O35" s="16"/>
      <c r="P35" s="15">
        <v>0.23388203017832637</v>
      </c>
      <c r="Q35" s="15">
        <v>0.29079430259841094</v>
      </c>
      <c r="R35" s="15">
        <v>0.13125408733969496</v>
      </c>
      <c r="S35" s="113"/>
      <c r="T35" s="127">
        <v>0.23388203017832637</v>
      </c>
      <c r="U35" s="15">
        <v>0.36326019780850693</v>
      </c>
      <c r="V35" s="128">
        <v>2.5259605102196221E-2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0.26086272444908298</v>
      </c>
      <c r="C37" s="15">
        <v>0</v>
      </c>
      <c r="D37" s="15">
        <v>0.55600210340930845</v>
      </c>
      <c r="E37" s="15">
        <v>0</v>
      </c>
      <c r="F37" s="15">
        <v>0.29034102234836101</v>
      </c>
      <c r="G37" s="16"/>
      <c r="H37" s="15">
        <v>0.26086272444908298</v>
      </c>
      <c r="I37" s="15">
        <v>0.27698254253175653</v>
      </c>
      <c r="J37" s="15">
        <v>0.23428377714590121</v>
      </c>
      <c r="K37" s="16"/>
      <c r="L37" s="15">
        <v>0.26086272444908298</v>
      </c>
      <c r="M37" s="15">
        <v>0.30343066599726837</v>
      </c>
      <c r="N37" s="15">
        <v>0.23398222244948397</v>
      </c>
      <c r="O37" s="16"/>
      <c r="P37" s="15">
        <v>0.26086272444908298</v>
      </c>
      <c r="Q37" s="15">
        <v>0.29059307682650543</v>
      </c>
      <c r="R37" s="15">
        <v>0.20725100285341333</v>
      </c>
      <c r="S37" s="113"/>
      <c r="T37" s="127">
        <v>0.26086272444908298</v>
      </c>
      <c r="U37" s="15">
        <v>0.21388298722261037</v>
      </c>
      <c r="V37" s="128">
        <v>0.33661759784968415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0.34696571271562093</v>
      </c>
      <c r="C39" s="15">
        <v>0</v>
      </c>
      <c r="D39" s="15">
        <v>0</v>
      </c>
      <c r="E39" s="15">
        <v>0.76021235774826768</v>
      </c>
      <c r="F39" s="15">
        <v>0.21637623244139667</v>
      </c>
      <c r="G39" s="16"/>
      <c r="H39" s="15">
        <v>0.34696571271562093</v>
      </c>
      <c r="I39" s="15">
        <v>0.30624878843340964</v>
      </c>
      <c r="J39" s="15">
        <v>0.41410127090208459</v>
      </c>
      <c r="K39" s="16"/>
      <c r="L39" s="15">
        <v>0.34696571271562093</v>
      </c>
      <c r="M39" s="15">
        <v>0.17391992053595043</v>
      </c>
      <c r="N39" s="15">
        <v>0.45623944298144692</v>
      </c>
      <c r="O39" s="16"/>
      <c r="P39" s="15">
        <v>0.34696571271562093</v>
      </c>
      <c r="Q39" s="15">
        <v>0.31145104570001308</v>
      </c>
      <c r="R39" s="15">
        <v>0.41100808989409005</v>
      </c>
      <c r="S39" s="113"/>
      <c r="T39" s="127">
        <v>0.34696571271562093</v>
      </c>
      <c r="U39" s="15">
        <v>0.31308328323123324</v>
      </c>
      <c r="V39" s="128">
        <v>0.40160116424488662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0.15828953265696932</v>
      </c>
      <c r="C41" s="134">
        <v>0</v>
      </c>
      <c r="D41" s="134">
        <v>0</v>
      </c>
      <c r="E41" s="134">
        <v>0</v>
      </c>
      <c r="F41" s="134">
        <v>0.41090040259865274</v>
      </c>
      <c r="G41" s="173"/>
      <c r="H41" s="134">
        <v>0.15828953265696932</v>
      </c>
      <c r="I41" s="134">
        <v>0.10019158486756473</v>
      </c>
      <c r="J41" s="134">
        <v>0.25408355990950787</v>
      </c>
      <c r="K41" s="173"/>
      <c r="L41" s="134">
        <v>0.15828953265696932</v>
      </c>
      <c r="M41" s="134">
        <v>0.21505957104528689</v>
      </c>
      <c r="N41" s="134">
        <v>0.12244079121178807</v>
      </c>
      <c r="O41" s="173"/>
      <c r="P41" s="134">
        <v>0.15828953265696932</v>
      </c>
      <c r="Q41" s="134">
        <v>0.10716157487507026</v>
      </c>
      <c r="R41" s="134">
        <v>0.25048681991280136</v>
      </c>
      <c r="S41" s="174"/>
      <c r="T41" s="133">
        <v>0.15828953265696932</v>
      </c>
      <c r="U41" s="134">
        <v>0.1097735317376491</v>
      </c>
      <c r="V41" s="135">
        <v>0.23652163280323285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445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446</v>
      </c>
      <c r="C4" s="310"/>
      <c r="D4" s="310"/>
      <c r="E4" s="310"/>
      <c r="F4" s="315"/>
      <c r="G4" s="161"/>
      <c r="H4" s="314" t="s">
        <v>447</v>
      </c>
      <c r="I4" s="310"/>
      <c r="J4" s="315"/>
      <c r="K4" s="161"/>
      <c r="L4" s="317" t="s">
        <v>448</v>
      </c>
      <c r="M4" s="318"/>
      <c r="N4" s="319"/>
      <c r="O4" s="161"/>
      <c r="P4" s="317" t="s">
        <v>449</v>
      </c>
      <c r="Q4" s="318"/>
      <c r="R4" s="319"/>
      <c r="S4" s="161"/>
      <c r="T4" s="317" t="s">
        <v>450</v>
      </c>
      <c r="U4" s="318"/>
      <c r="V4" s="320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451</v>
      </c>
      <c r="J5" s="118" t="s">
        <v>64</v>
      </c>
      <c r="K5" s="6"/>
      <c r="L5" s="118" t="s">
        <v>1</v>
      </c>
      <c r="M5" s="118" t="s">
        <v>451</v>
      </c>
      <c r="N5" s="118" t="s">
        <v>64</v>
      </c>
      <c r="O5" s="6"/>
      <c r="P5" s="118" t="s">
        <v>1</v>
      </c>
      <c r="Q5" s="118" t="s">
        <v>451</v>
      </c>
      <c r="R5" s="118" t="s">
        <v>64</v>
      </c>
      <c r="S5" s="6"/>
      <c r="T5" s="118" t="s">
        <v>1</v>
      </c>
      <c r="U5" s="118" t="s">
        <v>451</v>
      </c>
      <c r="V5" s="119" t="s">
        <v>64</v>
      </c>
    </row>
    <row r="6" spans="1:22" s="33" customFormat="1" x14ac:dyDescent="0.25">
      <c r="A6" s="120" t="s">
        <v>452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406.16749999999996</v>
      </c>
      <c r="C7" s="164">
        <v>48.919859999999993</v>
      </c>
      <c r="D7" s="164">
        <v>94.811390000000017</v>
      </c>
      <c r="E7" s="164">
        <v>134.06914999999995</v>
      </c>
      <c r="F7" s="164">
        <v>128.36710000000002</v>
      </c>
      <c r="G7" s="8"/>
      <c r="H7" s="165">
        <v>100.52587000000004</v>
      </c>
      <c r="I7" s="123">
        <v>67.580540000000013</v>
      </c>
      <c r="J7" s="123">
        <v>32.945329999999998</v>
      </c>
      <c r="K7" s="8"/>
      <c r="L7" s="166">
        <v>0</v>
      </c>
      <c r="M7" s="164">
        <v>0</v>
      </c>
      <c r="N7" s="164">
        <v>0</v>
      </c>
      <c r="O7" s="8"/>
      <c r="P7" s="166">
        <v>100.52587000000004</v>
      </c>
      <c r="Q7" s="164">
        <v>63.20667000000001</v>
      </c>
      <c r="R7" s="164">
        <v>37.319199999999995</v>
      </c>
      <c r="S7" s="111"/>
      <c r="T7" s="122">
        <v>100.52587000000004</v>
      </c>
      <c r="U7" s="123">
        <v>65.447269999999989</v>
      </c>
      <c r="V7" s="124">
        <v>35.078599999999994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0.34088896822123887</v>
      </c>
      <c r="C15" s="15">
        <v>0.45727583848359343</v>
      </c>
      <c r="D15" s="15">
        <v>0.40392994976658392</v>
      </c>
      <c r="E15" s="15">
        <v>0.387098225057741</v>
      </c>
      <c r="F15" s="15">
        <v>0.2017110303185162</v>
      </c>
      <c r="G15" s="16"/>
      <c r="H15" s="15">
        <v>0.42403045106697396</v>
      </c>
      <c r="I15" s="15">
        <v>0.50702805866895995</v>
      </c>
      <c r="J15" s="15">
        <v>0.25377800131308442</v>
      </c>
      <c r="K15" s="16"/>
      <c r="L15" s="15">
        <v>0</v>
      </c>
      <c r="M15" s="15">
        <v>0</v>
      </c>
      <c r="N15" s="15">
        <v>0</v>
      </c>
      <c r="O15" s="16"/>
      <c r="P15" s="15">
        <v>0.42403045106697396</v>
      </c>
      <c r="Q15" s="15">
        <v>0.48236143432330786</v>
      </c>
      <c r="R15" s="15">
        <v>0.32523660742995569</v>
      </c>
      <c r="S15" s="113"/>
      <c r="T15" s="127">
        <v>0.42403045106697396</v>
      </c>
      <c r="U15" s="15">
        <v>0.51643773682233052</v>
      </c>
      <c r="V15" s="128">
        <v>0.25162321187276582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0.25500669058947362</v>
      </c>
      <c r="C17" s="15">
        <v>0.1687390356391045</v>
      </c>
      <c r="D17" s="15">
        <v>0.28994332853890231</v>
      </c>
      <c r="E17" s="15">
        <v>0.28393116537249635</v>
      </c>
      <c r="F17" s="15">
        <v>0.23186938086160705</v>
      </c>
      <c r="G17" s="16"/>
      <c r="H17" s="15">
        <v>0.24858665734501961</v>
      </c>
      <c r="I17" s="15">
        <v>0.23920465861918236</v>
      </c>
      <c r="J17" s="15">
        <v>0.26783188998258634</v>
      </c>
      <c r="K17" s="16"/>
      <c r="L17" s="15">
        <v>0</v>
      </c>
      <c r="M17" s="15">
        <v>0</v>
      </c>
      <c r="N17" s="15">
        <v>0</v>
      </c>
      <c r="O17" s="16"/>
      <c r="P17" s="15">
        <v>0.24858665734501961</v>
      </c>
      <c r="Q17" s="15">
        <v>0.20466479249737407</v>
      </c>
      <c r="R17" s="15">
        <v>0.32297610881262195</v>
      </c>
      <c r="S17" s="113"/>
      <c r="T17" s="127">
        <v>0.24858665734501961</v>
      </c>
      <c r="U17" s="15">
        <v>0.18126852349991071</v>
      </c>
      <c r="V17" s="128">
        <v>0.3741842604893012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0.24501317806077544</v>
      </c>
      <c r="C19" s="15">
        <v>0.24569428448895811</v>
      </c>
      <c r="D19" s="15">
        <v>0.18725977965305643</v>
      </c>
      <c r="E19" s="15">
        <v>0.26093213837784474</v>
      </c>
      <c r="F19" s="15">
        <v>0.27078394697706804</v>
      </c>
      <c r="G19" s="16"/>
      <c r="H19" s="15">
        <v>0.21977904792069933</v>
      </c>
      <c r="I19" s="15">
        <v>0.20289198636175443</v>
      </c>
      <c r="J19" s="15">
        <v>0.25441936687233058</v>
      </c>
      <c r="K19" s="16"/>
      <c r="L19" s="15">
        <v>0</v>
      </c>
      <c r="M19" s="15">
        <v>0</v>
      </c>
      <c r="N19" s="15">
        <v>0</v>
      </c>
      <c r="O19" s="16"/>
      <c r="P19" s="15">
        <v>0.21977904792069933</v>
      </c>
      <c r="Q19" s="15">
        <v>0.18736566884475955</v>
      </c>
      <c r="R19" s="15">
        <v>0.27467684194730868</v>
      </c>
      <c r="S19" s="113"/>
      <c r="T19" s="127">
        <v>0.21977904792069933</v>
      </c>
      <c r="U19" s="15">
        <v>0.19149125700735875</v>
      </c>
      <c r="V19" s="128">
        <v>0.27255648743108341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0.15909116312851235</v>
      </c>
      <c r="C21" s="15">
        <v>0.12829084138834415</v>
      </c>
      <c r="D21" s="15">
        <v>0.11886694204145722</v>
      </c>
      <c r="E21" s="15">
        <v>6.8038471191918526E-2</v>
      </c>
      <c r="F21" s="15">
        <v>0.29563564184280866</v>
      </c>
      <c r="G21" s="16"/>
      <c r="H21" s="15">
        <v>0.10760384366730671</v>
      </c>
      <c r="I21" s="15">
        <v>5.0875296350103148E-2</v>
      </c>
      <c r="J21" s="15">
        <v>0.22397074183199867</v>
      </c>
      <c r="K21" s="16"/>
      <c r="L21" s="15">
        <v>0</v>
      </c>
      <c r="M21" s="15">
        <v>0</v>
      </c>
      <c r="N21" s="15">
        <v>0</v>
      </c>
      <c r="O21" s="16"/>
      <c r="P21" s="15">
        <v>0.10760384366730671</v>
      </c>
      <c r="Q21" s="15">
        <v>0.12560810433455832</v>
      </c>
      <c r="R21" s="15">
        <v>7.7110441810113839E-2</v>
      </c>
      <c r="S21" s="113"/>
      <c r="T21" s="127">
        <v>0.10760384366730671</v>
      </c>
      <c r="U21" s="15">
        <v>0.11080248267040017</v>
      </c>
      <c r="V21" s="128">
        <v>0.10163604020684977</v>
      </c>
    </row>
    <row r="22" spans="1:22" s="40" customFormat="1" x14ac:dyDescent="0.25">
      <c r="A22" s="129" t="s">
        <v>446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406.16749999999996</v>
      </c>
      <c r="C23" s="164">
        <v>48.919859999999993</v>
      </c>
      <c r="D23" s="164">
        <v>94.811390000000017</v>
      </c>
      <c r="E23" s="164">
        <v>134.06914999999995</v>
      </c>
      <c r="F23" s="164">
        <v>128.36710000000002</v>
      </c>
      <c r="G23" s="22"/>
      <c r="H23" s="165">
        <v>100.52587000000004</v>
      </c>
      <c r="I23" s="123">
        <v>67.580540000000013</v>
      </c>
      <c r="J23" s="123">
        <v>32.945329999999998</v>
      </c>
      <c r="K23" s="22"/>
      <c r="L23" s="166">
        <v>0</v>
      </c>
      <c r="M23" s="164">
        <v>0</v>
      </c>
      <c r="N23" s="164">
        <v>0</v>
      </c>
      <c r="O23" s="22"/>
      <c r="P23" s="166">
        <v>100.52587000000004</v>
      </c>
      <c r="Q23" s="164">
        <v>63.20667000000001</v>
      </c>
      <c r="R23" s="164">
        <v>37.319199999999995</v>
      </c>
      <c r="S23" s="114"/>
      <c r="T23" s="122">
        <v>100.52587000000004</v>
      </c>
      <c r="U23" s="123">
        <v>65.447269999999989</v>
      </c>
      <c r="V23" s="124">
        <v>35.078599999999994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0.12044257603082471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0.23342928717831934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0.31732756951021651</v>
      </c>
      <c r="I27" s="15">
        <v>0.30537045131631085</v>
      </c>
      <c r="J27" s="15">
        <v>0.34185512787396577</v>
      </c>
      <c r="K27" s="24"/>
      <c r="L27" s="15">
        <v>0</v>
      </c>
      <c r="M27" s="15">
        <v>0</v>
      </c>
      <c r="N27" s="15">
        <v>0</v>
      </c>
      <c r="O27" s="24"/>
      <c r="P27" s="15">
        <v>0.31732756951021651</v>
      </c>
      <c r="Q27" s="15">
        <v>0.28977289896778297</v>
      </c>
      <c r="R27" s="15">
        <v>0.36399628073484969</v>
      </c>
      <c r="S27" s="116"/>
      <c r="T27" s="127">
        <v>0.31732756951021651</v>
      </c>
      <c r="U27" s="15">
        <v>0.32624370733874775</v>
      </c>
      <c r="V27" s="128">
        <v>0.30069244496644681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0.33008340155231514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0.36096230751347874</v>
      </c>
      <c r="I29" s="15">
        <v>0.48419796586413782</v>
      </c>
      <c r="J29" s="15">
        <v>0.10816980737482369</v>
      </c>
      <c r="K29" s="24"/>
      <c r="L29" s="15">
        <v>0</v>
      </c>
      <c r="M29" s="15">
        <v>0</v>
      </c>
      <c r="N29" s="15">
        <v>0</v>
      </c>
      <c r="O29" s="24"/>
      <c r="P29" s="15">
        <v>0.36096230751347874</v>
      </c>
      <c r="Q29" s="15">
        <v>0.40591839437198629</v>
      </c>
      <c r="R29" s="15">
        <v>0.2848212180325409</v>
      </c>
      <c r="S29" s="116"/>
      <c r="T29" s="127">
        <v>0.36096230751347874</v>
      </c>
      <c r="U29" s="15">
        <v>0.4076794952638973</v>
      </c>
      <c r="V29" s="128">
        <v>0.27380055076314341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0.31604473523854082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0.32171012297630447</v>
      </c>
      <c r="I31" s="15">
        <v>0.21043158281955127</v>
      </c>
      <c r="J31" s="15">
        <v>0.54997506475121061</v>
      </c>
      <c r="K31" s="24"/>
      <c r="L31" s="15">
        <v>0</v>
      </c>
      <c r="M31" s="15">
        <v>0</v>
      </c>
      <c r="N31" s="15">
        <v>0</v>
      </c>
      <c r="O31" s="24"/>
      <c r="P31" s="15">
        <v>0.32171012297630447</v>
      </c>
      <c r="Q31" s="15">
        <v>0.30430870666023058</v>
      </c>
      <c r="R31" s="15">
        <v>0.35118250123260952</v>
      </c>
      <c r="S31" s="116"/>
      <c r="T31" s="127">
        <v>0.32171012297630447</v>
      </c>
      <c r="U31" s="15">
        <v>0.26607679739735518</v>
      </c>
      <c r="V31" s="128">
        <v>0.42550700427040994</v>
      </c>
    </row>
    <row r="32" spans="1:22" s="33" customFormat="1" x14ac:dyDescent="0.25">
      <c r="A32" s="120" t="s">
        <v>453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100.52587000000004</v>
      </c>
      <c r="C33" s="123">
        <v>0</v>
      </c>
      <c r="D33" s="123">
        <v>31.899630000000002</v>
      </c>
      <c r="E33" s="123">
        <v>36.286050000000003</v>
      </c>
      <c r="F33" s="123">
        <v>32.340190000000007</v>
      </c>
      <c r="G33" s="8"/>
      <c r="H33" s="165">
        <v>100.52587000000004</v>
      </c>
      <c r="I33" s="123">
        <v>67.580540000000013</v>
      </c>
      <c r="J33" s="123">
        <v>32.945329999999998</v>
      </c>
      <c r="K33" s="8"/>
      <c r="L33" s="166">
        <v>0</v>
      </c>
      <c r="M33" s="164">
        <v>0</v>
      </c>
      <c r="N33" s="164">
        <v>0</v>
      </c>
      <c r="O33" s="8"/>
      <c r="P33" s="166">
        <v>100.52587000000004</v>
      </c>
      <c r="Q33" s="164">
        <v>63.20667000000001</v>
      </c>
      <c r="R33" s="164">
        <v>37.319199999999995</v>
      </c>
      <c r="S33" s="111"/>
      <c r="T33" s="122">
        <v>100.52587000000004</v>
      </c>
      <c r="U33" s="123">
        <v>65.447269999999989</v>
      </c>
      <c r="V33" s="124">
        <v>35.078599999999994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0.33466300764171442</v>
      </c>
      <c r="C35" s="15">
        <v>0</v>
      </c>
      <c r="D35" s="15">
        <v>0.39144403869261185</v>
      </c>
      <c r="E35" s="15">
        <v>0.43252296681507069</v>
      </c>
      <c r="F35" s="15">
        <v>0.16885553238864703</v>
      </c>
      <c r="G35" s="16"/>
      <c r="H35" s="15">
        <v>0.33466300764171442</v>
      </c>
      <c r="I35" s="15">
        <v>0.32066657058378051</v>
      </c>
      <c r="J35" s="15">
        <v>0.36337380745617059</v>
      </c>
      <c r="K35" s="16"/>
      <c r="L35" s="15">
        <v>0</v>
      </c>
      <c r="M35" s="15">
        <v>0</v>
      </c>
      <c r="N35" s="15">
        <v>0</v>
      </c>
      <c r="O35" s="16"/>
      <c r="P35" s="15">
        <v>0.33466300764171442</v>
      </c>
      <c r="Q35" s="15">
        <v>0.34944808831093288</v>
      </c>
      <c r="R35" s="15">
        <v>0.30962185684580595</v>
      </c>
      <c r="S35" s="113"/>
      <c r="T35" s="127">
        <v>0.33466300764171442</v>
      </c>
      <c r="U35" s="15">
        <v>0.34793827152759782</v>
      </c>
      <c r="V35" s="128">
        <v>0.30989492169014732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0.2876588882045984</v>
      </c>
      <c r="C37" s="15">
        <v>0</v>
      </c>
      <c r="D37" s="15">
        <v>0.6085559613073882</v>
      </c>
      <c r="E37" s="15">
        <v>0</v>
      </c>
      <c r="F37" s="15">
        <v>0.29388973905224425</v>
      </c>
      <c r="G37" s="16"/>
      <c r="H37" s="15">
        <v>0.2876588882045984</v>
      </c>
      <c r="I37" s="15">
        <v>0.30518667060073801</v>
      </c>
      <c r="J37" s="15">
        <v>0.25170426278929364</v>
      </c>
      <c r="K37" s="16"/>
      <c r="L37" s="15">
        <v>0</v>
      </c>
      <c r="M37" s="15">
        <v>0</v>
      </c>
      <c r="N37" s="15">
        <v>0</v>
      </c>
      <c r="O37" s="16"/>
      <c r="P37" s="15">
        <v>0.2876588882045984</v>
      </c>
      <c r="Q37" s="15">
        <v>0.2800009872375811</v>
      </c>
      <c r="R37" s="15">
        <v>0.3006288987974019</v>
      </c>
      <c r="S37" s="113"/>
      <c r="T37" s="127">
        <v>0.2876588882045984</v>
      </c>
      <c r="U37" s="15">
        <v>0.28341808604086932</v>
      </c>
      <c r="V37" s="128">
        <v>0.29557108892601192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0.25039544547090209</v>
      </c>
      <c r="C39" s="15">
        <v>0</v>
      </c>
      <c r="D39" s="15">
        <v>0</v>
      </c>
      <c r="E39" s="15">
        <v>0.56747703318492915</v>
      </c>
      <c r="F39" s="15">
        <v>0.14161079449440461</v>
      </c>
      <c r="G39" s="16"/>
      <c r="H39" s="15">
        <v>0.25039544547090209</v>
      </c>
      <c r="I39" s="15">
        <v>0.30488258898197612</v>
      </c>
      <c r="J39" s="15">
        <v>0.13862632427721927</v>
      </c>
      <c r="K39" s="16"/>
      <c r="L39" s="15">
        <v>0</v>
      </c>
      <c r="M39" s="15">
        <v>0</v>
      </c>
      <c r="N39" s="15">
        <v>0</v>
      </c>
      <c r="O39" s="16"/>
      <c r="P39" s="15">
        <v>0.25039544547090209</v>
      </c>
      <c r="Q39" s="15">
        <v>0.27381540587409514</v>
      </c>
      <c r="R39" s="15">
        <v>0.21072959763338983</v>
      </c>
      <c r="S39" s="113"/>
      <c r="T39" s="127">
        <v>0.25039544547090209</v>
      </c>
      <c r="U39" s="15">
        <v>0.29376488889452534</v>
      </c>
      <c r="V39" s="128">
        <v>0.16947968276955186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0.12728265868278479</v>
      </c>
      <c r="C41" s="134">
        <v>0</v>
      </c>
      <c r="D41" s="134">
        <v>0</v>
      </c>
      <c r="E41" s="134">
        <v>0</v>
      </c>
      <c r="F41" s="134">
        <v>0.39564393406470394</v>
      </c>
      <c r="G41" s="173"/>
      <c r="H41" s="134">
        <v>0.12728265868278479</v>
      </c>
      <c r="I41" s="134">
        <v>6.9264169833505307E-2</v>
      </c>
      <c r="J41" s="134">
        <v>0.24629560547731655</v>
      </c>
      <c r="K41" s="173"/>
      <c r="L41" s="134">
        <v>0</v>
      </c>
      <c r="M41" s="134">
        <v>0</v>
      </c>
      <c r="N41" s="134">
        <v>0</v>
      </c>
      <c r="O41" s="173"/>
      <c r="P41" s="134">
        <v>0.12728265868278479</v>
      </c>
      <c r="Q41" s="134">
        <v>9.6735518577390642E-2</v>
      </c>
      <c r="R41" s="134">
        <v>0.17901964672340245</v>
      </c>
      <c r="S41" s="174"/>
      <c r="T41" s="133">
        <v>0.12728265868278479</v>
      </c>
      <c r="U41" s="134">
        <v>7.487875353700775E-2</v>
      </c>
      <c r="V41" s="135">
        <v>0.2250543066142891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124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126</v>
      </c>
      <c r="C4" s="310"/>
      <c r="D4" s="310"/>
      <c r="E4" s="310"/>
      <c r="F4" s="315"/>
      <c r="G4" s="161"/>
      <c r="H4" s="314" t="s">
        <v>128</v>
      </c>
      <c r="I4" s="310"/>
      <c r="J4" s="315"/>
      <c r="K4" s="161"/>
      <c r="L4" s="314" t="s">
        <v>129</v>
      </c>
      <c r="M4" s="310"/>
      <c r="N4" s="315"/>
      <c r="O4" s="161"/>
      <c r="P4" s="314" t="s">
        <v>130</v>
      </c>
      <c r="Q4" s="310"/>
      <c r="R4" s="315"/>
      <c r="S4" s="161"/>
      <c r="T4" s="314" t="s">
        <v>131</v>
      </c>
      <c r="U4" s="310"/>
      <c r="V4" s="311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165</v>
      </c>
      <c r="J5" s="118" t="s">
        <v>166</v>
      </c>
      <c r="K5" s="6"/>
      <c r="L5" s="118" t="s">
        <v>1</v>
      </c>
      <c r="M5" s="118" t="s">
        <v>165</v>
      </c>
      <c r="N5" s="118" t="s">
        <v>166</v>
      </c>
      <c r="O5" s="6"/>
      <c r="P5" s="118" t="s">
        <v>1</v>
      </c>
      <c r="Q5" s="118" t="s">
        <v>165</v>
      </c>
      <c r="R5" s="118" t="s">
        <v>166</v>
      </c>
      <c r="S5" s="6"/>
      <c r="T5" s="118" t="s">
        <v>1</v>
      </c>
      <c r="U5" s="118" t="s">
        <v>165</v>
      </c>
      <c r="V5" s="119" t="s">
        <v>166</v>
      </c>
    </row>
    <row r="6" spans="1:22" s="33" customFormat="1" x14ac:dyDescent="0.25">
      <c r="A6" s="120" t="s">
        <v>125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511.52633000000026</v>
      </c>
      <c r="C7" s="164">
        <v>51.875050000000002</v>
      </c>
      <c r="D7" s="164">
        <v>128.40512999999996</v>
      </c>
      <c r="E7" s="164">
        <v>183.9464899999999</v>
      </c>
      <c r="F7" s="164">
        <v>147.29965999999999</v>
      </c>
      <c r="G7" s="8"/>
      <c r="H7" s="165">
        <v>88.832609999999988</v>
      </c>
      <c r="I7" s="123">
        <v>56.018219999999992</v>
      </c>
      <c r="J7" s="123">
        <v>32.814389999999996</v>
      </c>
      <c r="K7" s="8"/>
      <c r="L7" s="166">
        <v>0</v>
      </c>
      <c r="M7" s="164">
        <v>0</v>
      </c>
      <c r="N7" s="164">
        <v>0</v>
      </c>
      <c r="O7" s="8"/>
      <c r="P7" s="166">
        <v>88.832609999999988</v>
      </c>
      <c r="Q7" s="164">
        <v>54.538609999999998</v>
      </c>
      <c r="R7" s="164">
        <v>34.294000000000004</v>
      </c>
      <c r="S7" s="111"/>
      <c r="T7" s="122">
        <v>88.832609999999988</v>
      </c>
      <c r="U7" s="123">
        <v>66.631619999999984</v>
      </c>
      <c r="V7" s="124">
        <v>22.200989999999997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0.37308959247513179</v>
      </c>
      <c r="C15" s="15">
        <v>0.43842830031007213</v>
      </c>
      <c r="D15" s="15">
        <v>0.42461558973539471</v>
      </c>
      <c r="E15" s="15">
        <v>0.39711353013585649</v>
      </c>
      <c r="F15" s="15">
        <v>0.27516153126219023</v>
      </c>
      <c r="G15" s="16"/>
      <c r="H15" s="15">
        <v>0.6184369681359132</v>
      </c>
      <c r="I15" s="15">
        <v>0.61193286755630583</v>
      </c>
      <c r="J15" s="15">
        <v>0.62954027181367722</v>
      </c>
      <c r="K15" s="16"/>
      <c r="L15" s="15">
        <v>0</v>
      </c>
      <c r="M15" s="15">
        <v>0</v>
      </c>
      <c r="N15" s="15">
        <v>0</v>
      </c>
      <c r="O15" s="16"/>
      <c r="P15" s="15">
        <v>0.6184369681359132</v>
      </c>
      <c r="Q15" s="15">
        <v>0.63672268141780652</v>
      </c>
      <c r="R15" s="15">
        <v>0.58935673878812622</v>
      </c>
      <c r="S15" s="113"/>
      <c r="T15" s="127">
        <v>0.6184369681359132</v>
      </c>
      <c r="U15" s="15">
        <v>0.67903121671062483</v>
      </c>
      <c r="V15" s="128">
        <v>0.43657602656458117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0.26345030958621418</v>
      </c>
      <c r="C17" s="15">
        <v>0.31026823106676521</v>
      </c>
      <c r="D17" s="15">
        <v>0.3245644469189044</v>
      </c>
      <c r="E17" s="15">
        <v>0.20879517733662664</v>
      </c>
      <c r="F17" s="15">
        <v>0.2619402515932488</v>
      </c>
      <c r="G17" s="16"/>
      <c r="H17" s="15">
        <v>0.17841443586989061</v>
      </c>
      <c r="I17" s="15">
        <v>0.17157453414264145</v>
      </c>
      <c r="J17" s="15">
        <v>0.19009099361591061</v>
      </c>
      <c r="K17" s="16"/>
      <c r="L17" s="15">
        <v>0</v>
      </c>
      <c r="M17" s="15">
        <v>0</v>
      </c>
      <c r="N17" s="15">
        <v>0</v>
      </c>
      <c r="O17" s="16"/>
      <c r="P17" s="15">
        <v>0.17841443586989061</v>
      </c>
      <c r="Q17" s="15">
        <v>0.15615469481162059</v>
      </c>
      <c r="R17" s="15">
        <v>0.21381466145681458</v>
      </c>
      <c r="S17" s="113"/>
      <c r="T17" s="127">
        <v>0.17841443586989061</v>
      </c>
      <c r="U17" s="15">
        <v>0.16408155767486973</v>
      </c>
      <c r="V17" s="128">
        <v>0.22143156679049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0.22183800392054098</v>
      </c>
      <c r="C19" s="15">
        <v>0.15988456878595778</v>
      </c>
      <c r="D19" s="15">
        <v>0.12484586869699058</v>
      </c>
      <c r="E19" s="15">
        <v>0.28061253030704764</v>
      </c>
      <c r="F19" s="15">
        <v>0.25480995679148216</v>
      </c>
      <c r="G19" s="16"/>
      <c r="H19" s="15">
        <v>0.15886699715341027</v>
      </c>
      <c r="I19" s="15">
        <v>0.20137519542748772</v>
      </c>
      <c r="J19" s="15">
        <v>8.6300248153325432E-2</v>
      </c>
      <c r="K19" s="16"/>
      <c r="L19" s="15">
        <v>0</v>
      </c>
      <c r="M19" s="15">
        <v>0</v>
      </c>
      <c r="N19" s="15">
        <v>0</v>
      </c>
      <c r="O19" s="16"/>
      <c r="P19" s="15">
        <v>0.15886699715341027</v>
      </c>
      <c r="Q19" s="15">
        <v>0.20712262377057283</v>
      </c>
      <c r="R19" s="15">
        <v>8.2124861491806131E-2</v>
      </c>
      <c r="S19" s="113"/>
      <c r="T19" s="127">
        <v>0.15886699715341027</v>
      </c>
      <c r="U19" s="15">
        <v>0.14103964454113532</v>
      </c>
      <c r="V19" s="128">
        <v>0.21237206088557317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0.14162209401811243</v>
      </c>
      <c r="C21" s="15">
        <v>9.1418899837204956E-2</v>
      </c>
      <c r="D21" s="15">
        <v>0.12597409464871073</v>
      </c>
      <c r="E21" s="15">
        <v>0.11347876222046971</v>
      </c>
      <c r="F21" s="15">
        <v>0.20808826035307895</v>
      </c>
      <c r="G21" s="16"/>
      <c r="H21" s="15">
        <v>4.4281598840786064E-2</v>
      </c>
      <c r="I21" s="15">
        <v>1.5117402873565066E-2</v>
      </c>
      <c r="J21" s="15">
        <v>9.4068486417087149E-2</v>
      </c>
      <c r="K21" s="16"/>
      <c r="L21" s="15">
        <v>0</v>
      </c>
      <c r="M21" s="15">
        <v>0</v>
      </c>
      <c r="N21" s="15">
        <v>0</v>
      </c>
      <c r="O21" s="16"/>
      <c r="P21" s="15">
        <v>4.4281598840786064E-2</v>
      </c>
      <c r="Q21" s="15">
        <v>0</v>
      </c>
      <c r="R21" s="15">
        <v>0.11470373826325303</v>
      </c>
      <c r="S21" s="113"/>
      <c r="T21" s="127">
        <v>4.4281598840786064E-2</v>
      </c>
      <c r="U21" s="15">
        <v>1.5847581073370275E-2</v>
      </c>
      <c r="V21" s="128">
        <v>0.1296203457593558</v>
      </c>
    </row>
    <row r="22" spans="1:22" s="40" customFormat="1" x14ac:dyDescent="0.25">
      <c r="A22" s="129" t="s">
        <v>126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511.52633000000026</v>
      </c>
      <c r="C23" s="164">
        <v>51.875050000000002</v>
      </c>
      <c r="D23" s="164">
        <v>128.40512999999996</v>
      </c>
      <c r="E23" s="164">
        <v>183.9464899999999</v>
      </c>
      <c r="F23" s="164">
        <v>147.29965999999999</v>
      </c>
      <c r="G23" s="22"/>
      <c r="H23" s="165">
        <v>88.832609999999988</v>
      </c>
      <c r="I23" s="123">
        <v>56.018219999999992</v>
      </c>
      <c r="J23" s="123">
        <v>32.814389999999996</v>
      </c>
      <c r="K23" s="22"/>
      <c r="L23" s="166">
        <v>0</v>
      </c>
      <c r="M23" s="164">
        <v>0</v>
      </c>
      <c r="N23" s="164">
        <v>0</v>
      </c>
      <c r="O23" s="22"/>
      <c r="P23" s="166">
        <v>88.832609999999988</v>
      </c>
      <c r="Q23" s="164">
        <v>54.538609999999998</v>
      </c>
      <c r="R23" s="164">
        <v>34.294000000000004</v>
      </c>
      <c r="S23" s="114"/>
      <c r="T23" s="122">
        <v>88.832609999999988</v>
      </c>
      <c r="U23" s="123">
        <v>66.631619999999984</v>
      </c>
      <c r="V23" s="124">
        <v>22.200989999999997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0.10141227725266845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0.25102350058891376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0.29478814142689269</v>
      </c>
      <c r="I27" s="15">
        <v>0.3623594252013006</v>
      </c>
      <c r="J27" s="15">
        <v>0.17943560736615857</v>
      </c>
      <c r="K27" s="24"/>
      <c r="L27" s="15">
        <v>0</v>
      </c>
      <c r="M27" s="15">
        <v>0</v>
      </c>
      <c r="N27" s="15">
        <v>0</v>
      </c>
      <c r="O27" s="24"/>
      <c r="P27" s="15">
        <v>0.29478814142689269</v>
      </c>
      <c r="Q27" s="15">
        <v>0.30021520533801654</v>
      </c>
      <c r="R27" s="15">
        <v>0.28615734530821713</v>
      </c>
      <c r="S27" s="116"/>
      <c r="T27" s="127">
        <v>0.29478814142689269</v>
      </c>
      <c r="U27" s="15">
        <v>0.32796846302101024</v>
      </c>
      <c r="V27" s="128">
        <v>0.19520435800385483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0.35960317037834555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0.4032283865125656</v>
      </c>
      <c r="I29" s="15">
        <v>0.3764034273134706</v>
      </c>
      <c r="J29" s="15">
        <v>0.44902190776668421</v>
      </c>
      <c r="K29" s="24"/>
      <c r="L29" s="15">
        <v>0</v>
      </c>
      <c r="M29" s="15">
        <v>0</v>
      </c>
      <c r="N29" s="15">
        <v>0</v>
      </c>
      <c r="O29" s="24"/>
      <c r="P29" s="15">
        <v>0.4032283865125656</v>
      </c>
      <c r="Q29" s="15">
        <v>0.44175419945612843</v>
      </c>
      <c r="R29" s="15">
        <v>0.34195981804397263</v>
      </c>
      <c r="S29" s="116"/>
      <c r="T29" s="127">
        <v>0.4032283865125656</v>
      </c>
      <c r="U29" s="15">
        <v>0.43596403629387981</v>
      </c>
      <c r="V29" s="128">
        <v>0.30497919236934934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0.28796105178007142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0.30198347206054182</v>
      </c>
      <c r="I31" s="15">
        <v>0.26123714748522892</v>
      </c>
      <c r="J31" s="15">
        <v>0.37154248486715746</v>
      </c>
      <c r="K31" s="24"/>
      <c r="L31" s="15">
        <v>0</v>
      </c>
      <c r="M31" s="15">
        <v>0</v>
      </c>
      <c r="N31" s="15">
        <v>0</v>
      </c>
      <c r="O31" s="24"/>
      <c r="P31" s="15">
        <v>0.30198347206054182</v>
      </c>
      <c r="Q31" s="15">
        <v>0.25803059520585508</v>
      </c>
      <c r="R31" s="15">
        <v>0.37188283664781013</v>
      </c>
      <c r="S31" s="116"/>
      <c r="T31" s="127">
        <v>0.30198347206054182</v>
      </c>
      <c r="U31" s="15">
        <v>0.23606750068511023</v>
      </c>
      <c r="V31" s="128">
        <v>0.49981644962679606</v>
      </c>
    </row>
    <row r="32" spans="1:22" s="33" customFormat="1" x14ac:dyDescent="0.25">
      <c r="A32" s="120" t="s">
        <v>127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88.832609999999988</v>
      </c>
      <c r="C33" s="123">
        <v>0</v>
      </c>
      <c r="D33" s="123">
        <v>26.186799999999998</v>
      </c>
      <c r="E33" s="123">
        <v>35.819829999999996</v>
      </c>
      <c r="F33" s="123">
        <v>26.825980000000005</v>
      </c>
      <c r="G33" s="8"/>
      <c r="H33" s="165">
        <v>88.832609999999988</v>
      </c>
      <c r="I33" s="123">
        <v>56.018219999999992</v>
      </c>
      <c r="J33" s="123">
        <v>32.814389999999996</v>
      </c>
      <c r="K33" s="8"/>
      <c r="L33" s="166">
        <v>0</v>
      </c>
      <c r="M33" s="164">
        <v>0</v>
      </c>
      <c r="N33" s="164">
        <v>0</v>
      </c>
      <c r="O33" s="8"/>
      <c r="P33" s="166">
        <v>88.832609999999988</v>
      </c>
      <c r="Q33" s="164">
        <v>54.538609999999998</v>
      </c>
      <c r="R33" s="164">
        <v>34.294000000000004</v>
      </c>
      <c r="S33" s="111"/>
      <c r="T33" s="122">
        <v>88.832609999999988</v>
      </c>
      <c r="U33" s="123">
        <v>66.631619999999984</v>
      </c>
      <c r="V33" s="124">
        <v>22.200989999999997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0.30970800024900769</v>
      </c>
      <c r="C35" s="15">
        <v>0</v>
      </c>
      <c r="D35" s="15">
        <v>0.39307704645088376</v>
      </c>
      <c r="E35" s="15">
        <v>0.34002618102877658</v>
      </c>
      <c r="F35" s="15">
        <v>0.18784253175466467</v>
      </c>
      <c r="G35" s="16"/>
      <c r="H35" s="15">
        <v>0.30970800024900769</v>
      </c>
      <c r="I35" s="15">
        <v>0.31125158921508045</v>
      </c>
      <c r="J35" s="15">
        <v>0.30707290307697332</v>
      </c>
      <c r="K35" s="16"/>
      <c r="L35" s="15">
        <v>0</v>
      </c>
      <c r="M35" s="15">
        <v>0</v>
      </c>
      <c r="N35" s="15">
        <v>0</v>
      </c>
      <c r="O35" s="16"/>
      <c r="P35" s="15">
        <v>0.30970800024900769</v>
      </c>
      <c r="Q35" s="15">
        <v>0.34165153824052363</v>
      </c>
      <c r="R35" s="15">
        <v>0.25890738904764682</v>
      </c>
      <c r="S35" s="113"/>
      <c r="T35" s="127">
        <v>0.30970800024900769</v>
      </c>
      <c r="U35" s="15">
        <v>0.36510488563838023</v>
      </c>
      <c r="V35" s="128">
        <v>0.14344585534248699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0.2342872735586628</v>
      </c>
      <c r="C37" s="15">
        <v>0</v>
      </c>
      <c r="D37" s="15">
        <v>0.60692295354911652</v>
      </c>
      <c r="E37" s="15">
        <v>0</v>
      </c>
      <c r="F37" s="15">
        <v>0.18336627403733241</v>
      </c>
      <c r="G37" s="16"/>
      <c r="H37" s="15">
        <v>0.2342872735586628</v>
      </c>
      <c r="I37" s="15">
        <v>0.24523128367877456</v>
      </c>
      <c r="J37" s="15">
        <v>0.21560449546677543</v>
      </c>
      <c r="K37" s="16"/>
      <c r="L37" s="15">
        <v>0</v>
      </c>
      <c r="M37" s="15">
        <v>0</v>
      </c>
      <c r="N37" s="15">
        <v>0</v>
      </c>
      <c r="O37" s="16"/>
      <c r="P37" s="15">
        <v>0.2342872735586628</v>
      </c>
      <c r="Q37" s="15">
        <v>0.22132577269571041</v>
      </c>
      <c r="R37" s="15">
        <v>0.25490027410042571</v>
      </c>
      <c r="S37" s="113"/>
      <c r="T37" s="127">
        <v>0.2342872735586628</v>
      </c>
      <c r="U37" s="15">
        <v>0.20334429809750992</v>
      </c>
      <c r="V37" s="128">
        <v>0.32715613132567517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0.35544424508071992</v>
      </c>
      <c r="C39" s="15">
        <v>0</v>
      </c>
      <c r="D39" s="15">
        <v>0</v>
      </c>
      <c r="E39" s="15">
        <v>0.65997381897122354</v>
      </c>
      <c r="F39" s="15">
        <v>0.29579124415957958</v>
      </c>
      <c r="G39" s="16"/>
      <c r="H39" s="15">
        <v>0.35544424508071992</v>
      </c>
      <c r="I39" s="15">
        <v>0.33574165691091229</v>
      </c>
      <c r="J39" s="15">
        <v>0.38907899857349176</v>
      </c>
      <c r="K39" s="16"/>
      <c r="L39" s="15">
        <v>0</v>
      </c>
      <c r="M39" s="15">
        <v>0</v>
      </c>
      <c r="N39" s="15">
        <v>0</v>
      </c>
      <c r="O39" s="16"/>
      <c r="P39" s="15">
        <v>0.35544424508071992</v>
      </c>
      <c r="Q39" s="15">
        <v>0.35674268192753722</v>
      </c>
      <c r="R39" s="15">
        <v>0.35337930833381925</v>
      </c>
      <c r="S39" s="113"/>
      <c r="T39" s="127">
        <v>0.35544424508071992</v>
      </c>
      <c r="U39" s="15">
        <v>0.34058649632111615</v>
      </c>
      <c r="V39" s="128">
        <v>0.40003666503160445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0.10056048111160983</v>
      </c>
      <c r="C41" s="134">
        <v>0</v>
      </c>
      <c r="D41" s="134">
        <v>0</v>
      </c>
      <c r="E41" s="134">
        <v>0</v>
      </c>
      <c r="F41" s="134">
        <v>0.33299995004842325</v>
      </c>
      <c r="G41" s="173"/>
      <c r="H41" s="134">
        <v>0.10056048111160983</v>
      </c>
      <c r="I41" s="134">
        <v>0.10777547019523294</v>
      </c>
      <c r="J41" s="134">
        <v>8.8243602882759689E-2</v>
      </c>
      <c r="K41" s="173"/>
      <c r="L41" s="134">
        <v>0</v>
      </c>
      <c r="M41" s="134">
        <v>0</v>
      </c>
      <c r="N41" s="134">
        <v>0</v>
      </c>
      <c r="O41" s="173"/>
      <c r="P41" s="134">
        <v>0.10056048111160983</v>
      </c>
      <c r="Q41" s="134">
        <v>8.0280007136228806E-2</v>
      </c>
      <c r="R41" s="134">
        <v>0.13281302851810814</v>
      </c>
      <c r="S41" s="174"/>
      <c r="T41" s="133">
        <v>0.10056048111160983</v>
      </c>
      <c r="U41" s="134">
        <v>9.096431994299406E-2</v>
      </c>
      <c r="V41" s="135">
        <v>0.12936134830023346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436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437</v>
      </c>
      <c r="C4" s="310"/>
      <c r="D4" s="310"/>
      <c r="E4" s="310"/>
      <c r="F4" s="315"/>
      <c r="G4" s="161"/>
      <c r="H4" s="314" t="s">
        <v>438</v>
      </c>
      <c r="I4" s="310"/>
      <c r="J4" s="315"/>
      <c r="K4" s="161"/>
      <c r="L4" s="314" t="s">
        <v>439</v>
      </c>
      <c r="M4" s="310"/>
      <c r="N4" s="315"/>
      <c r="O4" s="161"/>
      <c r="P4" s="314" t="s">
        <v>440</v>
      </c>
      <c r="Q4" s="310"/>
      <c r="R4" s="315"/>
      <c r="S4" s="161"/>
      <c r="T4" s="314" t="s">
        <v>441</v>
      </c>
      <c r="U4" s="310"/>
      <c r="V4" s="311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442</v>
      </c>
      <c r="J5" s="118" t="s">
        <v>48</v>
      </c>
      <c r="K5" s="6"/>
      <c r="L5" s="118" t="s">
        <v>1</v>
      </c>
      <c r="M5" s="118" t="s">
        <v>442</v>
      </c>
      <c r="N5" s="118" t="s">
        <v>48</v>
      </c>
      <c r="O5" s="6"/>
      <c r="P5" s="118" t="s">
        <v>1</v>
      </c>
      <c r="Q5" s="118" t="s">
        <v>442</v>
      </c>
      <c r="R5" s="118" t="s">
        <v>48</v>
      </c>
      <c r="S5" s="6"/>
      <c r="T5" s="118" t="s">
        <v>1</v>
      </c>
      <c r="U5" s="118" t="s">
        <v>442</v>
      </c>
      <c r="V5" s="119" t="s">
        <v>48</v>
      </c>
    </row>
    <row r="6" spans="1:22" s="33" customFormat="1" x14ac:dyDescent="0.25">
      <c r="A6" s="120" t="s">
        <v>443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612.79669000000035</v>
      </c>
      <c r="C7" s="164">
        <v>63.893059999999984</v>
      </c>
      <c r="D7" s="164">
        <v>138.18070999999995</v>
      </c>
      <c r="E7" s="164">
        <v>221.33652999999981</v>
      </c>
      <c r="F7" s="164">
        <v>189.38638999999998</v>
      </c>
      <c r="G7" s="8"/>
      <c r="H7" s="165">
        <v>106.83982999999999</v>
      </c>
      <c r="I7" s="123">
        <v>46.375810000000001</v>
      </c>
      <c r="J7" s="123">
        <v>60.464019999999969</v>
      </c>
      <c r="K7" s="8"/>
      <c r="L7" s="166">
        <v>0</v>
      </c>
      <c r="M7" s="164">
        <v>0</v>
      </c>
      <c r="N7" s="164">
        <v>0</v>
      </c>
      <c r="O7" s="8"/>
      <c r="P7" s="166">
        <v>106.83982999999999</v>
      </c>
      <c r="Q7" s="164">
        <v>38.270829999999997</v>
      </c>
      <c r="R7" s="164">
        <v>68.56899999999996</v>
      </c>
      <c r="S7" s="111"/>
      <c r="T7" s="122">
        <v>106.83982999999999</v>
      </c>
      <c r="U7" s="123">
        <v>79.210579999999979</v>
      </c>
      <c r="V7" s="124">
        <v>27.629250000000006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0.39383074996700734</v>
      </c>
      <c r="C15" s="15">
        <v>0.56316147637943792</v>
      </c>
      <c r="D15" s="15">
        <v>0.42951262878877972</v>
      </c>
      <c r="E15" s="15">
        <v>0.40656329978607708</v>
      </c>
      <c r="F15" s="15">
        <v>0.2957889423838746</v>
      </c>
      <c r="G15" s="16"/>
      <c r="H15" s="15">
        <v>0.61659804213466085</v>
      </c>
      <c r="I15" s="15">
        <v>0.65390167848281233</v>
      </c>
      <c r="J15" s="15">
        <v>0.58798621064229639</v>
      </c>
      <c r="K15" s="16"/>
      <c r="L15" s="15">
        <v>0</v>
      </c>
      <c r="M15" s="15">
        <v>0</v>
      </c>
      <c r="N15" s="15">
        <v>0</v>
      </c>
      <c r="O15" s="16"/>
      <c r="P15" s="15">
        <v>0.61659804213466085</v>
      </c>
      <c r="Q15" s="15">
        <v>0.55991887293795295</v>
      </c>
      <c r="R15" s="15">
        <v>0.64823272907582175</v>
      </c>
      <c r="S15" s="113"/>
      <c r="T15" s="127">
        <v>0.61659804213466085</v>
      </c>
      <c r="U15" s="15">
        <v>0.64261630201420095</v>
      </c>
      <c r="V15" s="128">
        <v>0.54200602622220995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0.30343585896327169</v>
      </c>
      <c r="C17" s="15">
        <v>0.2504343977264511</v>
      </c>
      <c r="D17" s="15">
        <v>0.30847996077021178</v>
      </c>
      <c r="E17" s="15">
        <v>0.29546035622768652</v>
      </c>
      <c r="F17" s="15">
        <v>0.32695760239159743</v>
      </c>
      <c r="G17" s="16"/>
      <c r="H17" s="15">
        <v>0.25856227962923573</v>
      </c>
      <c r="I17" s="15">
        <v>0.25514788852205489</v>
      </c>
      <c r="J17" s="15">
        <v>0.26118111233755226</v>
      </c>
      <c r="K17" s="16"/>
      <c r="L17" s="15">
        <v>0</v>
      </c>
      <c r="M17" s="15">
        <v>0</v>
      </c>
      <c r="N17" s="15">
        <v>0</v>
      </c>
      <c r="O17" s="16"/>
      <c r="P17" s="15">
        <v>0.25856227962923573</v>
      </c>
      <c r="Q17" s="15">
        <v>0.36632547556454881</v>
      </c>
      <c r="R17" s="15">
        <v>0.19841575639137229</v>
      </c>
      <c r="S17" s="113"/>
      <c r="T17" s="127">
        <v>0.25856227962923573</v>
      </c>
      <c r="U17" s="15">
        <v>0.26434233911682015</v>
      </c>
      <c r="V17" s="128">
        <v>0.2419913678438611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0.2101161153465107</v>
      </c>
      <c r="C19" s="15">
        <v>0.15739565455152724</v>
      </c>
      <c r="D19" s="15">
        <v>0.18569936426003322</v>
      </c>
      <c r="E19" s="15">
        <v>0.21850880195871888</v>
      </c>
      <c r="F19" s="15">
        <v>0.23590882111433675</v>
      </c>
      <c r="G19" s="16"/>
      <c r="H19" s="15">
        <v>0.11726179272280762</v>
      </c>
      <c r="I19" s="15">
        <v>9.0950432995132585E-2</v>
      </c>
      <c r="J19" s="15">
        <v>0.13744256501635194</v>
      </c>
      <c r="K19" s="16"/>
      <c r="L19" s="15">
        <v>0</v>
      </c>
      <c r="M19" s="15">
        <v>0</v>
      </c>
      <c r="N19" s="15">
        <v>0</v>
      </c>
      <c r="O19" s="16"/>
      <c r="P19" s="15">
        <v>0.11726179272280762</v>
      </c>
      <c r="Q19" s="15">
        <v>7.3755651497498229E-2</v>
      </c>
      <c r="R19" s="15">
        <v>0.14154413802155502</v>
      </c>
      <c r="S19" s="113"/>
      <c r="T19" s="127">
        <v>0.11726179272280762</v>
      </c>
      <c r="U19" s="15">
        <v>8.2820249517173095E-2</v>
      </c>
      <c r="V19" s="128">
        <v>0.21600260593392867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9.2617275723209241E-2</v>
      </c>
      <c r="C21" s="15">
        <v>2.9008471342584007E-2</v>
      </c>
      <c r="D21" s="15">
        <v>7.6308046180975656E-2</v>
      </c>
      <c r="E21" s="15">
        <v>7.9467542027518087E-2</v>
      </c>
      <c r="F21" s="15">
        <v>0.14134463411019141</v>
      </c>
      <c r="G21" s="16"/>
      <c r="H21" s="15">
        <v>7.5778855132959313E-3</v>
      </c>
      <c r="I21" s="15">
        <v>0</v>
      </c>
      <c r="J21" s="15">
        <v>1.3390112003799953E-2</v>
      </c>
      <c r="K21" s="16"/>
      <c r="L21" s="15">
        <v>0</v>
      </c>
      <c r="M21" s="15">
        <v>0</v>
      </c>
      <c r="N21" s="15">
        <v>0</v>
      </c>
      <c r="O21" s="16"/>
      <c r="P21" s="15">
        <v>7.5778855132959313E-3</v>
      </c>
      <c r="Q21" s="15">
        <v>0</v>
      </c>
      <c r="R21" s="15">
        <v>1.1807376511251445E-2</v>
      </c>
      <c r="S21" s="113"/>
      <c r="T21" s="127">
        <v>7.5778855132959313E-3</v>
      </c>
      <c r="U21" s="15">
        <v>1.022110935180629E-2</v>
      </c>
      <c r="V21" s="128">
        <v>0</v>
      </c>
    </row>
    <row r="22" spans="1:22" s="40" customFormat="1" x14ac:dyDescent="0.25">
      <c r="A22" s="129" t="s">
        <v>437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612.79669000000035</v>
      </c>
      <c r="C23" s="164">
        <v>63.893059999999984</v>
      </c>
      <c r="D23" s="164">
        <v>138.18070999999995</v>
      </c>
      <c r="E23" s="164">
        <v>221.33652999999981</v>
      </c>
      <c r="F23" s="164">
        <v>189.38638999999998</v>
      </c>
      <c r="G23" s="22"/>
      <c r="H23" s="165">
        <v>106.83982999999999</v>
      </c>
      <c r="I23" s="123">
        <v>46.375810000000001</v>
      </c>
      <c r="J23" s="123">
        <v>60.464019999999969</v>
      </c>
      <c r="K23" s="22"/>
      <c r="L23" s="166">
        <v>0</v>
      </c>
      <c r="M23" s="164">
        <v>0</v>
      </c>
      <c r="N23" s="164">
        <v>0</v>
      </c>
      <c r="O23" s="22"/>
      <c r="P23" s="166">
        <v>106.83982999999999</v>
      </c>
      <c r="Q23" s="164">
        <v>38.270829999999997</v>
      </c>
      <c r="R23" s="164">
        <v>68.56899999999996</v>
      </c>
      <c r="S23" s="114"/>
      <c r="T23" s="122">
        <v>106.83982999999999</v>
      </c>
      <c r="U23" s="123">
        <v>79.210579999999979</v>
      </c>
      <c r="V23" s="124">
        <v>27.629250000000006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0.10426469503286637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0.22549193273220822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0.25499591304104474</v>
      </c>
      <c r="I27" s="15">
        <v>0.23673850656193396</v>
      </c>
      <c r="J27" s="15">
        <v>0.2689993156260535</v>
      </c>
      <c r="K27" s="24"/>
      <c r="L27" s="15">
        <v>0</v>
      </c>
      <c r="M27" s="15">
        <v>0</v>
      </c>
      <c r="N27" s="15">
        <v>0</v>
      </c>
      <c r="O27" s="24"/>
      <c r="P27" s="15">
        <v>0.25499591304104474</v>
      </c>
      <c r="Q27" s="15">
        <v>0.3126070168846613</v>
      </c>
      <c r="R27" s="15">
        <v>0.22284107978824266</v>
      </c>
      <c r="S27" s="116"/>
      <c r="T27" s="127">
        <v>0.25499591304104474</v>
      </c>
      <c r="U27" s="15">
        <v>0.26692444367911466</v>
      </c>
      <c r="V27" s="128">
        <v>0.22079788629803559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0.36119080538767212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0.45251157737708864</v>
      </c>
      <c r="I29" s="15">
        <v>0.60936941047498683</v>
      </c>
      <c r="J29" s="15">
        <v>0.33220186153682829</v>
      </c>
      <c r="K29" s="24"/>
      <c r="L29" s="15">
        <v>0</v>
      </c>
      <c r="M29" s="15">
        <v>0</v>
      </c>
      <c r="N29" s="15">
        <v>0</v>
      </c>
      <c r="O29" s="24"/>
      <c r="P29" s="15">
        <v>0.45251157737708864</v>
      </c>
      <c r="Q29" s="15">
        <v>0.50179862835480715</v>
      </c>
      <c r="R29" s="15">
        <v>0.42500269801222162</v>
      </c>
      <c r="S29" s="116"/>
      <c r="T29" s="127">
        <v>0.45251157737708864</v>
      </c>
      <c r="U29" s="15">
        <v>0.46908228673492863</v>
      </c>
      <c r="V29" s="128">
        <v>0.40500484088420774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0.30905256684725219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0.29249250958186662</v>
      </c>
      <c r="I31" s="15">
        <v>0.15389208296307921</v>
      </c>
      <c r="J31" s="15">
        <v>0.39879882283711887</v>
      </c>
      <c r="K31" s="24"/>
      <c r="L31" s="15">
        <v>0</v>
      </c>
      <c r="M31" s="15">
        <v>0</v>
      </c>
      <c r="N31" s="15">
        <v>0</v>
      </c>
      <c r="O31" s="24"/>
      <c r="P31" s="15">
        <v>0.29249250958186662</v>
      </c>
      <c r="Q31" s="15">
        <v>0.18559435476053174</v>
      </c>
      <c r="R31" s="15">
        <v>0.35215622219953646</v>
      </c>
      <c r="S31" s="116"/>
      <c r="T31" s="127">
        <v>0.29249250958186662</v>
      </c>
      <c r="U31" s="15">
        <v>0.26399326958595687</v>
      </c>
      <c r="V31" s="128">
        <v>0.37419727281775644</v>
      </c>
    </row>
    <row r="32" spans="1:22" s="33" customFormat="1" x14ac:dyDescent="0.25">
      <c r="A32" s="120" t="s">
        <v>444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106.83982999999999</v>
      </c>
      <c r="C33" s="123">
        <v>0</v>
      </c>
      <c r="D33" s="123">
        <v>27.24372</v>
      </c>
      <c r="E33" s="123">
        <v>48.346259999999994</v>
      </c>
      <c r="F33" s="123">
        <v>31.249849999999999</v>
      </c>
      <c r="G33" s="8"/>
      <c r="H33" s="165">
        <v>106.83982999999999</v>
      </c>
      <c r="I33" s="123">
        <v>46.375810000000001</v>
      </c>
      <c r="J33" s="123">
        <v>60.464019999999969</v>
      </c>
      <c r="K33" s="8"/>
      <c r="L33" s="166">
        <v>0</v>
      </c>
      <c r="M33" s="164">
        <v>0</v>
      </c>
      <c r="N33" s="164">
        <v>0</v>
      </c>
      <c r="O33" s="8"/>
      <c r="P33" s="166">
        <v>106.83982999999999</v>
      </c>
      <c r="Q33" s="164">
        <v>38.270829999999997</v>
      </c>
      <c r="R33" s="164">
        <v>68.56899999999996</v>
      </c>
      <c r="S33" s="111"/>
      <c r="T33" s="122">
        <v>106.83982999999999</v>
      </c>
      <c r="U33" s="123">
        <v>79.210579999999979</v>
      </c>
      <c r="V33" s="124">
        <v>27.629250000000006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0.37788023436577928</v>
      </c>
      <c r="C35" s="15">
        <v>0</v>
      </c>
      <c r="D35" s="15">
        <v>0.45421660478084497</v>
      </c>
      <c r="E35" s="15">
        <v>0.42783681716021066</v>
      </c>
      <c r="F35" s="15">
        <v>0.23404272340507234</v>
      </c>
      <c r="G35" s="16"/>
      <c r="H35" s="15">
        <v>0.37788023436577928</v>
      </c>
      <c r="I35" s="15">
        <v>0.42014123311269391</v>
      </c>
      <c r="J35" s="15">
        <v>0.34546611356638235</v>
      </c>
      <c r="K35" s="16"/>
      <c r="L35" s="15">
        <v>0</v>
      </c>
      <c r="M35" s="15">
        <v>0</v>
      </c>
      <c r="N35" s="15">
        <v>0</v>
      </c>
      <c r="O35" s="16"/>
      <c r="P35" s="15">
        <v>0.37788023436577928</v>
      </c>
      <c r="Q35" s="15">
        <v>0.51341818298688602</v>
      </c>
      <c r="R35" s="15">
        <v>0.30223162070323345</v>
      </c>
      <c r="S35" s="113"/>
      <c r="T35" s="127">
        <v>0.37788023436577928</v>
      </c>
      <c r="U35" s="15">
        <v>0.41612913325467393</v>
      </c>
      <c r="V35" s="128">
        <v>0.26822407412434279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0.21040748567271217</v>
      </c>
      <c r="C37" s="15">
        <v>0</v>
      </c>
      <c r="D37" s="15">
        <v>0.5457833952191552</v>
      </c>
      <c r="E37" s="15">
        <v>0</v>
      </c>
      <c r="F37" s="15">
        <v>0.2435445290137393</v>
      </c>
      <c r="G37" s="16"/>
      <c r="H37" s="15">
        <v>0.21040748567271217</v>
      </c>
      <c r="I37" s="15">
        <v>0.10904564254511134</v>
      </c>
      <c r="J37" s="15">
        <v>0.28815186287646788</v>
      </c>
      <c r="K37" s="16"/>
      <c r="L37" s="15">
        <v>0</v>
      </c>
      <c r="M37" s="15">
        <v>0</v>
      </c>
      <c r="N37" s="15">
        <v>0</v>
      </c>
      <c r="O37" s="16"/>
      <c r="P37" s="15">
        <v>0.21040748567271217</v>
      </c>
      <c r="Q37" s="15">
        <v>0.16636012336288503</v>
      </c>
      <c r="R37" s="15">
        <v>0.23499190596333638</v>
      </c>
      <c r="S37" s="113"/>
      <c r="T37" s="127">
        <v>0.21040748567271217</v>
      </c>
      <c r="U37" s="15">
        <v>0.21540544205079681</v>
      </c>
      <c r="V37" s="128">
        <v>0.19607879330781686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0.30991850136788879</v>
      </c>
      <c r="C39" s="15">
        <v>0</v>
      </c>
      <c r="D39" s="15">
        <v>0</v>
      </c>
      <c r="E39" s="15">
        <v>0.57216318283978962</v>
      </c>
      <c r="F39" s="15">
        <v>0.17439091707640197</v>
      </c>
      <c r="G39" s="16"/>
      <c r="H39" s="15">
        <v>0.30991850136788879</v>
      </c>
      <c r="I39" s="15">
        <v>0.41468774345935955</v>
      </c>
      <c r="J39" s="15">
        <v>0.22956065441894222</v>
      </c>
      <c r="K39" s="16"/>
      <c r="L39" s="15">
        <v>0</v>
      </c>
      <c r="M39" s="15">
        <v>0</v>
      </c>
      <c r="N39" s="15">
        <v>0</v>
      </c>
      <c r="O39" s="16"/>
      <c r="P39" s="15">
        <v>0.30991850136788879</v>
      </c>
      <c r="Q39" s="15">
        <v>0.2952512396517139</v>
      </c>
      <c r="R39" s="15">
        <v>0.31810482871268381</v>
      </c>
      <c r="S39" s="113"/>
      <c r="T39" s="127">
        <v>0.30991850136788879</v>
      </c>
      <c r="U39" s="15">
        <v>0.26777180523106897</v>
      </c>
      <c r="V39" s="128">
        <v>0.43074929648832305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0.10179377859362</v>
      </c>
      <c r="C41" s="134">
        <v>0</v>
      </c>
      <c r="D41" s="134">
        <v>0</v>
      </c>
      <c r="E41" s="134">
        <v>0</v>
      </c>
      <c r="F41" s="134">
        <v>0.34802183050478647</v>
      </c>
      <c r="G41" s="173"/>
      <c r="H41" s="134">
        <v>0.10179377859362</v>
      </c>
      <c r="I41" s="134">
        <v>5.6125380882835259E-2</v>
      </c>
      <c r="J41" s="134">
        <v>0.13682136913820822</v>
      </c>
      <c r="K41" s="173"/>
      <c r="L41" s="134">
        <v>0</v>
      </c>
      <c r="M41" s="134">
        <v>0</v>
      </c>
      <c r="N41" s="134">
        <v>0</v>
      </c>
      <c r="O41" s="173"/>
      <c r="P41" s="134">
        <v>0.10179377859362</v>
      </c>
      <c r="Q41" s="134">
        <v>2.4970453998515323E-2</v>
      </c>
      <c r="R41" s="134">
        <v>0.14467164462074711</v>
      </c>
      <c r="S41" s="174"/>
      <c r="T41" s="133">
        <v>0.10179377859362</v>
      </c>
      <c r="U41" s="134">
        <v>0.10069361946346059</v>
      </c>
      <c r="V41" s="135">
        <v>0.10494783607951716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426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427</v>
      </c>
      <c r="C4" s="310"/>
      <c r="D4" s="310"/>
      <c r="E4" s="310"/>
      <c r="F4" s="315"/>
      <c r="G4" s="161"/>
      <c r="H4" s="317" t="s">
        <v>428</v>
      </c>
      <c r="I4" s="318"/>
      <c r="J4" s="319"/>
      <c r="K4" s="161"/>
      <c r="L4" s="317" t="s">
        <v>429</v>
      </c>
      <c r="M4" s="318"/>
      <c r="N4" s="319"/>
      <c r="O4" s="161"/>
      <c r="P4" s="317" t="s">
        <v>430</v>
      </c>
      <c r="Q4" s="318"/>
      <c r="R4" s="319"/>
      <c r="S4" s="161"/>
      <c r="T4" s="317" t="s">
        <v>431</v>
      </c>
      <c r="U4" s="318"/>
      <c r="V4" s="320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432</v>
      </c>
      <c r="J5" s="118" t="s">
        <v>433</v>
      </c>
      <c r="K5" s="6"/>
      <c r="L5" s="118" t="s">
        <v>1</v>
      </c>
      <c r="M5" s="118" t="s">
        <v>432</v>
      </c>
      <c r="N5" s="118" t="s">
        <v>433</v>
      </c>
      <c r="O5" s="6"/>
      <c r="P5" s="118" t="s">
        <v>1</v>
      </c>
      <c r="Q5" s="118" t="s">
        <v>432</v>
      </c>
      <c r="R5" s="118" t="s">
        <v>433</v>
      </c>
      <c r="S5" s="6"/>
      <c r="T5" s="118" t="s">
        <v>1</v>
      </c>
      <c r="U5" s="118" t="s">
        <v>432</v>
      </c>
      <c r="V5" s="119" t="s">
        <v>433</v>
      </c>
    </row>
    <row r="6" spans="1:22" s="33" customFormat="1" x14ac:dyDescent="0.25">
      <c r="A6" s="120" t="s">
        <v>434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418.05834000000016</v>
      </c>
      <c r="C7" s="164">
        <v>45.495889999999996</v>
      </c>
      <c r="D7" s="164">
        <v>95.650690000000012</v>
      </c>
      <c r="E7" s="164">
        <v>154.41995999999992</v>
      </c>
      <c r="F7" s="164">
        <v>122.49179999999998</v>
      </c>
      <c r="G7" s="8"/>
      <c r="H7" s="165">
        <v>98.363250000000008</v>
      </c>
      <c r="I7" s="123">
        <v>56.696860000000008</v>
      </c>
      <c r="J7" s="123">
        <v>41.666390000000007</v>
      </c>
      <c r="K7" s="8"/>
      <c r="L7" s="166">
        <v>0</v>
      </c>
      <c r="M7" s="164">
        <v>0</v>
      </c>
      <c r="N7" s="164">
        <v>0</v>
      </c>
      <c r="O7" s="8"/>
      <c r="P7" s="166">
        <v>98.363250000000008</v>
      </c>
      <c r="Q7" s="164">
        <v>67.393289999999993</v>
      </c>
      <c r="R7" s="164">
        <v>30.969960000000007</v>
      </c>
      <c r="S7" s="111"/>
      <c r="T7" s="122">
        <v>98.363250000000008</v>
      </c>
      <c r="U7" s="123">
        <v>69.382720000000006</v>
      </c>
      <c r="V7" s="124">
        <v>28.980530000000009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0.32569844199256953</v>
      </c>
      <c r="C15" s="15">
        <v>0.40420200593943778</v>
      </c>
      <c r="D15" s="15">
        <v>0.38730154481896578</v>
      </c>
      <c r="E15" s="15">
        <v>0.37503908173528894</v>
      </c>
      <c r="F15" s="15">
        <v>0.18623483367866261</v>
      </c>
      <c r="G15" s="16"/>
      <c r="H15" s="15">
        <v>0.3241685283883971</v>
      </c>
      <c r="I15" s="15">
        <v>0.33557219923643022</v>
      </c>
      <c r="J15" s="15">
        <v>0.30865116944376503</v>
      </c>
      <c r="K15" s="16"/>
      <c r="L15" s="15">
        <v>0</v>
      </c>
      <c r="M15" s="15">
        <v>0</v>
      </c>
      <c r="N15" s="15">
        <v>0</v>
      </c>
      <c r="O15" s="16"/>
      <c r="P15" s="15">
        <v>0.3241685283883971</v>
      </c>
      <c r="Q15" s="15">
        <v>0.37499519610928628</v>
      </c>
      <c r="R15" s="15">
        <v>0.21356533879927511</v>
      </c>
      <c r="S15" s="113"/>
      <c r="T15" s="127">
        <v>0.3241685283883971</v>
      </c>
      <c r="U15" s="15">
        <v>0.37932917591008253</v>
      </c>
      <c r="V15" s="128">
        <v>0.19210759775614861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0.31163784461278765</v>
      </c>
      <c r="C17" s="15">
        <v>0.34347827902696276</v>
      </c>
      <c r="D17" s="15">
        <v>0.30244967391244121</v>
      </c>
      <c r="E17" s="15">
        <v>0.28807234505176676</v>
      </c>
      <c r="F17" s="15">
        <v>0.33669445628197153</v>
      </c>
      <c r="G17" s="16"/>
      <c r="H17" s="15">
        <v>0.38279082889188792</v>
      </c>
      <c r="I17" s="15">
        <v>0.43347303536739068</v>
      </c>
      <c r="J17" s="15">
        <v>0.31382584380360273</v>
      </c>
      <c r="K17" s="16"/>
      <c r="L17" s="15">
        <v>0</v>
      </c>
      <c r="M17" s="15">
        <v>0</v>
      </c>
      <c r="N17" s="15">
        <v>0</v>
      </c>
      <c r="O17" s="16"/>
      <c r="P17" s="15">
        <v>0.38279082889188792</v>
      </c>
      <c r="Q17" s="15">
        <v>0.38572044783686926</v>
      </c>
      <c r="R17" s="15">
        <v>0.37641572672357332</v>
      </c>
      <c r="S17" s="113"/>
      <c r="T17" s="127">
        <v>0.38279082889188792</v>
      </c>
      <c r="U17" s="15">
        <v>0.38583641575308664</v>
      </c>
      <c r="V17" s="128">
        <v>0.37549934386983247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0.20546216109454954</v>
      </c>
      <c r="C19" s="15">
        <v>0.12768911653338358</v>
      </c>
      <c r="D19" s="15">
        <v>0.18057946053499457</v>
      </c>
      <c r="E19" s="15">
        <v>0.22966402788862278</v>
      </c>
      <c r="F19" s="15">
        <v>0.22326865961639886</v>
      </c>
      <c r="G19" s="16"/>
      <c r="H19" s="15">
        <v>0.17865432465885381</v>
      </c>
      <c r="I19" s="15">
        <v>0.1063252885609538</v>
      </c>
      <c r="J19" s="15">
        <v>0.27707487977720163</v>
      </c>
      <c r="K19" s="16"/>
      <c r="L19" s="15">
        <v>0</v>
      </c>
      <c r="M19" s="15">
        <v>0</v>
      </c>
      <c r="N19" s="15">
        <v>0</v>
      </c>
      <c r="O19" s="16"/>
      <c r="P19" s="15">
        <v>0.17865432465885381</v>
      </c>
      <c r="Q19" s="15">
        <v>0.10592894337106856</v>
      </c>
      <c r="R19" s="15">
        <v>0.33691099375007255</v>
      </c>
      <c r="S19" s="113"/>
      <c r="T19" s="127">
        <v>0.17865432465885381</v>
      </c>
      <c r="U19" s="15">
        <v>0.14789489371416975</v>
      </c>
      <c r="V19" s="128">
        <v>0.25229593799699307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0.15720155230009283</v>
      </c>
      <c r="C21" s="15">
        <v>0.12463059850021618</v>
      </c>
      <c r="D21" s="15">
        <v>0.12966932073359846</v>
      </c>
      <c r="E21" s="15">
        <v>0.10722454532432214</v>
      </c>
      <c r="F21" s="15">
        <v>0.25380205042296716</v>
      </c>
      <c r="G21" s="16"/>
      <c r="H21" s="15">
        <v>0.11438631806086112</v>
      </c>
      <c r="I21" s="15">
        <v>0.1246294768352251</v>
      </c>
      <c r="J21" s="15">
        <v>0.1004481069754303</v>
      </c>
      <c r="K21" s="16"/>
      <c r="L21" s="15">
        <v>0</v>
      </c>
      <c r="M21" s="15">
        <v>0</v>
      </c>
      <c r="N21" s="15">
        <v>0</v>
      </c>
      <c r="O21" s="16"/>
      <c r="P21" s="15">
        <v>0.11438631806086112</v>
      </c>
      <c r="Q21" s="15">
        <v>0.13335541268277598</v>
      </c>
      <c r="R21" s="15">
        <v>7.3107940727078741E-2</v>
      </c>
      <c r="S21" s="113"/>
      <c r="T21" s="127">
        <v>0.11438631806086112</v>
      </c>
      <c r="U21" s="15">
        <v>8.6939514622661085E-2</v>
      </c>
      <c r="V21" s="128">
        <v>0.18009712037702549</v>
      </c>
    </row>
    <row r="22" spans="1:22" s="40" customFormat="1" x14ac:dyDescent="0.25">
      <c r="A22" s="129" t="s">
        <v>427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418.05834000000016</v>
      </c>
      <c r="C23" s="164">
        <v>45.495889999999996</v>
      </c>
      <c r="D23" s="164">
        <v>95.650690000000012</v>
      </c>
      <c r="E23" s="164">
        <v>154.41995999999992</v>
      </c>
      <c r="F23" s="164">
        <v>122.49179999999998</v>
      </c>
      <c r="G23" s="22"/>
      <c r="H23" s="165">
        <v>98.363250000000008</v>
      </c>
      <c r="I23" s="123">
        <v>56.696860000000008</v>
      </c>
      <c r="J23" s="123">
        <v>41.666390000000007</v>
      </c>
      <c r="K23" s="22"/>
      <c r="L23" s="166">
        <v>0</v>
      </c>
      <c r="M23" s="164">
        <v>0</v>
      </c>
      <c r="N23" s="164">
        <v>0</v>
      </c>
      <c r="O23" s="22"/>
      <c r="P23" s="166">
        <v>98.363250000000008</v>
      </c>
      <c r="Q23" s="164">
        <v>67.393289999999993</v>
      </c>
      <c r="R23" s="164">
        <v>30.969960000000007</v>
      </c>
      <c r="S23" s="114"/>
      <c r="T23" s="122">
        <v>98.363250000000008</v>
      </c>
      <c r="U23" s="123">
        <v>69.382720000000006</v>
      </c>
      <c r="V23" s="124">
        <v>28.980530000000009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0.10882665323696203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0.22879746879347024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0.34435055775403922</v>
      </c>
      <c r="I27" s="15">
        <v>0.36152196082816573</v>
      </c>
      <c r="J27" s="15">
        <v>0.32098485133941279</v>
      </c>
      <c r="K27" s="24"/>
      <c r="L27" s="15">
        <v>0</v>
      </c>
      <c r="M27" s="15">
        <v>0</v>
      </c>
      <c r="N27" s="15">
        <v>0</v>
      </c>
      <c r="O27" s="24"/>
      <c r="P27" s="15">
        <v>0.34435055775403922</v>
      </c>
      <c r="Q27" s="15">
        <v>0.34848677071560097</v>
      </c>
      <c r="R27" s="15">
        <v>0.33534980348699184</v>
      </c>
      <c r="S27" s="116"/>
      <c r="T27" s="127">
        <v>0.34435055775403922</v>
      </c>
      <c r="U27" s="15">
        <v>0.40153470489482113</v>
      </c>
      <c r="V27" s="128">
        <v>0.20744513644160401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0.36937418830108704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0.41112854648458652</v>
      </c>
      <c r="I29" s="15">
        <v>0.4577865511423384</v>
      </c>
      <c r="J29" s="15">
        <v>0.34763942832580397</v>
      </c>
      <c r="K29" s="24"/>
      <c r="L29" s="15">
        <v>0</v>
      </c>
      <c r="M29" s="15">
        <v>0</v>
      </c>
      <c r="N29" s="15">
        <v>0</v>
      </c>
      <c r="O29" s="24"/>
      <c r="P29" s="15">
        <v>0.41112854648458652</v>
      </c>
      <c r="Q29" s="15">
        <v>0.40795886356045247</v>
      </c>
      <c r="R29" s="15">
        <v>0.41802604846761171</v>
      </c>
      <c r="S29" s="116"/>
      <c r="T29" s="127">
        <v>0.41112854648458652</v>
      </c>
      <c r="U29" s="15">
        <v>0.42273349906143787</v>
      </c>
      <c r="V29" s="128">
        <v>0.38334495607913299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0.29300168966848011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0.24452089576137437</v>
      </c>
      <c r="I31" s="15">
        <v>0.18069148802949581</v>
      </c>
      <c r="J31" s="15">
        <v>0.33137572033478302</v>
      </c>
      <c r="K31" s="24"/>
      <c r="L31" s="15">
        <v>0</v>
      </c>
      <c r="M31" s="15">
        <v>0</v>
      </c>
      <c r="N31" s="15">
        <v>0</v>
      </c>
      <c r="O31" s="24"/>
      <c r="P31" s="15">
        <v>0.24452089576137437</v>
      </c>
      <c r="Q31" s="15">
        <v>0.24355436572394673</v>
      </c>
      <c r="R31" s="15">
        <v>0.2466241480453962</v>
      </c>
      <c r="S31" s="116"/>
      <c r="T31" s="127">
        <v>0.24452089576137437</v>
      </c>
      <c r="U31" s="15">
        <v>0.17573179604374115</v>
      </c>
      <c r="V31" s="128">
        <v>0.40920990747926278</v>
      </c>
    </row>
    <row r="32" spans="1:22" s="33" customFormat="1" x14ac:dyDescent="0.25">
      <c r="A32" s="120" t="s">
        <v>435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98.363250000000008</v>
      </c>
      <c r="C33" s="123">
        <v>0</v>
      </c>
      <c r="D33" s="123">
        <v>33.871440000000007</v>
      </c>
      <c r="E33" s="123">
        <v>40.439940000000007</v>
      </c>
      <c r="F33" s="123">
        <v>24.051870000000008</v>
      </c>
      <c r="G33" s="8"/>
      <c r="H33" s="165">
        <v>98.363250000000008</v>
      </c>
      <c r="I33" s="123">
        <v>56.696860000000008</v>
      </c>
      <c r="J33" s="123">
        <v>41.666390000000007</v>
      </c>
      <c r="K33" s="8"/>
      <c r="L33" s="166">
        <v>0</v>
      </c>
      <c r="M33" s="164">
        <v>0</v>
      </c>
      <c r="N33" s="164">
        <v>0</v>
      </c>
      <c r="O33" s="8"/>
      <c r="P33" s="166">
        <v>98.363250000000008</v>
      </c>
      <c r="Q33" s="164">
        <v>67.393289999999993</v>
      </c>
      <c r="R33" s="164">
        <v>30.969960000000007</v>
      </c>
      <c r="S33" s="111"/>
      <c r="T33" s="122">
        <v>98.363250000000008</v>
      </c>
      <c r="U33" s="123">
        <v>69.382720000000006</v>
      </c>
      <c r="V33" s="124">
        <v>28.980530000000009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0.24922681997595647</v>
      </c>
      <c r="C35" s="15">
        <v>0</v>
      </c>
      <c r="D35" s="15">
        <v>0.27755654911630556</v>
      </c>
      <c r="E35" s="15">
        <v>0.32796908205106134</v>
      </c>
      <c r="F35" s="15">
        <v>7.6936637359174123E-2</v>
      </c>
      <c r="G35" s="16"/>
      <c r="H35" s="15">
        <v>0.24922681997595647</v>
      </c>
      <c r="I35" s="15">
        <v>0.30636088136097833</v>
      </c>
      <c r="J35" s="15">
        <v>0.17148257864432218</v>
      </c>
      <c r="K35" s="16"/>
      <c r="L35" s="15">
        <v>0</v>
      </c>
      <c r="M35" s="15">
        <v>0</v>
      </c>
      <c r="N35" s="15">
        <v>0</v>
      </c>
      <c r="O35" s="16"/>
      <c r="P35" s="15">
        <v>0.24922681997595647</v>
      </c>
      <c r="Q35" s="15">
        <v>0.2794813845710753</v>
      </c>
      <c r="R35" s="15">
        <v>0.18339029175368643</v>
      </c>
      <c r="S35" s="113"/>
      <c r="T35" s="127">
        <v>0.24922681997595647</v>
      </c>
      <c r="U35" s="15">
        <v>0.27176219093169018</v>
      </c>
      <c r="V35" s="128">
        <v>0.1952745515696227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0.38189943906896123</v>
      </c>
      <c r="C37" s="15">
        <v>0</v>
      </c>
      <c r="D37" s="15">
        <v>0.72244345088369433</v>
      </c>
      <c r="E37" s="15">
        <v>0</v>
      </c>
      <c r="F37" s="15">
        <v>0.54443459074076128</v>
      </c>
      <c r="G37" s="16"/>
      <c r="H37" s="15">
        <v>0.38189943906896123</v>
      </c>
      <c r="I37" s="15">
        <v>0.32832541343559413</v>
      </c>
      <c r="J37" s="15">
        <v>0.45479941986814798</v>
      </c>
      <c r="K37" s="16"/>
      <c r="L37" s="15">
        <v>0</v>
      </c>
      <c r="M37" s="15">
        <v>0</v>
      </c>
      <c r="N37" s="15">
        <v>0</v>
      </c>
      <c r="O37" s="16"/>
      <c r="P37" s="15">
        <v>0.38189943906896123</v>
      </c>
      <c r="Q37" s="15">
        <v>0.39812657907040899</v>
      </c>
      <c r="R37" s="15">
        <v>0.34658779023285774</v>
      </c>
      <c r="S37" s="113"/>
      <c r="T37" s="127">
        <v>0.38189943906896123</v>
      </c>
      <c r="U37" s="15">
        <v>0.42796203435091618</v>
      </c>
      <c r="V37" s="128">
        <v>0.27162029127831677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0.29913794023682633</v>
      </c>
      <c r="C39" s="15">
        <v>0</v>
      </c>
      <c r="D39" s="15">
        <v>0</v>
      </c>
      <c r="E39" s="15">
        <v>0.67203091794893854</v>
      </c>
      <c r="F39" s="15">
        <v>9.3435146622695003E-2</v>
      </c>
      <c r="G39" s="16"/>
      <c r="H39" s="15">
        <v>0.29913794023682633</v>
      </c>
      <c r="I39" s="15">
        <v>0.2970767693307883</v>
      </c>
      <c r="J39" s="15">
        <v>0.30194264489916206</v>
      </c>
      <c r="K39" s="16"/>
      <c r="L39" s="15">
        <v>0</v>
      </c>
      <c r="M39" s="15">
        <v>0</v>
      </c>
      <c r="N39" s="15">
        <v>0</v>
      </c>
      <c r="O39" s="16"/>
      <c r="P39" s="15">
        <v>0.29913794023682633</v>
      </c>
      <c r="Q39" s="15">
        <v>0.23317558765865271</v>
      </c>
      <c r="R39" s="15">
        <v>0.44267767862793483</v>
      </c>
      <c r="S39" s="113"/>
      <c r="T39" s="127">
        <v>0.29913794023682633</v>
      </c>
      <c r="U39" s="15">
        <v>0.27496298790246332</v>
      </c>
      <c r="V39" s="128">
        <v>0.357015554926014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6.9735800718256039E-2</v>
      </c>
      <c r="C41" s="134">
        <v>0</v>
      </c>
      <c r="D41" s="134">
        <v>0</v>
      </c>
      <c r="E41" s="134">
        <v>0</v>
      </c>
      <c r="F41" s="134">
        <v>0.28519362527736913</v>
      </c>
      <c r="G41" s="173"/>
      <c r="H41" s="134">
        <v>6.9735800718256039E-2</v>
      </c>
      <c r="I41" s="134">
        <v>6.823693587263914E-2</v>
      </c>
      <c r="J41" s="134">
        <v>7.1775356588367728E-2</v>
      </c>
      <c r="K41" s="173"/>
      <c r="L41" s="134">
        <v>0</v>
      </c>
      <c r="M41" s="134">
        <v>0</v>
      </c>
      <c r="N41" s="134">
        <v>0</v>
      </c>
      <c r="O41" s="173"/>
      <c r="P41" s="134">
        <v>6.9735800718256039E-2</v>
      </c>
      <c r="Q41" s="134">
        <v>8.9216448699863143E-2</v>
      </c>
      <c r="R41" s="134">
        <v>2.7344239385520674E-2</v>
      </c>
      <c r="S41" s="174"/>
      <c r="T41" s="133">
        <v>6.9735800718256039E-2</v>
      </c>
      <c r="U41" s="134">
        <v>2.5312786814930287E-2</v>
      </c>
      <c r="V41" s="135">
        <v>0.17608960222604617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417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418</v>
      </c>
      <c r="C4" s="310"/>
      <c r="D4" s="310"/>
      <c r="E4" s="310"/>
      <c r="F4" s="315"/>
      <c r="G4" s="161"/>
      <c r="H4" s="317" t="s">
        <v>419</v>
      </c>
      <c r="I4" s="318"/>
      <c r="J4" s="319"/>
      <c r="K4" s="161"/>
      <c r="L4" s="317" t="s">
        <v>420</v>
      </c>
      <c r="M4" s="318"/>
      <c r="N4" s="319"/>
      <c r="O4" s="161"/>
      <c r="P4" s="317" t="s">
        <v>421</v>
      </c>
      <c r="Q4" s="318"/>
      <c r="R4" s="319"/>
      <c r="S4" s="161"/>
      <c r="T4" s="317" t="s">
        <v>422</v>
      </c>
      <c r="U4" s="318"/>
      <c r="V4" s="320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423</v>
      </c>
      <c r="J5" s="118" t="s">
        <v>65</v>
      </c>
      <c r="K5" s="6"/>
      <c r="L5" s="118" t="s">
        <v>1</v>
      </c>
      <c r="M5" s="118" t="s">
        <v>423</v>
      </c>
      <c r="N5" s="118" t="s">
        <v>65</v>
      </c>
      <c r="O5" s="6"/>
      <c r="P5" s="118" t="s">
        <v>1</v>
      </c>
      <c r="Q5" s="118" t="s">
        <v>423</v>
      </c>
      <c r="R5" s="118" t="s">
        <v>65</v>
      </c>
      <c r="S5" s="6"/>
      <c r="T5" s="118" t="s">
        <v>1</v>
      </c>
      <c r="U5" s="118" t="s">
        <v>423</v>
      </c>
      <c r="V5" s="119" t="s">
        <v>65</v>
      </c>
    </row>
    <row r="6" spans="1:22" s="33" customFormat="1" x14ac:dyDescent="0.25">
      <c r="A6" s="120" t="s">
        <v>424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443.63979999999992</v>
      </c>
      <c r="C7" s="164">
        <v>65.554169999999999</v>
      </c>
      <c r="D7" s="164">
        <v>114.21047</v>
      </c>
      <c r="E7" s="164">
        <v>155.01944999999995</v>
      </c>
      <c r="F7" s="164">
        <v>108.85571</v>
      </c>
      <c r="G7" s="8"/>
      <c r="H7" s="165">
        <v>96.19268000000001</v>
      </c>
      <c r="I7" s="123">
        <v>62.822259999999986</v>
      </c>
      <c r="J7" s="123">
        <v>33.370420000000003</v>
      </c>
      <c r="K7" s="8"/>
      <c r="L7" s="166">
        <v>0</v>
      </c>
      <c r="M7" s="164">
        <v>0</v>
      </c>
      <c r="N7" s="164">
        <v>0</v>
      </c>
      <c r="O7" s="8"/>
      <c r="P7" s="166">
        <v>96.19268000000001</v>
      </c>
      <c r="Q7" s="164">
        <v>69.689630000000008</v>
      </c>
      <c r="R7" s="164">
        <v>26.503050000000005</v>
      </c>
      <c r="S7" s="111"/>
      <c r="T7" s="122">
        <v>96.19268000000001</v>
      </c>
      <c r="U7" s="123">
        <v>64.961669999999984</v>
      </c>
      <c r="V7" s="124">
        <v>31.231010000000005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0.34091050893089386</v>
      </c>
      <c r="C15" s="15">
        <v>0.53001326994148501</v>
      </c>
      <c r="D15" s="15">
        <v>0.36882538001988791</v>
      </c>
      <c r="E15" s="15">
        <v>0.34859554720391545</v>
      </c>
      <c r="F15" s="15">
        <v>0.18679846927643942</v>
      </c>
      <c r="G15" s="16"/>
      <c r="H15" s="15">
        <v>0.47560115800911246</v>
      </c>
      <c r="I15" s="15">
        <v>0.54774915770301824</v>
      </c>
      <c r="J15" s="15">
        <v>0.33977726381627799</v>
      </c>
      <c r="K15" s="16"/>
      <c r="L15" s="15">
        <v>0</v>
      </c>
      <c r="M15" s="15">
        <v>0</v>
      </c>
      <c r="N15" s="15">
        <v>0</v>
      </c>
      <c r="O15" s="16"/>
      <c r="P15" s="15">
        <v>0.47560115800911246</v>
      </c>
      <c r="Q15" s="15">
        <v>0.57503390389646203</v>
      </c>
      <c r="R15" s="15">
        <v>0.21414327784915316</v>
      </c>
      <c r="S15" s="113"/>
      <c r="T15" s="127">
        <v>0.47560115800911246</v>
      </c>
      <c r="U15" s="15">
        <v>0.5273295775801331</v>
      </c>
      <c r="V15" s="128">
        <v>0.36800410873679723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0.2876613865572929</v>
      </c>
      <c r="C17" s="15">
        <v>0.21104790130055801</v>
      </c>
      <c r="D17" s="15">
        <v>0.35041691011340725</v>
      </c>
      <c r="E17" s="15">
        <v>0.32550347714431971</v>
      </c>
      <c r="F17" s="15">
        <v>0.21406612478114384</v>
      </c>
      <c r="G17" s="16"/>
      <c r="H17" s="15">
        <v>0.27121252885354685</v>
      </c>
      <c r="I17" s="15">
        <v>0.24731870518507301</v>
      </c>
      <c r="J17" s="15">
        <v>0.31619440210821437</v>
      </c>
      <c r="K17" s="16"/>
      <c r="L17" s="15">
        <v>0</v>
      </c>
      <c r="M17" s="15">
        <v>0</v>
      </c>
      <c r="N17" s="15">
        <v>0</v>
      </c>
      <c r="O17" s="16"/>
      <c r="P17" s="15">
        <v>0.27121252885354685</v>
      </c>
      <c r="Q17" s="15">
        <v>0.25563932539174045</v>
      </c>
      <c r="R17" s="15">
        <v>0.31216218510699711</v>
      </c>
      <c r="S17" s="113"/>
      <c r="T17" s="127">
        <v>0.27121252885354685</v>
      </c>
      <c r="U17" s="15">
        <v>0.23583322288358666</v>
      </c>
      <c r="V17" s="128">
        <v>0.34480280977144184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0.2258628734392181</v>
      </c>
      <c r="C19" s="15">
        <v>0.18651719638887962</v>
      </c>
      <c r="D19" s="15">
        <v>0.15895950695238364</v>
      </c>
      <c r="E19" s="15">
        <v>0.22242228313930934</v>
      </c>
      <c r="F19" s="15">
        <v>0.32465141240638645</v>
      </c>
      <c r="G19" s="16"/>
      <c r="H19" s="15">
        <v>0.19078239633202859</v>
      </c>
      <c r="I19" s="15">
        <v>0.16394984834993206</v>
      </c>
      <c r="J19" s="15">
        <v>0.2412966333657173</v>
      </c>
      <c r="K19" s="16"/>
      <c r="L19" s="15">
        <v>0</v>
      </c>
      <c r="M19" s="15">
        <v>0</v>
      </c>
      <c r="N19" s="15">
        <v>0</v>
      </c>
      <c r="O19" s="16"/>
      <c r="P19" s="15">
        <v>0.19078239633202859</v>
      </c>
      <c r="Q19" s="15">
        <v>0.13551729288848283</v>
      </c>
      <c r="R19" s="15">
        <v>0.33610169395597855</v>
      </c>
      <c r="S19" s="113"/>
      <c r="T19" s="127">
        <v>0.19078239633202859</v>
      </c>
      <c r="U19" s="15">
        <v>0.18833090343890485</v>
      </c>
      <c r="V19" s="128">
        <v>0.19588159332663271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0.14556523107259542</v>
      </c>
      <c r="C21" s="15">
        <v>7.2421632369077366E-2</v>
      </c>
      <c r="D21" s="15">
        <v>0.12179820291432125</v>
      </c>
      <c r="E21" s="15">
        <v>0.10347869251245574</v>
      </c>
      <c r="F21" s="15">
        <v>0.27448399353603042</v>
      </c>
      <c r="G21" s="16"/>
      <c r="H21" s="15">
        <v>6.2403916805311994E-2</v>
      </c>
      <c r="I21" s="15">
        <v>4.098228876197705E-2</v>
      </c>
      <c r="J21" s="15">
        <v>0.10273170070979028</v>
      </c>
      <c r="K21" s="16"/>
      <c r="L21" s="15">
        <v>0</v>
      </c>
      <c r="M21" s="15">
        <v>0</v>
      </c>
      <c r="N21" s="15">
        <v>0</v>
      </c>
      <c r="O21" s="16"/>
      <c r="P21" s="15">
        <v>6.2403916805311994E-2</v>
      </c>
      <c r="Q21" s="15">
        <v>3.3809477823314595E-2</v>
      </c>
      <c r="R21" s="15">
        <v>0.13759284308787098</v>
      </c>
      <c r="S21" s="113"/>
      <c r="T21" s="127">
        <v>6.2403916805311994E-2</v>
      </c>
      <c r="U21" s="15">
        <v>4.8506296097375584E-2</v>
      </c>
      <c r="V21" s="128">
        <v>9.1311488165128185E-2</v>
      </c>
    </row>
    <row r="22" spans="1:22" s="40" customFormat="1" x14ac:dyDescent="0.25">
      <c r="A22" s="129" t="s">
        <v>418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443.63979999999992</v>
      </c>
      <c r="C23" s="164">
        <v>65.554169999999999</v>
      </c>
      <c r="D23" s="164">
        <v>114.21047</v>
      </c>
      <c r="E23" s="164">
        <v>155.01944999999995</v>
      </c>
      <c r="F23" s="164">
        <v>108.85571</v>
      </c>
      <c r="G23" s="22"/>
      <c r="H23" s="165">
        <v>96.19268000000001</v>
      </c>
      <c r="I23" s="123">
        <v>62.822259999999986</v>
      </c>
      <c r="J23" s="123">
        <v>33.370420000000003</v>
      </c>
      <c r="K23" s="22"/>
      <c r="L23" s="166">
        <v>0</v>
      </c>
      <c r="M23" s="164">
        <v>0</v>
      </c>
      <c r="N23" s="164">
        <v>0</v>
      </c>
      <c r="O23" s="22"/>
      <c r="P23" s="166">
        <v>96.19268000000001</v>
      </c>
      <c r="Q23" s="164">
        <v>69.689630000000008</v>
      </c>
      <c r="R23" s="164">
        <v>26.503050000000005</v>
      </c>
      <c r="S23" s="114"/>
      <c r="T23" s="122">
        <v>96.19268000000001</v>
      </c>
      <c r="U23" s="123">
        <v>64.961669999999984</v>
      </c>
      <c r="V23" s="124">
        <v>31.231010000000005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0.14776440256261952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0.25743963909459888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0.36394058258902862</v>
      </c>
      <c r="I27" s="15">
        <v>0.31565929019427197</v>
      </c>
      <c r="J27" s="15">
        <v>0.45483365207869719</v>
      </c>
      <c r="K27" s="24"/>
      <c r="L27" s="15">
        <v>0</v>
      </c>
      <c r="M27" s="15">
        <v>0</v>
      </c>
      <c r="N27" s="15">
        <v>0</v>
      </c>
      <c r="O27" s="24"/>
      <c r="P27" s="15">
        <v>0.36394058258902862</v>
      </c>
      <c r="Q27" s="15">
        <v>0.4200322200017419</v>
      </c>
      <c r="R27" s="15">
        <v>0.21644791825846454</v>
      </c>
      <c r="S27" s="116"/>
      <c r="T27" s="127">
        <v>0.36394058258902862</v>
      </c>
      <c r="U27" s="15">
        <v>0.38095233697040121</v>
      </c>
      <c r="V27" s="128">
        <v>0.32855549660417638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0.34942638149237282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0.42554994829128356</v>
      </c>
      <c r="I29" s="15">
        <v>0.45572142740487231</v>
      </c>
      <c r="J29" s="15">
        <v>0.36874992882918467</v>
      </c>
      <c r="K29" s="24"/>
      <c r="L29" s="15">
        <v>0</v>
      </c>
      <c r="M29" s="15">
        <v>0</v>
      </c>
      <c r="N29" s="15">
        <v>0</v>
      </c>
      <c r="O29" s="24"/>
      <c r="P29" s="15">
        <v>0.42554994829128356</v>
      </c>
      <c r="Q29" s="15">
        <v>0.39987814542852362</v>
      </c>
      <c r="R29" s="15">
        <v>0.49305381833411621</v>
      </c>
      <c r="S29" s="116"/>
      <c r="T29" s="127">
        <v>0.42554994829128356</v>
      </c>
      <c r="U29" s="15">
        <v>0.37927719530609383</v>
      </c>
      <c r="V29" s="128">
        <v>0.52179900682046465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0.24536957685040886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0.21050946911968763</v>
      </c>
      <c r="I31" s="15">
        <v>0.22861928240085605</v>
      </c>
      <c r="J31" s="15">
        <v>0.17641641909211811</v>
      </c>
      <c r="K31" s="24"/>
      <c r="L31" s="15">
        <v>0</v>
      </c>
      <c r="M31" s="15">
        <v>0</v>
      </c>
      <c r="N31" s="15">
        <v>0</v>
      </c>
      <c r="O31" s="24"/>
      <c r="P31" s="15">
        <v>0.21050946911968763</v>
      </c>
      <c r="Q31" s="15">
        <v>0.1800896345697344</v>
      </c>
      <c r="R31" s="15">
        <v>0.29049826340741908</v>
      </c>
      <c r="S31" s="116"/>
      <c r="T31" s="127">
        <v>0.21050946911968763</v>
      </c>
      <c r="U31" s="15">
        <v>0.23977046772350527</v>
      </c>
      <c r="V31" s="128">
        <v>0.14964549657535886</v>
      </c>
    </row>
    <row r="32" spans="1:22" s="33" customFormat="1" x14ac:dyDescent="0.25">
      <c r="A32" s="120" t="s">
        <v>425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96.19268000000001</v>
      </c>
      <c r="C33" s="123">
        <v>0</v>
      </c>
      <c r="D33" s="123">
        <v>35.008420000000001</v>
      </c>
      <c r="E33" s="123">
        <v>40.934789999999992</v>
      </c>
      <c r="F33" s="123">
        <v>20.249469999999995</v>
      </c>
      <c r="G33" s="8"/>
      <c r="H33" s="165">
        <v>96.19268000000001</v>
      </c>
      <c r="I33" s="123">
        <v>62.822259999999986</v>
      </c>
      <c r="J33" s="123">
        <v>33.370420000000003</v>
      </c>
      <c r="K33" s="8"/>
      <c r="L33" s="166">
        <v>0</v>
      </c>
      <c r="M33" s="164">
        <v>0</v>
      </c>
      <c r="N33" s="164">
        <v>0</v>
      </c>
      <c r="O33" s="8"/>
      <c r="P33" s="166">
        <v>96.19268000000001</v>
      </c>
      <c r="Q33" s="164">
        <v>69.689630000000008</v>
      </c>
      <c r="R33" s="164">
        <v>26.503050000000005</v>
      </c>
      <c r="S33" s="111"/>
      <c r="T33" s="122">
        <v>96.19268000000001</v>
      </c>
      <c r="U33" s="123">
        <v>64.961669999999984</v>
      </c>
      <c r="V33" s="124">
        <v>31.231010000000005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0.30938310482668746</v>
      </c>
      <c r="C35" s="15">
        <v>0</v>
      </c>
      <c r="D35" s="15">
        <v>0.36613877461479272</v>
      </c>
      <c r="E35" s="15">
        <v>0.3937169336889233</v>
      </c>
      <c r="F35" s="15">
        <v>4.0777857395773817E-2</v>
      </c>
      <c r="G35" s="16"/>
      <c r="H35" s="15">
        <v>0.30938310482668746</v>
      </c>
      <c r="I35" s="15">
        <v>0.36032514589573839</v>
      </c>
      <c r="J35" s="15">
        <v>0.21348098106047211</v>
      </c>
      <c r="K35" s="16"/>
      <c r="L35" s="15">
        <v>0</v>
      </c>
      <c r="M35" s="15">
        <v>0</v>
      </c>
      <c r="N35" s="15">
        <v>0</v>
      </c>
      <c r="O35" s="16"/>
      <c r="P35" s="15">
        <v>0.30938310482668746</v>
      </c>
      <c r="Q35" s="15">
        <v>0.37311935793029755</v>
      </c>
      <c r="R35" s="15">
        <v>0.14178896391170071</v>
      </c>
      <c r="S35" s="113"/>
      <c r="T35" s="127">
        <v>0.30938310482668746</v>
      </c>
      <c r="U35" s="15">
        <v>0.33856411018990135</v>
      </c>
      <c r="V35" s="128">
        <v>0.2486855212175334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0.29419785372442059</v>
      </c>
      <c r="C37" s="15">
        <v>0</v>
      </c>
      <c r="D37" s="15">
        <v>0.63386122538520728</v>
      </c>
      <c r="E37" s="15">
        <v>0</v>
      </c>
      <c r="F37" s="15">
        <v>0.30169678515042619</v>
      </c>
      <c r="G37" s="16"/>
      <c r="H37" s="15">
        <v>0.29419785372442059</v>
      </c>
      <c r="I37" s="15">
        <v>0.27350512382076037</v>
      </c>
      <c r="J37" s="15">
        <v>0.33315343348989912</v>
      </c>
      <c r="K37" s="16"/>
      <c r="L37" s="15">
        <v>0</v>
      </c>
      <c r="M37" s="15">
        <v>0</v>
      </c>
      <c r="N37" s="15">
        <v>0</v>
      </c>
      <c r="O37" s="16"/>
      <c r="P37" s="15">
        <v>0.29419785372442059</v>
      </c>
      <c r="Q37" s="15">
        <v>0.32221264483682854</v>
      </c>
      <c r="R37" s="15">
        <v>0.22053310845355534</v>
      </c>
      <c r="S37" s="113"/>
      <c r="T37" s="127">
        <v>0.29419785372442059</v>
      </c>
      <c r="U37" s="15">
        <v>0.36800116130019445</v>
      </c>
      <c r="V37" s="128">
        <v>0.14068421098132913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0.3457690335688744</v>
      </c>
      <c r="C39" s="15">
        <v>0</v>
      </c>
      <c r="D39" s="15">
        <v>0</v>
      </c>
      <c r="E39" s="15">
        <v>0.60628306631107676</v>
      </c>
      <c r="F39" s="15">
        <v>0.41691856626370971</v>
      </c>
      <c r="G39" s="16"/>
      <c r="H39" s="15">
        <v>0.3457690335688744</v>
      </c>
      <c r="I39" s="15">
        <v>0.33556306315627621</v>
      </c>
      <c r="J39" s="15">
        <v>0.36498252044774987</v>
      </c>
      <c r="K39" s="16"/>
      <c r="L39" s="15">
        <v>0</v>
      </c>
      <c r="M39" s="15">
        <v>0</v>
      </c>
      <c r="N39" s="15">
        <v>0</v>
      </c>
      <c r="O39" s="16"/>
      <c r="P39" s="15">
        <v>0.3457690335688744</v>
      </c>
      <c r="Q39" s="15">
        <v>0.27709933314325241</v>
      </c>
      <c r="R39" s="15">
        <v>0.52633564816124923</v>
      </c>
      <c r="S39" s="113"/>
      <c r="T39" s="127">
        <v>0.3457690335688744</v>
      </c>
      <c r="U39" s="15">
        <v>0.23323353602208818</v>
      </c>
      <c r="V39" s="128">
        <v>0.57984708147447039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5.0650007880017479E-2</v>
      </c>
      <c r="C41" s="134">
        <v>0</v>
      </c>
      <c r="D41" s="134">
        <v>0</v>
      </c>
      <c r="E41" s="134">
        <v>0</v>
      </c>
      <c r="F41" s="134">
        <v>0.24060679119009046</v>
      </c>
      <c r="G41" s="173"/>
      <c r="H41" s="134">
        <v>5.0650007880017479E-2</v>
      </c>
      <c r="I41" s="134">
        <v>3.0606667127225293E-2</v>
      </c>
      <c r="J41" s="134">
        <v>8.838306500187891E-2</v>
      </c>
      <c r="K41" s="173"/>
      <c r="L41" s="134">
        <v>0</v>
      </c>
      <c r="M41" s="134">
        <v>0</v>
      </c>
      <c r="N41" s="134">
        <v>0</v>
      </c>
      <c r="O41" s="173"/>
      <c r="P41" s="134">
        <v>5.0650007880017479E-2</v>
      </c>
      <c r="Q41" s="134">
        <v>2.7568664089621366E-2</v>
      </c>
      <c r="R41" s="134">
        <v>0.11134227947349454</v>
      </c>
      <c r="S41" s="174"/>
      <c r="T41" s="133">
        <v>5.0650007880017479E-2</v>
      </c>
      <c r="U41" s="134">
        <v>6.0201192487816295E-2</v>
      </c>
      <c r="V41" s="135">
        <v>3.0783186326666979E-2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408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409</v>
      </c>
      <c r="C4" s="310"/>
      <c r="D4" s="310"/>
      <c r="E4" s="310"/>
      <c r="F4" s="315"/>
      <c r="G4" s="161"/>
      <c r="H4" s="317" t="s">
        <v>410</v>
      </c>
      <c r="I4" s="318"/>
      <c r="J4" s="319"/>
      <c r="K4" s="161"/>
      <c r="L4" s="317" t="s">
        <v>411</v>
      </c>
      <c r="M4" s="318"/>
      <c r="N4" s="319"/>
      <c r="O4" s="161"/>
      <c r="P4" s="317" t="s">
        <v>412</v>
      </c>
      <c r="Q4" s="318"/>
      <c r="R4" s="319"/>
      <c r="S4" s="161"/>
      <c r="T4" s="317" t="s">
        <v>413</v>
      </c>
      <c r="U4" s="318"/>
      <c r="V4" s="320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414</v>
      </c>
      <c r="J5" s="118" t="s">
        <v>43</v>
      </c>
      <c r="K5" s="6"/>
      <c r="L5" s="118" t="s">
        <v>1</v>
      </c>
      <c r="M5" s="118" t="s">
        <v>414</v>
      </c>
      <c r="N5" s="118" t="s">
        <v>43</v>
      </c>
      <c r="O5" s="6"/>
      <c r="P5" s="118" t="s">
        <v>1</v>
      </c>
      <c r="Q5" s="118" t="s">
        <v>414</v>
      </c>
      <c r="R5" s="118" t="s">
        <v>43</v>
      </c>
      <c r="S5" s="6"/>
      <c r="T5" s="118" t="s">
        <v>1</v>
      </c>
      <c r="U5" s="118" t="s">
        <v>414</v>
      </c>
      <c r="V5" s="119" t="s">
        <v>43</v>
      </c>
    </row>
    <row r="6" spans="1:22" s="33" customFormat="1" x14ac:dyDescent="0.25">
      <c r="A6" s="120" t="s">
        <v>415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394.59019000000001</v>
      </c>
      <c r="C7" s="164">
        <v>47.427450000000007</v>
      </c>
      <c r="D7" s="164">
        <v>82.144059999999996</v>
      </c>
      <c r="E7" s="164">
        <v>145.14064999999999</v>
      </c>
      <c r="F7" s="164">
        <v>119.87803000000002</v>
      </c>
      <c r="G7" s="8"/>
      <c r="H7" s="165">
        <v>92.129580000000033</v>
      </c>
      <c r="I7" s="123">
        <v>60.114679999999993</v>
      </c>
      <c r="J7" s="123">
        <v>32.014900000000004</v>
      </c>
      <c r="K7" s="8"/>
      <c r="L7" s="166">
        <v>92.129580000000033</v>
      </c>
      <c r="M7" s="164">
        <v>34.892360000000004</v>
      </c>
      <c r="N7" s="164">
        <v>57.237220000000008</v>
      </c>
      <c r="O7" s="8"/>
      <c r="P7" s="166">
        <v>92.129580000000033</v>
      </c>
      <c r="Q7" s="164">
        <v>64.709959999999995</v>
      </c>
      <c r="R7" s="164">
        <v>27.419620000000009</v>
      </c>
      <c r="S7" s="111"/>
      <c r="T7" s="122">
        <v>92.129580000000033</v>
      </c>
      <c r="U7" s="123">
        <v>62.419740000000004</v>
      </c>
      <c r="V7" s="124">
        <v>29.709840000000014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0.28156498264693297</v>
      </c>
      <c r="C15" s="15">
        <v>0.47400418955689161</v>
      </c>
      <c r="D15" s="15">
        <v>0.37517137575133253</v>
      </c>
      <c r="E15" s="15">
        <v>0.26099352593501557</v>
      </c>
      <c r="F15" s="15">
        <v>0.16619475645370549</v>
      </c>
      <c r="G15" s="16"/>
      <c r="H15" s="15">
        <v>0.36909937069071608</v>
      </c>
      <c r="I15" s="15">
        <v>0.43310569065659171</v>
      </c>
      <c r="J15" s="15">
        <v>0.24891409937247963</v>
      </c>
      <c r="K15" s="16"/>
      <c r="L15" s="15">
        <v>0.36909937069071608</v>
      </c>
      <c r="M15" s="15">
        <v>0.44435716013476861</v>
      </c>
      <c r="N15" s="15">
        <v>0.32322149817898205</v>
      </c>
      <c r="O15" s="16"/>
      <c r="P15" s="15">
        <v>0.36909937069071608</v>
      </c>
      <c r="Q15" s="15">
        <v>0.3972315853695475</v>
      </c>
      <c r="R15" s="15">
        <v>0.30270769616792637</v>
      </c>
      <c r="S15" s="113"/>
      <c r="T15" s="127">
        <v>0.36909937069071608</v>
      </c>
      <c r="U15" s="15">
        <v>0.4702771911577972</v>
      </c>
      <c r="V15" s="128">
        <v>0.15652692845198754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0.27236275184641573</v>
      </c>
      <c r="C17" s="15">
        <v>0.20582574015680788</v>
      </c>
      <c r="D17" s="15">
        <v>0.27108971726014036</v>
      </c>
      <c r="E17" s="15">
        <v>0.29990033805140048</v>
      </c>
      <c r="F17" s="15">
        <v>0.26621842217460534</v>
      </c>
      <c r="G17" s="16"/>
      <c r="H17" s="15">
        <v>0.26606340764822756</v>
      </c>
      <c r="I17" s="15">
        <v>0.23477044209500908</v>
      </c>
      <c r="J17" s="15">
        <v>0.32482250452133216</v>
      </c>
      <c r="K17" s="16"/>
      <c r="L17" s="15">
        <v>0.26606340764822756</v>
      </c>
      <c r="M17" s="15">
        <v>0.19236933242692669</v>
      </c>
      <c r="N17" s="15">
        <v>0.31098802492504002</v>
      </c>
      <c r="O17" s="16"/>
      <c r="P17" s="15">
        <v>0.26606340764822756</v>
      </c>
      <c r="Q17" s="15">
        <v>0.32023679198689048</v>
      </c>
      <c r="R17" s="15">
        <v>0.13821489867474454</v>
      </c>
      <c r="S17" s="113"/>
      <c r="T17" s="127">
        <v>0.26606340764822756</v>
      </c>
      <c r="U17" s="15">
        <v>0.27196460606852896</v>
      </c>
      <c r="V17" s="128">
        <v>0.25366511566538213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0.29204839076207145</v>
      </c>
      <c r="C19" s="15">
        <v>0.18215379490147579</v>
      </c>
      <c r="D19" s="15">
        <v>0.23906634271546842</v>
      </c>
      <c r="E19" s="15">
        <v>0.33475349600542642</v>
      </c>
      <c r="F19" s="15">
        <v>0.32012638178989083</v>
      </c>
      <c r="G19" s="16"/>
      <c r="H19" s="15">
        <v>0.23689677083082319</v>
      </c>
      <c r="I19" s="15">
        <v>0.2860005243311618</v>
      </c>
      <c r="J19" s="15">
        <v>0.144694189268122</v>
      </c>
      <c r="K19" s="16"/>
      <c r="L19" s="15">
        <v>0.23689677083082319</v>
      </c>
      <c r="M19" s="15">
        <v>0.2103821581572585</v>
      </c>
      <c r="N19" s="15">
        <v>0.25306033381775006</v>
      </c>
      <c r="O19" s="16"/>
      <c r="P19" s="15">
        <v>0.23689677083082319</v>
      </c>
      <c r="Q19" s="15">
        <v>0.22143685454294829</v>
      </c>
      <c r="R19" s="15">
        <v>0.2733819797648544</v>
      </c>
      <c r="S19" s="113"/>
      <c r="T19" s="127">
        <v>0.23689677083082319</v>
      </c>
      <c r="U19" s="15">
        <v>0.19951044333090781</v>
      </c>
      <c r="V19" s="128">
        <v>0.3154446472953068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0.15402387474457996</v>
      </c>
      <c r="C21" s="15">
        <v>0.13801627538482461</v>
      </c>
      <c r="D21" s="15">
        <v>0.1146725642730588</v>
      </c>
      <c r="E21" s="15">
        <v>0.10435264000815762</v>
      </c>
      <c r="F21" s="15">
        <v>0.24746043958179834</v>
      </c>
      <c r="G21" s="16"/>
      <c r="H21" s="15">
        <v>0.12794045083023278</v>
      </c>
      <c r="I21" s="15">
        <v>4.6123342917237527E-2</v>
      </c>
      <c r="J21" s="15">
        <v>0.28156920683806597</v>
      </c>
      <c r="K21" s="16"/>
      <c r="L21" s="15">
        <v>0.12794045083023278</v>
      </c>
      <c r="M21" s="15">
        <v>0.15289134928104603</v>
      </c>
      <c r="N21" s="15">
        <v>0.11273014307822776</v>
      </c>
      <c r="O21" s="16"/>
      <c r="P21" s="15">
        <v>0.12794045083023278</v>
      </c>
      <c r="Q21" s="15">
        <v>6.1094768100613886E-2</v>
      </c>
      <c r="R21" s="15">
        <v>0.28569542539247433</v>
      </c>
      <c r="S21" s="113"/>
      <c r="T21" s="127">
        <v>0.12794045083023278</v>
      </c>
      <c r="U21" s="15">
        <v>5.8247759442766028E-2</v>
      </c>
      <c r="V21" s="128">
        <v>0.27436330858732311</v>
      </c>
    </row>
    <row r="22" spans="1:22" s="40" customFormat="1" x14ac:dyDescent="0.25">
      <c r="A22" s="129" t="s">
        <v>409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394.59019000000001</v>
      </c>
      <c r="C23" s="164">
        <v>47.427450000000007</v>
      </c>
      <c r="D23" s="164">
        <v>82.144059999999996</v>
      </c>
      <c r="E23" s="164">
        <v>145.14064999999999</v>
      </c>
      <c r="F23" s="164">
        <v>119.87803000000002</v>
      </c>
      <c r="G23" s="22"/>
      <c r="H23" s="165">
        <v>92.129580000000033</v>
      </c>
      <c r="I23" s="123">
        <v>60.114679999999993</v>
      </c>
      <c r="J23" s="123">
        <v>32.014900000000004</v>
      </c>
      <c r="K23" s="22"/>
      <c r="L23" s="166">
        <v>92.129580000000033</v>
      </c>
      <c r="M23" s="164">
        <v>34.892360000000004</v>
      </c>
      <c r="N23" s="164">
        <v>57.237220000000008</v>
      </c>
      <c r="O23" s="22"/>
      <c r="P23" s="166">
        <v>92.129580000000033</v>
      </c>
      <c r="Q23" s="164">
        <v>64.709959999999995</v>
      </c>
      <c r="R23" s="164">
        <v>27.419620000000009</v>
      </c>
      <c r="S23" s="114"/>
      <c r="T23" s="122">
        <v>92.129580000000033</v>
      </c>
      <c r="U23" s="123">
        <v>62.419740000000004</v>
      </c>
      <c r="V23" s="124">
        <v>29.709840000000014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0.12019419438683969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0.20817562646450991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0.27340165883747641</v>
      </c>
      <c r="I27" s="15">
        <v>0.29221414802507478</v>
      </c>
      <c r="J27" s="15">
        <v>0.23807727027103001</v>
      </c>
      <c r="K27" s="24"/>
      <c r="L27" s="15">
        <v>0.27340165883747641</v>
      </c>
      <c r="M27" s="15">
        <v>0.20907499521385198</v>
      </c>
      <c r="N27" s="15">
        <v>0.31261581187905352</v>
      </c>
      <c r="O27" s="24"/>
      <c r="P27" s="15">
        <v>0.27340165883747641</v>
      </c>
      <c r="Q27" s="15">
        <v>0.27565091988930301</v>
      </c>
      <c r="R27" s="15">
        <v>0.26809343090823273</v>
      </c>
      <c r="S27" s="116"/>
      <c r="T27" s="127">
        <v>0.27340165883747641</v>
      </c>
      <c r="U27" s="15">
        <v>0.26829717650217705</v>
      </c>
      <c r="V27" s="128">
        <v>0.28412606732314932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0.36782630100358044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0.39139329626814745</v>
      </c>
      <c r="I29" s="15">
        <v>0.41776101943818061</v>
      </c>
      <c r="J29" s="15">
        <v>0.34188237351982986</v>
      </c>
      <c r="K29" s="24"/>
      <c r="L29" s="15">
        <v>0.39139329626814745</v>
      </c>
      <c r="M29" s="15">
        <v>0.46047702133074397</v>
      </c>
      <c r="N29" s="15">
        <v>0.34927919280496139</v>
      </c>
      <c r="O29" s="24"/>
      <c r="P29" s="15">
        <v>0.39139329626814745</v>
      </c>
      <c r="Q29" s="15">
        <v>0.38040681836304641</v>
      </c>
      <c r="R29" s="15">
        <v>0.41732124661100317</v>
      </c>
      <c r="S29" s="116"/>
      <c r="T29" s="127">
        <v>0.39139329626814745</v>
      </c>
      <c r="U29" s="15">
        <v>0.42524736565708215</v>
      </c>
      <c r="V29" s="128">
        <v>0.32026661873641848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0.30380387814506998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0.33520504489437597</v>
      </c>
      <c r="I31" s="15">
        <v>0.29002483253674483</v>
      </c>
      <c r="J31" s="15">
        <v>0.42004035620913993</v>
      </c>
      <c r="K31" s="24"/>
      <c r="L31" s="15">
        <v>0.33520504489437597</v>
      </c>
      <c r="M31" s="15">
        <v>0.33044798345540399</v>
      </c>
      <c r="N31" s="15">
        <v>0.33810499531598492</v>
      </c>
      <c r="O31" s="24"/>
      <c r="P31" s="15">
        <v>0.33520504489437597</v>
      </c>
      <c r="Q31" s="15">
        <v>0.34394226174765063</v>
      </c>
      <c r="R31" s="15">
        <v>0.31458532248076365</v>
      </c>
      <c r="S31" s="116"/>
      <c r="T31" s="127">
        <v>0.33520504489437597</v>
      </c>
      <c r="U31" s="15">
        <v>0.30645545784074085</v>
      </c>
      <c r="V31" s="128">
        <v>0.39560731394043169</v>
      </c>
    </row>
    <row r="32" spans="1:22" s="33" customFormat="1" x14ac:dyDescent="0.25">
      <c r="A32" s="120" t="s">
        <v>416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92.129580000000033</v>
      </c>
      <c r="C33" s="123">
        <v>0</v>
      </c>
      <c r="D33" s="123">
        <v>25.188379999999999</v>
      </c>
      <c r="E33" s="123">
        <v>36.058900000000001</v>
      </c>
      <c r="F33" s="123">
        <v>30.882300000000011</v>
      </c>
      <c r="G33" s="8"/>
      <c r="H33" s="165">
        <v>92.129580000000033</v>
      </c>
      <c r="I33" s="123">
        <v>60.114679999999993</v>
      </c>
      <c r="J33" s="123">
        <v>32.014900000000004</v>
      </c>
      <c r="K33" s="8"/>
      <c r="L33" s="166">
        <v>92.129580000000033</v>
      </c>
      <c r="M33" s="164">
        <v>34.892360000000004</v>
      </c>
      <c r="N33" s="164">
        <v>57.237220000000008</v>
      </c>
      <c r="O33" s="8"/>
      <c r="P33" s="166">
        <v>92.129580000000033</v>
      </c>
      <c r="Q33" s="164">
        <v>64.709959999999995</v>
      </c>
      <c r="R33" s="164">
        <v>27.419620000000009</v>
      </c>
      <c r="S33" s="111"/>
      <c r="T33" s="122">
        <v>92.129580000000033</v>
      </c>
      <c r="U33" s="123">
        <v>62.419740000000004</v>
      </c>
      <c r="V33" s="124">
        <v>29.709840000000014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0.34524362316641399</v>
      </c>
      <c r="C35" s="15">
        <v>0</v>
      </c>
      <c r="D35" s="15">
        <v>0.61511538256926424</v>
      </c>
      <c r="E35" s="15">
        <v>0.34922779119718023</v>
      </c>
      <c r="F35" s="15">
        <v>0.12047742558034857</v>
      </c>
      <c r="G35" s="16"/>
      <c r="H35" s="15">
        <v>0.34524362316641399</v>
      </c>
      <c r="I35" s="15">
        <v>0.42394070799345529</v>
      </c>
      <c r="J35" s="15">
        <v>0.19747336396490384</v>
      </c>
      <c r="K35" s="16"/>
      <c r="L35" s="15">
        <v>0.34524362316641399</v>
      </c>
      <c r="M35" s="15">
        <v>0.35732034175962873</v>
      </c>
      <c r="N35" s="15">
        <v>0.33788153932004383</v>
      </c>
      <c r="O35" s="16"/>
      <c r="P35" s="15">
        <v>0.34524362316641399</v>
      </c>
      <c r="Q35" s="15">
        <v>0.38644901032236784</v>
      </c>
      <c r="R35" s="15">
        <v>0.24799942522908769</v>
      </c>
      <c r="S35" s="113"/>
      <c r="T35" s="127">
        <v>0.34524362316641399</v>
      </c>
      <c r="U35" s="15">
        <v>0.40943297745232515</v>
      </c>
      <c r="V35" s="128">
        <v>0.2103831592495953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0.2004062104700792</v>
      </c>
      <c r="C37" s="15">
        <v>0</v>
      </c>
      <c r="D37" s="15">
        <v>0.38488461743073588</v>
      </c>
      <c r="E37" s="15">
        <v>0</v>
      </c>
      <c r="F37" s="15">
        <v>0.28393999151617583</v>
      </c>
      <c r="G37" s="16"/>
      <c r="H37" s="15">
        <v>0.2004062104700792</v>
      </c>
      <c r="I37" s="15">
        <v>0.18149144268920675</v>
      </c>
      <c r="J37" s="15">
        <v>0.23592264851678435</v>
      </c>
      <c r="K37" s="16"/>
      <c r="L37" s="15">
        <v>0.2004062104700792</v>
      </c>
      <c r="M37" s="15">
        <v>0.21488629602583487</v>
      </c>
      <c r="N37" s="15">
        <v>0.19157901100018479</v>
      </c>
      <c r="O37" s="16"/>
      <c r="P37" s="15">
        <v>0.2004062104700792</v>
      </c>
      <c r="Q37" s="15">
        <v>0.21448135650215205</v>
      </c>
      <c r="R37" s="15">
        <v>0.16718904200714668</v>
      </c>
      <c r="S37" s="113"/>
      <c r="T37" s="127">
        <v>0.2004062104700792</v>
      </c>
      <c r="U37" s="15">
        <v>0.19724705678043516</v>
      </c>
      <c r="V37" s="128">
        <v>0.20704352497354403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0.32147948574171287</v>
      </c>
      <c r="C39" s="15">
        <v>0</v>
      </c>
      <c r="D39" s="15">
        <v>0</v>
      </c>
      <c r="E39" s="15">
        <v>0.65077220880281983</v>
      </c>
      <c r="F39" s="15">
        <v>0.19919630338413902</v>
      </c>
      <c r="G39" s="16"/>
      <c r="H39" s="15">
        <v>0.32147948574171287</v>
      </c>
      <c r="I39" s="15">
        <v>0.28465409780106965</v>
      </c>
      <c r="J39" s="15">
        <v>0.39062686436627941</v>
      </c>
      <c r="K39" s="16"/>
      <c r="L39" s="15">
        <v>0.32147948574171287</v>
      </c>
      <c r="M39" s="15">
        <v>0.32254080836034016</v>
      </c>
      <c r="N39" s="15">
        <v>0.32083249326225138</v>
      </c>
      <c r="O39" s="16"/>
      <c r="P39" s="15">
        <v>0.32147948574171287</v>
      </c>
      <c r="Q39" s="15">
        <v>0.29750690620114745</v>
      </c>
      <c r="R39" s="15">
        <v>0.37805447340262183</v>
      </c>
      <c r="S39" s="113"/>
      <c r="T39" s="127">
        <v>0.32147948574171287</v>
      </c>
      <c r="U39" s="15">
        <v>0.31657148844259841</v>
      </c>
      <c r="V39" s="128">
        <v>0.33179108335824076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0.13287068062179375</v>
      </c>
      <c r="C41" s="134">
        <v>0</v>
      </c>
      <c r="D41" s="134">
        <v>0</v>
      </c>
      <c r="E41" s="134">
        <v>0</v>
      </c>
      <c r="F41" s="134">
        <v>0.39638627951933619</v>
      </c>
      <c r="G41" s="173"/>
      <c r="H41" s="134">
        <v>0.13287068062179375</v>
      </c>
      <c r="I41" s="134">
        <v>0.10991375151626859</v>
      </c>
      <c r="J41" s="134">
        <v>0.17597712315203229</v>
      </c>
      <c r="K41" s="173"/>
      <c r="L41" s="134">
        <v>0.13287068062179375</v>
      </c>
      <c r="M41" s="134">
        <v>0.10525255385419616</v>
      </c>
      <c r="N41" s="134">
        <v>0.14970695641751988</v>
      </c>
      <c r="O41" s="173"/>
      <c r="P41" s="134">
        <v>0.13287068062179375</v>
      </c>
      <c r="Q41" s="134">
        <v>0.10156272697433286</v>
      </c>
      <c r="R41" s="134">
        <v>0.20675705936114352</v>
      </c>
      <c r="S41" s="174"/>
      <c r="T41" s="133">
        <v>0.13287068062179375</v>
      </c>
      <c r="U41" s="134">
        <v>7.6748477324641198E-2</v>
      </c>
      <c r="V41" s="135">
        <v>0.25078223241861941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399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400</v>
      </c>
      <c r="C4" s="310"/>
      <c r="D4" s="310"/>
      <c r="E4" s="310"/>
      <c r="F4" s="315"/>
      <c r="G4" s="161"/>
      <c r="H4" s="314" t="s">
        <v>401</v>
      </c>
      <c r="I4" s="310"/>
      <c r="J4" s="315"/>
      <c r="K4" s="161"/>
      <c r="L4" s="314" t="s">
        <v>402</v>
      </c>
      <c r="M4" s="310"/>
      <c r="N4" s="315"/>
      <c r="O4" s="161"/>
      <c r="P4" s="314" t="s">
        <v>403</v>
      </c>
      <c r="Q4" s="310"/>
      <c r="R4" s="315"/>
      <c r="S4" s="161"/>
      <c r="T4" s="314" t="s">
        <v>404</v>
      </c>
      <c r="U4" s="310"/>
      <c r="V4" s="311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405</v>
      </c>
      <c r="J5" s="118" t="s">
        <v>51</v>
      </c>
      <c r="K5" s="6"/>
      <c r="L5" s="118" t="s">
        <v>1</v>
      </c>
      <c r="M5" s="118" t="s">
        <v>405</v>
      </c>
      <c r="N5" s="118" t="s">
        <v>51</v>
      </c>
      <c r="O5" s="6"/>
      <c r="P5" s="118" t="s">
        <v>1</v>
      </c>
      <c r="Q5" s="118" t="s">
        <v>405</v>
      </c>
      <c r="R5" s="118" t="s">
        <v>51</v>
      </c>
      <c r="S5" s="6"/>
      <c r="T5" s="118" t="s">
        <v>1</v>
      </c>
      <c r="U5" s="118" t="s">
        <v>405</v>
      </c>
      <c r="V5" s="119" t="s">
        <v>51</v>
      </c>
    </row>
    <row r="6" spans="1:22" s="33" customFormat="1" x14ac:dyDescent="0.25">
      <c r="A6" s="120" t="s">
        <v>406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431.68464999999998</v>
      </c>
      <c r="C7" s="164">
        <v>54.873320000000007</v>
      </c>
      <c r="D7" s="164">
        <v>103.90796</v>
      </c>
      <c r="E7" s="164">
        <v>149.70050999999995</v>
      </c>
      <c r="F7" s="164">
        <v>123.20286000000004</v>
      </c>
      <c r="G7" s="8"/>
      <c r="H7" s="165">
        <v>92.759710000000013</v>
      </c>
      <c r="I7" s="123">
        <v>60.87008999999999</v>
      </c>
      <c r="J7" s="123">
        <v>31.889620000000008</v>
      </c>
      <c r="K7" s="8"/>
      <c r="L7" s="166">
        <v>92.759710000000013</v>
      </c>
      <c r="M7" s="164">
        <v>42.44912999999999</v>
      </c>
      <c r="N7" s="164">
        <v>50.310579999999987</v>
      </c>
      <c r="O7" s="8"/>
      <c r="P7" s="166">
        <v>92.759710000000013</v>
      </c>
      <c r="Q7" s="164">
        <v>55.294179999999997</v>
      </c>
      <c r="R7" s="164">
        <v>37.465529999999994</v>
      </c>
      <c r="S7" s="111"/>
      <c r="T7" s="122">
        <v>92.759710000000013</v>
      </c>
      <c r="U7" s="123">
        <v>62.016759999999998</v>
      </c>
      <c r="V7" s="124">
        <v>30.742950000000004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0.32981455328559872</v>
      </c>
      <c r="C15" s="15">
        <v>0.56568911813609957</v>
      </c>
      <c r="D15" s="15">
        <v>0.4166964686824764</v>
      </c>
      <c r="E15" s="15">
        <v>0.30871598233032088</v>
      </c>
      <c r="F15" s="15">
        <v>0.17711942726004895</v>
      </c>
      <c r="G15" s="16"/>
      <c r="H15" s="15">
        <v>0.43729783113810938</v>
      </c>
      <c r="I15" s="15">
        <v>0.40495077303154969</v>
      </c>
      <c r="J15" s="15">
        <v>0.49904106728145387</v>
      </c>
      <c r="K15" s="16"/>
      <c r="L15" s="15">
        <v>0.43729783113810938</v>
      </c>
      <c r="M15" s="15">
        <v>0.50471446646845308</v>
      </c>
      <c r="N15" s="15">
        <v>0.38041561039447375</v>
      </c>
      <c r="O15" s="16"/>
      <c r="P15" s="15">
        <v>0.43729783113810938</v>
      </c>
      <c r="Q15" s="15">
        <v>0.47132645786590932</v>
      </c>
      <c r="R15" s="15">
        <v>0.38707606698744157</v>
      </c>
      <c r="S15" s="113"/>
      <c r="T15" s="127">
        <v>0.43729783113810938</v>
      </c>
      <c r="U15" s="15">
        <v>0.47955488161587295</v>
      </c>
      <c r="V15" s="128">
        <v>0.35205404816388802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0.29856857314708785</v>
      </c>
      <c r="C17" s="15">
        <v>0.23629042310543627</v>
      </c>
      <c r="D17" s="15">
        <v>0.29469080135920295</v>
      </c>
      <c r="E17" s="15">
        <v>0.37842329328069779</v>
      </c>
      <c r="F17" s="15">
        <v>0.23254776715410658</v>
      </c>
      <c r="G17" s="16"/>
      <c r="H17" s="15">
        <v>0.27850324240987817</v>
      </c>
      <c r="I17" s="15">
        <v>0.33891308522790092</v>
      </c>
      <c r="J17" s="15">
        <v>0.16319448146450161</v>
      </c>
      <c r="K17" s="16"/>
      <c r="L17" s="15">
        <v>0.27850324240987817</v>
      </c>
      <c r="M17" s="15">
        <v>0.30016445566728939</v>
      </c>
      <c r="N17" s="15">
        <v>0.26022677536216049</v>
      </c>
      <c r="O17" s="16"/>
      <c r="P17" s="15">
        <v>0.27850324240987817</v>
      </c>
      <c r="Q17" s="15">
        <v>0.22774150914255353</v>
      </c>
      <c r="R17" s="15">
        <v>0.35342086445861037</v>
      </c>
      <c r="S17" s="113"/>
      <c r="T17" s="127">
        <v>0.27850324240987817</v>
      </c>
      <c r="U17" s="15">
        <v>0.26084674529917401</v>
      </c>
      <c r="V17" s="128">
        <v>0.31412112370478429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0.20487997430531768</v>
      </c>
      <c r="C19" s="15">
        <v>8.5760438770608363E-2</v>
      </c>
      <c r="D19" s="15">
        <v>0.14280474758622921</v>
      </c>
      <c r="E19" s="15">
        <v>0.21565350712566048</v>
      </c>
      <c r="F19" s="15">
        <v>0.29719756505652539</v>
      </c>
      <c r="G19" s="16"/>
      <c r="H19" s="15">
        <v>0.13867734170363405</v>
      </c>
      <c r="I19" s="15">
        <v>0.10275736408472538</v>
      </c>
      <c r="J19" s="15">
        <v>0.20724047511384577</v>
      </c>
      <c r="K19" s="16"/>
      <c r="L19" s="15">
        <v>0.13867734170363405</v>
      </c>
      <c r="M19" s="15">
        <v>6.5292033075825123E-2</v>
      </c>
      <c r="N19" s="15">
        <v>0.20059558049221463</v>
      </c>
      <c r="O19" s="16"/>
      <c r="P19" s="15">
        <v>0.13867734170363405</v>
      </c>
      <c r="Q19" s="15">
        <v>0.11889099359100723</v>
      </c>
      <c r="R19" s="15">
        <v>0.16787938139404407</v>
      </c>
      <c r="S19" s="113"/>
      <c r="T19" s="127">
        <v>0.13867734170363405</v>
      </c>
      <c r="U19" s="15">
        <v>0.11582659268236521</v>
      </c>
      <c r="V19" s="128">
        <v>0.18477341959701332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0.16673689926199609</v>
      </c>
      <c r="C21" s="15">
        <v>0.11226001998785565</v>
      </c>
      <c r="D21" s="15">
        <v>0.14580798237209161</v>
      </c>
      <c r="E21" s="15">
        <v>9.7207217263321322E-2</v>
      </c>
      <c r="F21" s="15">
        <v>0.29313524052931883</v>
      </c>
      <c r="G21" s="16"/>
      <c r="H21" s="15">
        <v>0.14552158474837834</v>
      </c>
      <c r="I21" s="15">
        <v>0.15337877765582411</v>
      </c>
      <c r="J21" s="15">
        <v>0.13052397614019856</v>
      </c>
      <c r="K21" s="16"/>
      <c r="L21" s="15">
        <v>0.14552158474837834</v>
      </c>
      <c r="M21" s="15">
        <v>0.12982904478843268</v>
      </c>
      <c r="N21" s="15">
        <v>0.15876203375115139</v>
      </c>
      <c r="O21" s="16"/>
      <c r="P21" s="15">
        <v>0.14552158474837834</v>
      </c>
      <c r="Q21" s="15">
        <v>0.18204103940053007</v>
      </c>
      <c r="R21" s="15">
        <v>9.1623687159904071E-2</v>
      </c>
      <c r="S21" s="113"/>
      <c r="T21" s="127">
        <v>0.14552158474837834</v>
      </c>
      <c r="U21" s="15">
        <v>0.14377178040258795</v>
      </c>
      <c r="V21" s="128">
        <v>0.14905140853431434</v>
      </c>
    </row>
    <row r="22" spans="1:22" s="40" customFormat="1" x14ac:dyDescent="0.25">
      <c r="A22" s="129" t="s">
        <v>400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431.68464999999998</v>
      </c>
      <c r="C23" s="164">
        <v>54.873320000000007</v>
      </c>
      <c r="D23" s="164">
        <v>103.90796</v>
      </c>
      <c r="E23" s="164">
        <v>149.70050999999995</v>
      </c>
      <c r="F23" s="164">
        <v>123.20286000000004</v>
      </c>
      <c r="G23" s="22"/>
      <c r="H23" s="165">
        <v>92.759710000000013</v>
      </c>
      <c r="I23" s="123">
        <v>60.87008999999999</v>
      </c>
      <c r="J23" s="123">
        <v>31.889620000000008</v>
      </c>
      <c r="K23" s="22"/>
      <c r="L23" s="166">
        <v>92.759710000000013</v>
      </c>
      <c r="M23" s="164">
        <v>42.44912999999999</v>
      </c>
      <c r="N23" s="164">
        <v>50.310579999999987</v>
      </c>
      <c r="O23" s="22"/>
      <c r="P23" s="166">
        <v>92.759710000000013</v>
      </c>
      <c r="Q23" s="164">
        <v>55.294179999999997</v>
      </c>
      <c r="R23" s="164">
        <v>37.465529999999994</v>
      </c>
      <c r="S23" s="114"/>
      <c r="T23" s="122">
        <v>92.759710000000013</v>
      </c>
      <c r="U23" s="123">
        <v>62.016759999999998</v>
      </c>
      <c r="V23" s="124">
        <v>30.742950000000004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0.12711436461778294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0.24070339309030334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0.30985295232164917</v>
      </c>
      <c r="I27" s="15">
        <v>0.3201963394501306</v>
      </c>
      <c r="J27" s="15">
        <v>0.2901097598528925</v>
      </c>
      <c r="K27" s="24"/>
      <c r="L27" s="15">
        <v>0.30985295232164917</v>
      </c>
      <c r="M27" s="15">
        <v>0.33682127289770142</v>
      </c>
      <c r="N27" s="15">
        <v>0.28709865797611567</v>
      </c>
      <c r="O27" s="24"/>
      <c r="P27" s="15">
        <v>0.30985295232164917</v>
      </c>
      <c r="Q27" s="15">
        <v>0.36449532301591231</v>
      </c>
      <c r="R27" s="15">
        <v>0.22920802134655513</v>
      </c>
      <c r="S27" s="116"/>
      <c r="T27" s="127">
        <v>0.30985295232164917</v>
      </c>
      <c r="U27" s="15">
        <v>0.34786822142917495</v>
      </c>
      <c r="V27" s="128">
        <v>0.23316597789086602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0.34678210123987491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0.3128833628306944</v>
      </c>
      <c r="I29" s="15">
        <v>0.31386925828432322</v>
      </c>
      <c r="J29" s="15">
        <v>0.3110015108364414</v>
      </c>
      <c r="K29" s="24"/>
      <c r="L29" s="15">
        <v>0.3128833628306944</v>
      </c>
      <c r="M29" s="15">
        <v>0.43045475843674547</v>
      </c>
      <c r="N29" s="15">
        <v>0.213683483672818</v>
      </c>
      <c r="O29" s="24"/>
      <c r="P29" s="15">
        <v>0.3128833628306944</v>
      </c>
      <c r="Q29" s="15">
        <v>0.25865705938672029</v>
      </c>
      <c r="R29" s="15">
        <v>0.39291423343003568</v>
      </c>
      <c r="S29" s="116"/>
      <c r="T29" s="127">
        <v>0.3128833628306944</v>
      </c>
      <c r="U29" s="15">
        <v>0.30068758832289855</v>
      </c>
      <c r="V29" s="128">
        <v>0.33748550480679307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0.28540014105203892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0.37726368484765627</v>
      </c>
      <c r="I31" s="15">
        <v>0.36593440226554619</v>
      </c>
      <c r="J31" s="15">
        <v>0.39888872931066588</v>
      </c>
      <c r="K31" s="24"/>
      <c r="L31" s="15">
        <v>0.37726368484765627</v>
      </c>
      <c r="M31" s="15">
        <v>0.23272396866555339</v>
      </c>
      <c r="N31" s="15">
        <v>0.49921785835106675</v>
      </c>
      <c r="O31" s="24"/>
      <c r="P31" s="15">
        <v>0.37726368484765627</v>
      </c>
      <c r="Q31" s="15">
        <v>0.37684761759736746</v>
      </c>
      <c r="R31" s="15">
        <v>0.37787774522340956</v>
      </c>
      <c r="S31" s="116"/>
      <c r="T31" s="127">
        <v>0.37726368484765627</v>
      </c>
      <c r="U31" s="15">
        <v>0.35144419024792656</v>
      </c>
      <c r="V31" s="128">
        <v>0.42934851730234086</v>
      </c>
    </row>
    <row r="32" spans="1:22" s="33" customFormat="1" x14ac:dyDescent="0.25">
      <c r="A32" s="120" t="s">
        <v>407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92.759710000000013</v>
      </c>
      <c r="C33" s="123">
        <v>0</v>
      </c>
      <c r="D33" s="123">
        <v>28.741870000000006</v>
      </c>
      <c r="E33" s="123">
        <v>29.022969999999997</v>
      </c>
      <c r="F33" s="123">
        <v>34.994869999999999</v>
      </c>
      <c r="G33" s="8"/>
      <c r="H33" s="165">
        <v>92.759710000000013</v>
      </c>
      <c r="I33" s="123">
        <v>60.87008999999999</v>
      </c>
      <c r="J33" s="123">
        <v>31.889620000000008</v>
      </c>
      <c r="K33" s="8"/>
      <c r="L33" s="166">
        <v>92.759710000000013</v>
      </c>
      <c r="M33" s="164">
        <v>42.44912999999999</v>
      </c>
      <c r="N33" s="164">
        <v>50.310579999999987</v>
      </c>
      <c r="O33" s="8"/>
      <c r="P33" s="166">
        <v>92.759710000000013</v>
      </c>
      <c r="Q33" s="164">
        <v>55.294179999999997</v>
      </c>
      <c r="R33" s="164">
        <v>37.465529999999994</v>
      </c>
      <c r="S33" s="111"/>
      <c r="T33" s="122">
        <v>92.759710000000013</v>
      </c>
      <c r="U33" s="123">
        <v>62.016759999999998</v>
      </c>
      <c r="V33" s="124">
        <v>30.742950000000004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0.3597323665630261</v>
      </c>
      <c r="C35" s="15">
        <v>0</v>
      </c>
      <c r="D35" s="15">
        <v>0.42503671473011317</v>
      </c>
      <c r="E35" s="15">
        <v>0.5246013760824616</v>
      </c>
      <c r="F35" s="15">
        <v>0.16936282375102404</v>
      </c>
      <c r="G35" s="16"/>
      <c r="H35" s="15">
        <v>0.3597323665630261</v>
      </c>
      <c r="I35" s="15">
        <v>0.40197821294497849</v>
      </c>
      <c r="J35" s="15">
        <v>0.27909457685604278</v>
      </c>
      <c r="K35" s="16"/>
      <c r="L35" s="15">
        <v>0.3597323665630261</v>
      </c>
      <c r="M35" s="15">
        <v>0.49042182961111352</v>
      </c>
      <c r="N35" s="15">
        <v>0.24946422800134688</v>
      </c>
      <c r="O35" s="16"/>
      <c r="P35" s="15">
        <v>0.3597323665630261</v>
      </c>
      <c r="Q35" s="15">
        <v>0.37306222824897667</v>
      </c>
      <c r="R35" s="15">
        <v>0.34005924912846569</v>
      </c>
      <c r="S35" s="113"/>
      <c r="T35" s="127">
        <v>0.3597323665630261</v>
      </c>
      <c r="U35" s="15">
        <v>0.38998715831010849</v>
      </c>
      <c r="V35" s="128">
        <v>0.2987003524385265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0.28171541286621099</v>
      </c>
      <c r="C37" s="15">
        <v>0</v>
      </c>
      <c r="D37" s="15">
        <v>0.5749632852698866</v>
      </c>
      <c r="E37" s="15">
        <v>0</v>
      </c>
      <c r="F37" s="15">
        <v>0.27450652052715158</v>
      </c>
      <c r="G37" s="16"/>
      <c r="H37" s="15">
        <v>0.28171541286621099</v>
      </c>
      <c r="I37" s="15">
        <v>0.27929464208119298</v>
      </c>
      <c r="J37" s="15">
        <v>0.28633611814753507</v>
      </c>
      <c r="K37" s="16"/>
      <c r="L37" s="15">
        <v>0.28171541286621099</v>
      </c>
      <c r="M37" s="15">
        <v>0.23369242196483186</v>
      </c>
      <c r="N37" s="15">
        <v>0.32223440874662951</v>
      </c>
      <c r="O37" s="16"/>
      <c r="P37" s="15">
        <v>0.28171541286621099</v>
      </c>
      <c r="Q37" s="15">
        <v>0.29739639868065681</v>
      </c>
      <c r="R37" s="15">
        <v>0.25857234636744769</v>
      </c>
      <c r="S37" s="113"/>
      <c r="T37" s="127">
        <v>0.28171541286621099</v>
      </c>
      <c r="U37" s="15">
        <v>0.32335500919428883</v>
      </c>
      <c r="V37" s="128">
        <v>0.19771720020362388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0.20945979671562148</v>
      </c>
      <c r="C39" s="15">
        <v>0</v>
      </c>
      <c r="D39" s="15">
        <v>0</v>
      </c>
      <c r="E39" s="15">
        <v>0.47539862391753851</v>
      </c>
      <c r="F39" s="15">
        <v>0.16093644582763131</v>
      </c>
      <c r="G39" s="16"/>
      <c r="H39" s="15">
        <v>0.20945979671562148</v>
      </c>
      <c r="I39" s="15">
        <v>0.17965145114784623</v>
      </c>
      <c r="J39" s="15">
        <v>0.26635720337840335</v>
      </c>
      <c r="K39" s="16"/>
      <c r="L39" s="15">
        <v>0.20945979671562148</v>
      </c>
      <c r="M39" s="15">
        <v>0.21318505232027143</v>
      </c>
      <c r="N39" s="15">
        <v>0.20631664353700557</v>
      </c>
      <c r="O39" s="16"/>
      <c r="P39" s="15">
        <v>0.20945979671562148</v>
      </c>
      <c r="Q39" s="15">
        <v>0.17665946036273619</v>
      </c>
      <c r="R39" s="15">
        <v>0.2578687663033194</v>
      </c>
      <c r="S39" s="113"/>
      <c r="T39" s="127">
        <v>0.20945979671562148</v>
      </c>
      <c r="U39" s="15">
        <v>0.1865407028680634</v>
      </c>
      <c r="V39" s="128">
        <v>0.25569374441945225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0.1490924238551414</v>
      </c>
      <c r="C41" s="134">
        <v>0</v>
      </c>
      <c r="D41" s="134">
        <v>0</v>
      </c>
      <c r="E41" s="134">
        <v>0</v>
      </c>
      <c r="F41" s="134">
        <v>0.39519420989419307</v>
      </c>
      <c r="G41" s="173"/>
      <c r="H41" s="134">
        <v>0.1490924238551414</v>
      </c>
      <c r="I41" s="134">
        <v>0.13907569382598253</v>
      </c>
      <c r="J41" s="134">
        <v>0.16821210161801864</v>
      </c>
      <c r="K41" s="173"/>
      <c r="L41" s="134">
        <v>0.1490924238551414</v>
      </c>
      <c r="M41" s="134">
        <v>6.2700696103783524E-2</v>
      </c>
      <c r="N41" s="134">
        <v>0.22198471971501824</v>
      </c>
      <c r="O41" s="173"/>
      <c r="P41" s="134">
        <v>0.1490924238551414</v>
      </c>
      <c r="Q41" s="134">
        <v>0.15288191270763035</v>
      </c>
      <c r="R41" s="134">
        <v>0.1434996382007675</v>
      </c>
      <c r="S41" s="174"/>
      <c r="T41" s="133">
        <v>0.1490924238551414</v>
      </c>
      <c r="U41" s="134">
        <v>0.10011712962753939</v>
      </c>
      <c r="V41" s="135">
        <v>0.24788870293839721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390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391</v>
      </c>
      <c r="C4" s="310"/>
      <c r="D4" s="310"/>
      <c r="E4" s="310"/>
      <c r="F4" s="315"/>
      <c r="G4" s="161"/>
      <c r="H4" s="314" t="s">
        <v>392</v>
      </c>
      <c r="I4" s="310"/>
      <c r="J4" s="315"/>
      <c r="K4" s="161"/>
      <c r="L4" s="314" t="s">
        <v>393</v>
      </c>
      <c r="M4" s="310"/>
      <c r="N4" s="315"/>
      <c r="O4" s="161"/>
      <c r="P4" s="314" t="s">
        <v>394</v>
      </c>
      <c r="Q4" s="310"/>
      <c r="R4" s="315"/>
      <c r="S4" s="161"/>
      <c r="T4" s="314" t="s">
        <v>395</v>
      </c>
      <c r="U4" s="310"/>
      <c r="V4" s="311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396</v>
      </c>
      <c r="J5" s="118" t="s">
        <v>50</v>
      </c>
      <c r="K5" s="6"/>
      <c r="L5" s="118" t="s">
        <v>1</v>
      </c>
      <c r="M5" s="118" t="s">
        <v>396</v>
      </c>
      <c r="N5" s="118" t="s">
        <v>50</v>
      </c>
      <c r="O5" s="6"/>
      <c r="P5" s="118" t="s">
        <v>1</v>
      </c>
      <c r="Q5" s="118" t="s">
        <v>396</v>
      </c>
      <c r="R5" s="118" t="s">
        <v>50</v>
      </c>
      <c r="S5" s="6"/>
      <c r="T5" s="118" t="s">
        <v>1</v>
      </c>
      <c r="U5" s="118" t="s">
        <v>396</v>
      </c>
      <c r="V5" s="119" t="s">
        <v>50</v>
      </c>
    </row>
    <row r="6" spans="1:22" s="33" customFormat="1" x14ac:dyDescent="0.25">
      <c r="A6" s="120" t="s">
        <v>397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459.40439000000009</v>
      </c>
      <c r="C7" s="164">
        <v>61.213809999999981</v>
      </c>
      <c r="D7" s="164">
        <v>101.21672999999997</v>
      </c>
      <c r="E7" s="164">
        <v>173.43690999999984</v>
      </c>
      <c r="F7" s="164">
        <v>123.53694</v>
      </c>
      <c r="G7" s="8"/>
      <c r="H7" s="165">
        <v>93.099440000000016</v>
      </c>
      <c r="I7" s="123">
        <v>50.289019999999994</v>
      </c>
      <c r="J7" s="123">
        <v>42.810420000000008</v>
      </c>
      <c r="K7" s="8"/>
      <c r="L7" s="166">
        <v>0</v>
      </c>
      <c r="M7" s="164">
        <v>0</v>
      </c>
      <c r="N7" s="164">
        <v>0</v>
      </c>
      <c r="O7" s="8"/>
      <c r="P7" s="166">
        <v>93.099440000000016</v>
      </c>
      <c r="Q7" s="164">
        <v>52.794060000000009</v>
      </c>
      <c r="R7" s="164">
        <v>40.305379999999992</v>
      </c>
      <c r="S7" s="111"/>
      <c r="T7" s="122">
        <v>93.099440000000016</v>
      </c>
      <c r="U7" s="123">
        <v>55.342669999999998</v>
      </c>
      <c r="V7" s="124">
        <v>37.756769999999996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0.34682776975640128</v>
      </c>
      <c r="C15" s="15">
        <v>0.47761036275964541</v>
      </c>
      <c r="D15" s="15">
        <v>0.42155550767150857</v>
      </c>
      <c r="E15" s="15">
        <v>0.34998865005148011</v>
      </c>
      <c r="F15" s="15">
        <v>0.21635981917635327</v>
      </c>
      <c r="G15" s="16"/>
      <c r="H15" s="15">
        <v>0.51896359419562565</v>
      </c>
      <c r="I15" s="15">
        <v>0.54379902412097147</v>
      </c>
      <c r="J15" s="15">
        <v>0.48978963532710018</v>
      </c>
      <c r="K15" s="16"/>
      <c r="L15" s="15">
        <v>0</v>
      </c>
      <c r="M15" s="15">
        <v>0</v>
      </c>
      <c r="N15" s="15">
        <v>0</v>
      </c>
      <c r="O15" s="16"/>
      <c r="P15" s="15">
        <v>0.51896359419562565</v>
      </c>
      <c r="Q15" s="15">
        <v>0.56242387874696509</v>
      </c>
      <c r="R15" s="15">
        <v>0.46203707792855453</v>
      </c>
      <c r="S15" s="113"/>
      <c r="T15" s="127">
        <v>0.51896359419562565</v>
      </c>
      <c r="U15" s="15">
        <v>0.54710388927747799</v>
      </c>
      <c r="V15" s="128">
        <v>0.47771644661341539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0.27959613098168257</v>
      </c>
      <c r="C17" s="15">
        <v>0.22202718634896285</v>
      </c>
      <c r="D17" s="15">
        <v>0.23043315072518158</v>
      </c>
      <c r="E17" s="15">
        <v>0.31231108764564613</v>
      </c>
      <c r="F17" s="15">
        <v>0.30247309023519608</v>
      </c>
      <c r="G17" s="16"/>
      <c r="H17" s="15">
        <v>0.24535571857360253</v>
      </c>
      <c r="I17" s="15">
        <v>0.22368083529963406</v>
      </c>
      <c r="J17" s="15">
        <v>0.27081701137246483</v>
      </c>
      <c r="K17" s="16"/>
      <c r="L17" s="15">
        <v>0</v>
      </c>
      <c r="M17" s="15">
        <v>0</v>
      </c>
      <c r="N17" s="15">
        <v>0</v>
      </c>
      <c r="O17" s="16"/>
      <c r="P17" s="15">
        <v>0.24535571857360253</v>
      </c>
      <c r="Q17" s="15">
        <v>0.23874314648276715</v>
      </c>
      <c r="R17" s="15">
        <v>0.25401720564351465</v>
      </c>
      <c r="S17" s="113"/>
      <c r="T17" s="127">
        <v>0.24535571857360253</v>
      </c>
      <c r="U17" s="15">
        <v>0.23111570150121058</v>
      </c>
      <c r="V17" s="128">
        <v>0.26622828170947893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0.21895017154711996</v>
      </c>
      <c r="C19" s="15">
        <v>0.16996148418142906</v>
      </c>
      <c r="D19" s="15">
        <v>0.2009024595044713</v>
      </c>
      <c r="E19" s="15">
        <v>0.25661913603050263</v>
      </c>
      <c r="F19" s="15">
        <v>0.20512698468976168</v>
      </c>
      <c r="G19" s="16"/>
      <c r="H19" s="15">
        <v>0.16985311619489868</v>
      </c>
      <c r="I19" s="15">
        <v>0.19345077712788997</v>
      </c>
      <c r="J19" s="15">
        <v>0.14213315356401546</v>
      </c>
      <c r="K19" s="16"/>
      <c r="L19" s="15">
        <v>0</v>
      </c>
      <c r="M19" s="15">
        <v>0</v>
      </c>
      <c r="N19" s="15">
        <v>0</v>
      </c>
      <c r="O19" s="16"/>
      <c r="P19" s="15">
        <v>0.16985311619489868</v>
      </c>
      <c r="Q19" s="15">
        <v>0.15728852829276627</v>
      </c>
      <c r="R19" s="15">
        <v>0.18631085974130504</v>
      </c>
      <c r="S19" s="113"/>
      <c r="T19" s="127">
        <v>0.16985311619489868</v>
      </c>
      <c r="U19" s="15">
        <v>0.14664742413042234</v>
      </c>
      <c r="V19" s="128">
        <v>0.20386727996065346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0.15462592771479611</v>
      </c>
      <c r="C21" s="15">
        <v>0.13040096670996304</v>
      </c>
      <c r="D21" s="15">
        <v>0.14710888209883885</v>
      </c>
      <c r="E21" s="15">
        <v>8.1081126272371934E-2</v>
      </c>
      <c r="F21" s="15">
        <v>0.27604010589868916</v>
      </c>
      <c r="G21" s="16"/>
      <c r="H21" s="15">
        <v>6.5827571035873028E-2</v>
      </c>
      <c r="I21" s="15">
        <v>3.9069363451504927E-2</v>
      </c>
      <c r="J21" s="15">
        <v>9.7260199736419306E-2</v>
      </c>
      <c r="K21" s="16"/>
      <c r="L21" s="15">
        <v>0</v>
      </c>
      <c r="M21" s="15">
        <v>0</v>
      </c>
      <c r="N21" s="15">
        <v>0</v>
      </c>
      <c r="O21" s="16"/>
      <c r="P21" s="15">
        <v>6.5827571035873028E-2</v>
      </c>
      <c r="Q21" s="15">
        <v>4.1544446477501433E-2</v>
      </c>
      <c r="R21" s="15">
        <v>9.763485668662597E-2</v>
      </c>
      <c r="S21" s="113"/>
      <c r="T21" s="127">
        <v>6.5827571035873028E-2</v>
      </c>
      <c r="U21" s="15">
        <v>7.5132985090889198E-2</v>
      </c>
      <c r="V21" s="128">
        <v>5.2187991716452456E-2</v>
      </c>
    </row>
    <row r="22" spans="1:22" s="40" customFormat="1" x14ac:dyDescent="0.25">
      <c r="A22" s="129" t="s">
        <v>391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459.40439000000009</v>
      </c>
      <c r="C23" s="164">
        <v>61.213809999999981</v>
      </c>
      <c r="D23" s="164">
        <v>101.21672999999997</v>
      </c>
      <c r="E23" s="164">
        <v>173.43690999999984</v>
      </c>
      <c r="F23" s="164">
        <v>123.53694</v>
      </c>
      <c r="G23" s="22"/>
      <c r="H23" s="165">
        <v>93.099440000000016</v>
      </c>
      <c r="I23" s="123">
        <v>50.289019999999994</v>
      </c>
      <c r="J23" s="123">
        <v>42.810420000000008</v>
      </c>
      <c r="K23" s="22"/>
      <c r="L23" s="166">
        <v>0</v>
      </c>
      <c r="M23" s="164">
        <v>0</v>
      </c>
      <c r="N23" s="164">
        <v>0</v>
      </c>
      <c r="O23" s="22"/>
      <c r="P23" s="166">
        <v>93.099440000000016</v>
      </c>
      <c r="Q23" s="164">
        <v>52.794060000000009</v>
      </c>
      <c r="R23" s="164">
        <v>40.305379999999992</v>
      </c>
      <c r="S23" s="114"/>
      <c r="T23" s="122">
        <v>93.099440000000016</v>
      </c>
      <c r="U23" s="123">
        <v>55.342669999999998</v>
      </c>
      <c r="V23" s="124">
        <v>37.756769999999996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0.13324602753578382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0.22032164298647636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0.29482196670570732</v>
      </c>
      <c r="I27" s="15">
        <v>0.28007207139848822</v>
      </c>
      <c r="J27" s="15">
        <v>0.31214853766910011</v>
      </c>
      <c r="K27" s="24"/>
      <c r="L27" s="15">
        <v>0</v>
      </c>
      <c r="M27" s="15">
        <v>0</v>
      </c>
      <c r="N27" s="15">
        <v>0</v>
      </c>
      <c r="O27" s="24"/>
      <c r="P27" s="15">
        <v>0.29482196670570732</v>
      </c>
      <c r="Q27" s="15">
        <v>0.29661727095813423</v>
      </c>
      <c r="R27" s="15">
        <v>0.29247038484688659</v>
      </c>
      <c r="S27" s="116"/>
      <c r="T27" s="127">
        <v>0.29482196670570732</v>
      </c>
      <c r="U27" s="15">
        <v>0.33117466143212826</v>
      </c>
      <c r="V27" s="128">
        <v>0.24153734548797476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0.37752558263537667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0.47685818518349848</v>
      </c>
      <c r="I29" s="15">
        <v>0.54402452066077267</v>
      </c>
      <c r="J29" s="15">
        <v>0.39795848767659836</v>
      </c>
      <c r="K29" s="24"/>
      <c r="L29" s="15">
        <v>0</v>
      </c>
      <c r="M29" s="15">
        <v>0</v>
      </c>
      <c r="N29" s="15">
        <v>0</v>
      </c>
      <c r="O29" s="24"/>
      <c r="P29" s="15">
        <v>0.47685818518349848</v>
      </c>
      <c r="Q29" s="15">
        <v>0.51990242841713619</v>
      </c>
      <c r="R29" s="15">
        <v>0.42047662123518009</v>
      </c>
      <c r="S29" s="116"/>
      <c r="T29" s="127">
        <v>0.47685818518349848</v>
      </c>
      <c r="U29" s="15">
        <v>0.5279871751760441</v>
      </c>
      <c r="V29" s="128">
        <v>0.40191494134694261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0.26890674684236249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0.2283198481107942</v>
      </c>
      <c r="I31" s="15">
        <v>0.17590340794073936</v>
      </c>
      <c r="J31" s="15">
        <v>0.28989297465430142</v>
      </c>
      <c r="K31" s="24"/>
      <c r="L31" s="15">
        <v>0</v>
      </c>
      <c r="M31" s="15">
        <v>0</v>
      </c>
      <c r="N31" s="15">
        <v>0</v>
      </c>
      <c r="O31" s="24"/>
      <c r="P31" s="15">
        <v>0.2283198481107942</v>
      </c>
      <c r="Q31" s="15">
        <v>0.18348030062472934</v>
      </c>
      <c r="R31" s="15">
        <v>0.2870529939179336</v>
      </c>
      <c r="S31" s="116"/>
      <c r="T31" s="127">
        <v>0.2283198481107942</v>
      </c>
      <c r="U31" s="15">
        <v>0.1408381633918277</v>
      </c>
      <c r="V31" s="128">
        <v>0.35654771316508271</v>
      </c>
    </row>
    <row r="32" spans="1:22" s="33" customFormat="1" x14ac:dyDescent="0.25">
      <c r="A32" s="120" t="s">
        <v>398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93.099440000000016</v>
      </c>
      <c r="C33" s="123">
        <v>0</v>
      </c>
      <c r="D33" s="123">
        <v>27.447760000000002</v>
      </c>
      <c r="E33" s="123">
        <v>44.395230000000012</v>
      </c>
      <c r="F33" s="123">
        <v>21.256450000000001</v>
      </c>
      <c r="G33" s="8"/>
      <c r="H33" s="165">
        <v>93.099440000000016</v>
      </c>
      <c r="I33" s="123">
        <v>50.289019999999994</v>
      </c>
      <c r="J33" s="123">
        <v>42.810420000000008</v>
      </c>
      <c r="K33" s="8"/>
      <c r="L33" s="166">
        <v>0</v>
      </c>
      <c r="M33" s="164">
        <v>0</v>
      </c>
      <c r="N33" s="164">
        <v>0</v>
      </c>
      <c r="O33" s="8"/>
      <c r="P33" s="166">
        <v>93.099440000000016</v>
      </c>
      <c r="Q33" s="164">
        <v>52.794060000000009</v>
      </c>
      <c r="R33" s="164">
        <v>40.305379999999992</v>
      </c>
      <c r="S33" s="111"/>
      <c r="T33" s="122">
        <v>93.099440000000016</v>
      </c>
      <c r="U33" s="123">
        <v>55.342669999999998</v>
      </c>
      <c r="V33" s="124">
        <v>37.756769999999996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0.36459660767025015</v>
      </c>
      <c r="C35" s="15">
        <v>0</v>
      </c>
      <c r="D35" s="15">
        <v>0.38698822781895487</v>
      </c>
      <c r="E35" s="15">
        <v>0.46048550711416497</v>
      </c>
      <c r="F35" s="15">
        <v>0.13541395670490605</v>
      </c>
      <c r="G35" s="16"/>
      <c r="H35" s="15">
        <v>0.36459660767025015</v>
      </c>
      <c r="I35" s="15">
        <v>0.46762394653942346</v>
      </c>
      <c r="J35" s="15">
        <v>0.24357130810676458</v>
      </c>
      <c r="K35" s="16"/>
      <c r="L35" s="15">
        <v>0</v>
      </c>
      <c r="M35" s="15">
        <v>0</v>
      </c>
      <c r="N35" s="15">
        <v>0</v>
      </c>
      <c r="O35" s="16"/>
      <c r="P35" s="15">
        <v>0.36459660767025015</v>
      </c>
      <c r="Q35" s="15">
        <v>0.43980762229690223</v>
      </c>
      <c r="R35" s="15">
        <v>0.26608135191877619</v>
      </c>
      <c r="S35" s="113"/>
      <c r="T35" s="127">
        <v>0.36459660767025015</v>
      </c>
      <c r="U35" s="15">
        <v>0.42476266504669902</v>
      </c>
      <c r="V35" s="128">
        <v>0.27640711851146171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0.26491587919325826</v>
      </c>
      <c r="C37" s="15">
        <v>0</v>
      </c>
      <c r="D37" s="15">
        <v>0.61301177218104497</v>
      </c>
      <c r="E37" s="15">
        <v>0</v>
      </c>
      <c r="F37" s="15">
        <v>0.36872196439198457</v>
      </c>
      <c r="G37" s="16"/>
      <c r="H37" s="15">
        <v>0.26491587919325826</v>
      </c>
      <c r="I37" s="15">
        <v>0.23397612441045779</v>
      </c>
      <c r="J37" s="15">
        <v>0.30126053423442234</v>
      </c>
      <c r="K37" s="16"/>
      <c r="L37" s="15">
        <v>0</v>
      </c>
      <c r="M37" s="15">
        <v>0</v>
      </c>
      <c r="N37" s="15">
        <v>0</v>
      </c>
      <c r="O37" s="16"/>
      <c r="P37" s="15">
        <v>0.26491587919325826</v>
      </c>
      <c r="Q37" s="15">
        <v>0.25932254499843349</v>
      </c>
      <c r="R37" s="15">
        <v>0.27224231603820642</v>
      </c>
      <c r="S37" s="113"/>
      <c r="T37" s="127">
        <v>0.26491587919325826</v>
      </c>
      <c r="U37" s="15">
        <v>0.26792111764755838</v>
      </c>
      <c r="V37" s="128">
        <v>0.26051089645645009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0.29774228502341155</v>
      </c>
      <c r="C39" s="15">
        <v>0</v>
      </c>
      <c r="D39" s="15">
        <v>0</v>
      </c>
      <c r="E39" s="15">
        <v>0.53951449288583486</v>
      </c>
      <c r="F39" s="15">
        <v>0.17725302202390336</v>
      </c>
      <c r="G39" s="16"/>
      <c r="H39" s="15">
        <v>0.29774228502341155</v>
      </c>
      <c r="I39" s="15">
        <v>0.24199616536572002</v>
      </c>
      <c r="J39" s="15">
        <v>0.36322675647657748</v>
      </c>
      <c r="K39" s="16"/>
      <c r="L39" s="15">
        <v>0</v>
      </c>
      <c r="M39" s="15">
        <v>0</v>
      </c>
      <c r="N39" s="15">
        <v>0</v>
      </c>
      <c r="O39" s="16"/>
      <c r="P39" s="15">
        <v>0.29774228502341155</v>
      </c>
      <c r="Q39" s="15">
        <v>0.28552473516907012</v>
      </c>
      <c r="R39" s="15">
        <v>0.31374546028346595</v>
      </c>
      <c r="S39" s="113"/>
      <c r="T39" s="127">
        <v>0.29774228502341155</v>
      </c>
      <c r="U39" s="15">
        <v>0.27454765012241011</v>
      </c>
      <c r="V39" s="128">
        <v>0.33174024155138271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7.2745228113079943E-2</v>
      </c>
      <c r="C41" s="134">
        <v>0</v>
      </c>
      <c r="D41" s="134">
        <v>0</v>
      </c>
      <c r="E41" s="134">
        <v>0</v>
      </c>
      <c r="F41" s="134">
        <v>0.31861105687920604</v>
      </c>
      <c r="G41" s="173"/>
      <c r="H41" s="134">
        <v>7.2745228113079943E-2</v>
      </c>
      <c r="I41" s="134">
        <v>5.6403763684398714E-2</v>
      </c>
      <c r="J41" s="134">
        <v>9.1941401182235524E-2</v>
      </c>
      <c r="K41" s="173"/>
      <c r="L41" s="134">
        <v>0</v>
      </c>
      <c r="M41" s="134">
        <v>0</v>
      </c>
      <c r="N41" s="134">
        <v>0</v>
      </c>
      <c r="O41" s="173"/>
      <c r="P41" s="134">
        <v>7.2745228113079943E-2</v>
      </c>
      <c r="Q41" s="134">
        <v>1.5345097535593964E-2</v>
      </c>
      <c r="R41" s="134">
        <v>0.14793087175955175</v>
      </c>
      <c r="S41" s="174"/>
      <c r="T41" s="133">
        <v>7.2745228113079943E-2</v>
      </c>
      <c r="U41" s="134">
        <v>3.27685671833325E-2</v>
      </c>
      <c r="V41" s="135">
        <v>0.1313417434807056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672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673</v>
      </c>
      <c r="C4" s="310"/>
      <c r="D4" s="310"/>
      <c r="E4" s="310"/>
      <c r="F4" s="315"/>
      <c r="G4" s="161"/>
      <c r="H4" s="314" t="s">
        <v>674</v>
      </c>
      <c r="I4" s="310"/>
      <c r="J4" s="315"/>
      <c r="K4" s="161"/>
      <c r="L4" s="314" t="s">
        <v>675</v>
      </c>
      <c r="M4" s="310"/>
      <c r="N4" s="315"/>
      <c r="O4" s="161"/>
      <c r="P4" s="314" t="s">
        <v>676</v>
      </c>
      <c r="Q4" s="310"/>
      <c r="R4" s="315"/>
      <c r="S4" s="161"/>
      <c r="T4" s="314" t="s">
        <v>677</v>
      </c>
      <c r="U4" s="310"/>
      <c r="V4" s="311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678</v>
      </c>
      <c r="J5" s="118" t="s">
        <v>85</v>
      </c>
      <c r="K5" s="6"/>
      <c r="L5" s="118" t="s">
        <v>1</v>
      </c>
      <c r="M5" s="118" t="s">
        <v>678</v>
      </c>
      <c r="N5" s="118" t="s">
        <v>85</v>
      </c>
      <c r="O5" s="6"/>
      <c r="P5" s="118" t="s">
        <v>1</v>
      </c>
      <c r="Q5" s="118" t="s">
        <v>678</v>
      </c>
      <c r="R5" s="118" t="s">
        <v>85</v>
      </c>
      <c r="S5" s="6"/>
      <c r="T5" s="118" t="s">
        <v>1</v>
      </c>
      <c r="U5" s="118" t="s">
        <v>678</v>
      </c>
      <c r="V5" s="119" t="s">
        <v>85</v>
      </c>
    </row>
    <row r="6" spans="1:22" s="33" customFormat="1" x14ac:dyDescent="0.25">
      <c r="A6" s="120" t="s">
        <v>679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800.79009000000178</v>
      </c>
      <c r="C7" s="164">
        <v>71.669899999999998</v>
      </c>
      <c r="D7" s="164">
        <v>327.16726999999992</v>
      </c>
      <c r="E7" s="164">
        <v>160.79662999999985</v>
      </c>
      <c r="F7" s="164">
        <v>241.1562899999997</v>
      </c>
      <c r="G7" s="8"/>
      <c r="H7" s="165">
        <v>226.89673000000008</v>
      </c>
      <c r="I7" s="123">
        <v>74.84202999999998</v>
      </c>
      <c r="J7" s="123">
        <v>152.05469999999997</v>
      </c>
      <c r="K7" s="8"/>
      <c r="L7" s="166">
        <v>0</v>
      </c>
      <c r="M7" s="164">
        <v>0</v>
      </c>
      <c r="N7" s="164">
        <v>0</v>
      </c>
      <c r="O7" s="8"/>
      <c r="P7" s="166">
        <v>226.89673000000008</v>
      </c>
      <c r="Q7" s="164">
        <v>134.33562999999998</v>
      </c>
      <c r="R7" s="164">
        <v>92.561099999999954</v>
      </c>
      <c r="S7" s="8"/>
      <c r="T7" s="165">
        <v>226.89673000000008</v>
      </c>
      <c r="U7" s="123">
        <v>209.90681000000009</v>
      </c>
      <c r="V7" s="124">
        <v>16.989919999999998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1"/>
      <c r="J8" s="11"/>
      <c r="K8" s="12"/>
      <c r="L8" s="10"/>
      <c r="M8" s="11"/>
      <c r="N8" s="11"/>
      <c r="O8" s="12"/>
      <c r="P8" s="10"/>
      <c r="Q8" s="11"/>
      <c r="R8" s="11"/>
      <c r="S8" s="12"/>
      <c r="T8" s="10"/>
      <c r="U8" s="11"/>
      <c r="V8" s="180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1"/>
      <c r="J10" s="11"/>
      <c r="K10" s="12"/>
      <c r="L10" s="10"/>
      <c r="M10" s="11"/>
      <c r="N10" s="11"/>
      <c r="O10" s="12"/>
      <c r="P10" s="10"/>
      <c r="Q10" s="11"/>
      <c r="R10" s="11"/>
      <c r="S10" s="12"/>
      <c r="T10" s="10"/>
      <c r="U10" s="11"/>
      <c r="V10" s="180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1"/>
      <c r="J12" s="11"/>
      <c r="K12" s="12"/>
      <c r="L12" s="10"/>
      <c r="M12" s="11"/>
      <c r="N12" s="11"/>
      <c r="O12" s="12"/>
      <c r="P12" s="10"/>
      <c r="Q12" s="11"/>
      <c r="R12" s="11"/>
      <c r="S12" s="12"/>
      <c r="T12" s="10"/>
      <c r="U12" s="11"/>
      <c r="V12" s="180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1"/>
      <c r="J14" s="11"/>
      <c r="K14" s="12"/>
      <c r="L14" s="10"/>
      <c r="M14" s="11"/>
      <c r="N14" s="11"/>
      <c r="O14" s="12"/>
      <c r="P14" s="10"/>
      <c r="Q14" s="11"/>
      <c r="R14" s="11"/>
      <c r="S14" s="12"/>
      <c r="T14" s="10"/>
      <c r="U14" s="11"/>
      <c r="V14" s="180"/>
    </row>
    <row r="15" spans="1:22" s="9" customFormat="1" ht="10.5" x14ac:dyDescent="0.15">
      <c r="A15" s="168" t="s">
        <v>9</v>
      </c>
      <c r="B15" s="15">
        <v>0.2889388653648291</v>
      </c>
      <c r="C15" s="15">
        <v>0.42619160902973219</v>
      </c>
      <c r="D15" s="15">
        <v>0.31993716853155879</v>
      </c>
      <c r="E15" s="15">
        <v>0.27958079718461792</v>
      </c>
      <c r="F15" s="15">
        <v>0.21233387692272124</v>
      </c>
      <c r="G15" s="16"/>
      <c r="H15" s="15">
        <v>0.37286121311664544</v>
      </c>
      <c r="I15" s="15">
        <v>0.58535878837065236</v>
      </c>
      <c r="J15" s="15">
        <v>0.2682689190140129</v>
      </c>
      <c r="K15" s="16"/>
      <c r="L15" s="15">
        <v>0</v>
      </c>
      <c r="M15" s="15">
        <v>0</v>
      </c>
      <c r="N15" s="15">
        <v>0</v>
      </c>
      <c r="O15" s="16"/>
      <c r="P15" s="15">
        <v>0.37286121311664544</v>
      </c>
      <c r="Q15" s="15">
        <v>0.43158989167654194</v>
      </c>
      <c r="R15" s="15">
        <v>0.28762719976318363</v>
      </c>
      <c r="S15" s="16"/>
      <c r="T15" s="15">
        <v>0.37286121311664544</v>
      </c>
      <c r="U15" s="15">
        <v>0.36138594074198899</v>
      </c>
      <c r="V15" s="128">
        <v>0.51463573695461784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1"/>
      <c r="J16" s="11"/>
      <c r="K16" s="12"/>
      <c r="L16" s="10"/>
      <c r="M16" s="11"/>
      <c r="N16" s="11"/>
      <c r="O16" s="12"/>
      <c r="P16" s="10"/>
      <c r="Q16" s="11"/>
      <c r="R16" s="11"/>
      <c r="S16" s="12"/>
      <c r="T16" s="10"/>
      <c r="U16" s="11"/>
      <c r="V16" s="180"/>
    </row>
    <row r="17" spans="1:22" s="9" customFormat="1" ht="10.5" x14ac:dyDescent="0.15">
      <c r="A17" s="168" t="s">
        <v>9</v>
      </c>
      <c r="B17" s="15">
        <v>0.34418657703418781</v>
      </c>
      <c r="C17" s="15">
        <v>0.27697555040540039</v>
      </c>
      <c r="D17" s="15">
        <v>0.40922864930834918</v>
      </c>
      <c r="E17" s="15">
        <v>0.33500465774686972</v>
      </c>
      <c r="F17" s="15">
        <v>0.28204344162037032</v>
      </c>
      <c r="G17" s="16"/>
      <c r="H17" s="15">
        <v>0.41025055759948548</v>
      </c>
      <c r="I17" s="15">
        <v>0.29799004650194566</v>
      </c>
      <c r="J17" s="15">
        <v>0.46550570288192344</v>
      </c>
      <c r="K17" s="16"/>
      <c r="L17" s="15">
        <v>0</v>
      </c>
      <c r="M17" s="15">
        <v>0</v>
      </c>
      <c r="N17" s="15">
        <v>0</v>
      </c>
      <c r="O17" s="16"/>
      <c r="P17" s="15">
        <v>0.41025055759948548</v>
      </c>
      <c r="Q17" s="15">
        <v>0.40585174610786445</v>
      </c>
      <c r="R17" s="15">
        <v>0.41663463377163856</v>
      </c>
      <c r="S17" s="16"/>
      <c r="T17" s="15">
        <v>0.41025055759948548</v>
      </c>
      <c r="U17" s="15">
        <v>0.43431663794042663</v>
      </c>
      <c r="V17" s="128">
        <v>0.11291930744818104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1"/>
      <c r="J18" s="11"/>
      <c r="K18" s="12"/>
      <c r="L18" s="10"/>
      <c r="M18" s="11"/>
      <c r="N18" s="11"/>
      <c r="O18" s="12"/>
      <c r="P18" s="10"/>
      <c r="Q18" s="11"/>
      <c r="R18" s="11"/>
      <c r="S18" s="12"/>
      <c r="T18" s="10"/>
      <c r="U18" s="11"/>
      <c r="V18" s="180"/>
    </row>
    <row r="19" spans="1:22" s="9" customFormat="1" ht="10.5" x14ac:dyDescent="0.15">
      <c r="A19" s="168" t="s">
        <v>9</v>
      </c>
      <c r="B19" s="15">
        <v>0.2463965806569853</v>
      </c>
      <c r="C19" s="15">
        <v>0.20908805509704917</v>
      </c>
      <c r="D19" s="15">
        <v>0.2087146431242955</v>
      </c>
      <c r="E19" s="15">
        <v>0.25622004640271401</v>
      </c>
      <c r="F19" s="15">
        <v>0.3020559820355509</v>
      </c>
      <c r="G19" s="16"/>
      <c r="H19" s="15">
        <v>0.17365878300670082</v>
      </c>
      <c r="I19" s="15">
        <v>8.898823294878562E-2</v>
      </c>
      <c r="J19" s="15">
        <v>0.21533402124367085</v>
      </c>
      <c r="K19" s="16"/>
      <c r="L19" s="15">
        <v>0</v>
      </c>
      <c r="M19" s="15">
        <v>0</v>
      </c>
      <c r="N19" s="15">
        <v>0</v>
      </c>
      <c r="O19" s="16"/>
      <c r="P19" s="15">
        <v>0.17365878300670082</v>
      </c>
      <c r="Q19" s="15">
        <v>0.14279837746694604</v>
      </c>
      <c r="R19" s="15">
        <v>0.21844705821343971</v>
      </c>
      <c r="S19" s="16"/>
      <c r="T19" s="15">
        <v>0.17365878300670082</v>
      </c>
      <c r="U19" s="15">
        <v>0.15756897072562812</v>
      </c>
      <c r="V19" s="128">
        <v>0.3724449555972012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1"/>
      <c r="J20" s="11"/>
      <c r="K20" s="12"/>
      <c r="L20" s="10"/>
      <c r="M20" s="11"/>
      <c r="N20" s="11"/>
      <c r="O20" s="12"/>
      <c r="P20" s="10"/>
      <c r="Q20" s="11"/>
      <c r="R20" s="11"/>
      <c r="S20" s="12"/>
      <c r="T20" s="10"/>
      <c r="U20" s="11"/>
      <c r="V20" s="180"/>
    </row>
    <row r="21" spans="1:22" s="9" customFormat="1" ht="10.5" x14ac:dyDescent="0.15">
      <c r="A21" s="168" t="s">
        <v>9</v>
      </c>
      <c r="B21" s="15">
        <v>0.12047797694399519</v>
      </c>
      <c r="C21" s="15">
        <v>8.7744785467818429E-2</v>
      </c>
      <c r="D21" s="15">
        <v>6.2119539035796596E-2</v>
      </c>
      <c r="E21" s="15">
        <v>0.1291944986657993</v>
      </c>
      <c r="F21" s="15">
        <v>0.20356669942135894</v>
      </c>
      <c r="G21" s="16"/>
      <c r="H21" s="15">
        <v>4.3229446277167585E-2</v>
      </c>
      <c r="I21" s="15">
        <v>2.7662932178616755E-2</v>
      </c>
      <c r="J21" s="15">
        <v>5.0891356860393012E-2</v>
      </c>
      <c r="K21" s="16"/>
      <c r="L21" s="15">
        <v>0</v>
      </c>
      <c r="M21" s="15">
        <v>0</v>
      </c>
      <c r="N21" s="15">
        <v>0</v>
      </c>
      <c r="O21" s="16"/>
      <c r="P21" s="15">
        <v>4.3229446277167585E-2</v>
      </c>
      <c r="Q21" s="15">
        <v>1.9759984748647846E-2</v>
      </c>
      <c r="R21" s="15">
        <v>7.7291108251738627E-2</v>
      </c>
      <c r="S21" s="16"/>
      <c r="T21" s="15">
        <v>4.3229446277167585E-2</v>
      </c>
      <c r="U21" s="15">
        <v>4.6728450591955531E-2</v>
      </c>
      <c r="V21" s="128">
        <v>0</v>
      </c>
    </row>
    <row r="22" spans="1:22" s="40" customFormat="1" x14ac:dyDescent="0.25">
      <c r="A22" s="129" t="s">
        <v>673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69" t="s">
        <v>7</v>
      </c>
      <c r="B23" s="163">
        <v>800.79009000000178</v>
      </c>
      <c r="C23" s="164">
        <v>71.669899999999998</v>
      </c>
      <c r="D23" s="164">
        <v>327.16726999999992</v>
      </c>
      <c r="E23" s="164">
        <v>160.79662999999985</v>
      </c>
      <c r="F23" s="164">
        <v>241.1562899999997</v>
      </c>
      <c r="G23" s="22"/>
      <c r="H23" s="165">
        <v>226.89673000000008</v>
      </c>
      <c r="I23" s="123">
        <v>74.84202999999998</v>
      </c>
      <c r="J23" s="123">
        <v>152.05469999999997</v>
      </c>
      <c r="K23" s="22"/>
      <c r="L23" s="166">
        <v>0</v>
      </c>
      <c r="M23" s="164">
        <v>0</v>
      </c>
      <c r="N23" s="164">
        <v>0</v>
      </c>
      <c r="O23" s="22"/>
      <c r="P23" s="181">
        <v>226.89673000000008</v>
      </c>
      <c r="Q23" s="182">
        <v>134.33562999999998</v>
      </c>
      <c r="R23" s="182">
        <v>92.561099999999954</v>
      </c>
      <c r="S23" s="22"/>
      <c r="T23" s="165">
        <v>226.89673000000008</v>
      </c>
      <c r="U23" s="123">
        <v>209.90681000000009</v>
      </c>
      <c r="V23" s="124">
        <v>16.989919999999998</v>
      </c>
    </row>
    <row r="24" spans="1:22" s="9" customFormat="1" ht="10.5" x14ac:dyDescent="0.15">
      <c r="A24" s="170" t="s">
        <v>2</v>
      </c>
      <c r="B24" s="10"/>
      <c r="C24" s="11"/>
      <c r="D24" s="11"/>
      <c r="E24" s="11"/>
      <c r="F24" s="11"/>
      <c r="G24" s="23"/>
      <c r="H24" s="10"/>
      <c r="I24" s="11"/>
      <c r="J24" s="11"/>
      <c r="K24" s="23"/>
      <c r="L24" s="10"/>
      <c r="M24" s="11"/>
      <c r="N24" s="11"/>
      <c r="O24" s="23"/>
      <c r="P24" s="10"/>
      <c r="Q24" s="11"/>
      <c r="R24" s="11"/>
      <c r="S24" s="23"/>
      <c r="T24" s="10"/>
      <c r="U24" s="11"/>
      <c r="V24" s="180"/>
    </row>
    <row r="25" spans="1:22" s="9" customFormat="1" ht="10.5" x14ac:dyDescent="0.15">
      <c r="A25" s="171" t="s">
        <v>9</v>
      </c>
      <c r="B25" s="15">
        <v>8.9498984683988592E-2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1"/>
      <c r="D26" s="11"/>
      <c r="E26" s="11"/>
      <c r="F26" s="11"/>
      <c r="G26" s="23"/>
      <c r="H26" s="10"/>
      <c r="I26" s="11"/>
      <c r="J26" s="11"/>
      <c r="K26" s="23"/>
      <c r="L26" s="10"/>
      <c r="M26" s="11"/>
      <c r="N26" s="11"/>
      <c r="O26" s="23"/>
      <c r="P26" s="10"/>
      <c r="Q26" s="11"/>
      <c r="R26" s="11"/>
      <c r="S26" s="23"/>
      <c r="T26" s="10"/>
      <c r="U26" s="11"/>
      <c r="V26" s="180"/>
    </row>
    <row r="27" spans="1:22" s="9" customFormat="1" ht="10.5" x14ac:dyDescent="0.15">
      <c r="A27" s="171" t="s">
        <v>9</v>
      </c>
      <c r="B27" s="15">
        <v>0.40855559288951637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0.69449423092170581</v>
      </c>
      <c r="I27" s="15">
        <v>0.66170465980145143</v>
      </c>
      <c r="J27" s="15">
        <v>0.71063341021356141</v>
      </c>
      <c r="K27" s="24"/>
      <c r="L27" s="15">
        <v>0</v>
      </c>
      <c r="M27" s="15">
        <v>0</v>
      </c>
      <c r="N27" s="15">
        <v>0</v>
      </c>
      <c r="O27" s="24"/>
      <c r="P27" s="15">
        <v>0.69449423092170581</v>
      </c>
      <c r="Q27" s="15">
        <v>0.78196142006405889</v>
      </c>
      <c r="R27" s="15">
        <v>0.56755148761196672</v>
      </c>
      <c r="S27" s="24"/>
      <c r="T27" s="15">
        <v>0.69449423092170581</v>
      </c>
      <c r="U27" s="15">
        <v>0.7255266277449498</v>
      </c>
      <c r="V27" s="128">
        <v>0.3110956378841101</v>
      </c>
    </row>
    <row r="28" spans="1:22" s="9" customFormat="1" ht="10.5" x14ac:dyDescent="0.15">
      <c r="A28" s="170" t="s">
        <v>4</v>
      </c>
      <c r="B28" s="10"/>
      <c r="C28" s="11"/>
      <c r="D28" s="11"/>
      <c r="E28" s="11"/>
      <c r="F28" s="11"/>
      <c r="G28" s="23"/>
      <c r="H28" s="10"/>
      <c r="I28" s="11"/>
      <c r="J28" s="11"/>
      <c r="K28" s="23"/>
      <c r="L28" s="10"/>
      <c r="M28" s="11"/>
      <c r="N28" s="11"/>
      <c r="O28" s="23"/>
      <c r="P28" s="10"/>
      <c r="Q28" s="11"/>
      <c r="R28" s="11"/>
      <c r="S28" s="23"/>
      <c r="T28" s="10"/>
      <c r="U28" s="11"/>
      <c r="V28" s="180"/>
    </row>
    <row r="29" spans="1:22" s="9" customFormat="1" ht="10.5" x14ac:dyDescent="0.15">
      <c r="A29" s="171" t="s">
        <v>9</v>
      </c>
      <c r="B29" s="15">
        <v>0.20079747740134932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0.10948447780626891</v>
      </c>
      <c r="I29" s="15">
        <v>0.13354741981210294</v>
      </c>
      <c r="J29" s="15">
        <v>9.7640585920724596E-2</v>
      </c>
      <c r="K29" s="24"/>
      <c r="L29" s="15">
        <v>0</v>
      </c>
      <c r="M29" s="15">
        <v>0</v>
      </c>
      <c r="N29" s="15">
        <v>0</v>
      </c>
      <c r="O29" s="24"/>
      <c r="P29" s="15">
        <v>0.10948447780626891</v>
      </c>
      <c r="Q29" s="15">
        <v>8.5089785933932807E-2</v>
      </c>
      <c r="R29" s="15">
        <v>0.14488894362750665</v>
      </c>
      <c r="S29" s="24"/>
      <c r="T29" s="15">
        <v>0.10948447780626891</v>
      </c>
      <c r="U29" s="15">
        <v>9.900255260894103E-2</v>
      </c>
      <c r="V29" s="128">
        <v>0.23898641076591301</v>
      </c>
    </row>
    <row r="30" spans="1:22" s="9" customFormat="1" ht="10.5" x14ac:dyDescent="0.15">
      <c r="A30" s="170" t="s">
        <v>5</v>
      </c>
      <c r="B30" s="10"/>
      <c r="C30" s="11"/>
      <c r="D30" s="11"/>
      <c r="E30" s="11"/>
      <c r="F30" s="11"/>
      <c r="G30" s="23"/>
      <c r="H30" s="10"/>
      <c r="I30" s="11"/>
      <c r="J30" s="11"/>
      <c r="K30" s="23"/>
      <c r="L30" s="10"/>
      <c r="M30" s="11"/>
      <c r="N30" s="11"/>
      <c r="O30" s="23"/>
      <c r="P30" s="10"/>
      <c r="Q30" s="11"/>
      <c r="R30" s="11"/>
      <c r="S30" s="23"/>
      <c r="T30" s="10"/>
      <c r="U30" s="11"/>
      <c r="V30" s="180"/>
    </row>
    <row r="31" spans="1:22" s="9" customFormat="1" ht="10.5" x14ac:dyDescent="0.15">
      <c r="A31" s="171" t="s">
        <v>9</v>
      </c>
      <c r="B31" s="15">
        <v>0.3011479450251428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0.19602129127202489</v>
      </c>
      <c r="I31" s="15">
        <v>0.20474792038644604</v>
      </c>
      <c r="J31" s="15">
        <v>0.19172600386571417</v>
      </c>
      <c r="K31" s="24"/>
      <c r="L31" s="15">
        <v>0</v>
      </c>
      <c r="M31" s="15">
        <v>0</v>
      </c>
      <c r="N31" s="15">
        <v>0</v>
      </c>
      <c r="O31" s="24"/>
      <c r="P31" s="15">
        <v>0.19602129127202489</v>
      </c>
      <c r="Q31" s="15">
        <v>0.13294879400200829</v>
      </c>
      <c r="R31" s="15">
        <v>0.28755956876052696</v>
      </c>
      <c r="S31" s="24"/>
      <c r="T31" s="15">
        <v>0.19602129127202489</v>
      </c>
      <c r="U31" s="15">
        <v>0.17547081964610861</v>
      </c>
      <c r="V31" s="128">
        <v>0.44991795134997692</v>
      </c>
    </row>
    <row r="32" spans="1:22" s="33" customFormat="1" x14ac:dyDescent="0.25">
      <c r="A32" s="120" t="s">
        <v>680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2" t="s">
        <v>7</v>
      </c>
      <c r="B33" s="165">
        <v>226.89673000000008</v>
      </c>
      <c r="C33" s="123">
        <v>0</v>
      </c>
      <c r="D33" s="123">
        <v>157.57846999999998</v>
      </c>
      <c r="E33" s="123">
        <v>24.841669999999997</v>
      </c>
      <c r="F33" s="123">
        <v>44.476590000000002</v>
      </c>
      <c r="G33" s="8"/>
      <c r="H33" s="165">
        <v>226.89673000000008</v>
      </c>
      <c r="I33" s="123">
        <v>74.84202999999998</v>
      </c>
      <c r="J33" s="123">
        <v>152.05469999999997</v>
      </c>
      <c r="K33" s="8"/>
      <c r="L33" s="166">
        <v>0</v>
      </c>
      <c r="M33" s="164">
        <v>0</v>
      </c>
      <c r="N33" s="164">
        <v>0</v>
      </c>
      <c r="O33" s="8"/>
      <c r="P33" s="181">
        <v>226.89673000000008</v>
      </c>
      <c r="Q33" s="182">
        <v>134.33562999999998</v>
      </c>
      <c r="R33" s="182">
        <v>92.561099999999954</v>
      </c>
      <c r="S33" s="8"/>
      <c r="T33" s="165">
        <v>226.89673000000008</v>
      </c>
      <c r="U33" s="123">
        <v>209.90681000000009</v>
      </c>
      <c r="V33" s="124">
        <v>16.989919999999998</v>
      </c>
    </row>
    <row r="34" spans="1:22" s="9" customFormat="1" ht="10.5" x14ac:dyDescent="0.15">
      <c r="A34" s="167" t="s">
        <v>16</v>
      </c>
      <c r="B34" s="10"/>
      <c r="C34" s="11"/>
      <c r="D34" s="11"/>
      <c r="E34" s="11"/>
      <c r="F34" s="11"/>
      <c r="G34" s="12"/>
      <c r="H34" s="10"/>
      <c r="I34" s="11"/>
      <c r="J34" s="11"/>
      <c r="K34" s="12"/>
      <c r="L34" s="10"/>
      <c r="M34" s="11"/>
      <c r="N34" s="11"/>
      <c r="O34" s="12"/>
      <c r="P34" s="10"/>
      <c r="Q34" s="11"/>
      <c r="R34" s="11"/>
      <c r="S34" s="12"/>
      <c r="T34" s="10"/>
      <c r="U34" s="11"/>
      <c r="V34" s="180"/>
    </row>
    <row r="35" spans="1:22" s="9" customFormat="1" ht="10.5" x14ac:dyDescent="0.15">
      <c r="A35" s="168" t="s">
        <v>9</v>
      </c>
      <c r="B35" s="15">
        <v>4.8981490389923193E-2</v>
      </c>
      <c r="C35" s="15">
        <v>0</v>
      </c>
      <c r="D35" s="15">
        <v>5.691266072071903E-2</v>
      </c>
      <c r="E35" s="15">
        <v>4.0283121062311834E-2</v>
      </c>
      <c r="F35" s="15">
        <v>2.5740057859651558E-2</v>
      </c>
      <c r="G35" s="16"/>
      <c r="H35" s="15">
        <v>4.8981490389923193E-2</v>
      </c>
      <c r="I35" s="15">
        <v>9.9493292739387229E-2</v>
      </c>
      <c r="J35" s="15">
        <v>2.4119346524638832E-2</v>
      </c>
      <c r="K35" s="16"/>
      <c r="L35" s="15">
        <v>0</v>
      </c>
      <c r="M35" s="15">
        <v>0</v>
      </c>
      <c r="N35" s="15">
        <v>0</v>
      </c>
      <c r="O35" s="16"/>
      <c r="P35" s="15">
        <v>4.8981490389923193E-2</v>
      </c>
      <c r="Q35" s="15">
        <v>5.6550670883071016E-2</v>
      </c>
      <c r="R35" s="15">
        <v>3.7996199267294806E-2</v>
      </c>
      <c r="S35" s="16"/>
      <c r="T35" s="15">
        <v>4.8981490389923193E-2</v>
      </c>
      <c r="U35" s="15">
        <v>4.7492075173740177E-2</v>
      </c>
      <c r="V35" s="128">
        <v>6.7382895269665788E-2</v>
      </c>
    </row>
    <row r="36" spans="1:22" s="9" customFormat="1" ht="10.5" x14ac:dyDescent="0.15">
      <c r="A36" s="167" t="s">
        <v>17</v>
      </c>
      <c r="B36" s="10"/>
      <c r="C36" s="11"/>
      <c r="D36" s="11"/>
      <c r="E36" s="11"/>
      <c r="F36" s="11"/>
      <c r="G36" s="12"/>
      <c r="H36" s="10"/>
      <c r="I36" s="11"/>
      <c r="J36" s="11"/>
      <c r="K36" s="12"/>
      <c r="L36" s="10"/>
      <c r="M36" s="11"/>
      <c r="N36" s="11"/>
      <c r="O36" s="12"/>
      <c r="P36" s="10"/>
      <c r="Q36" s="11"/>
      <c r="R36" s="11"/>
      <c r="S36" s="12"/>
      <c r="T36" s="10"/>
      <c r="U36" s="11"/>
      <c r="V36" s="180"/>
    </row>
    <row r="37" spans="1:22" s="9" customFormat="1" ht="10.5" x14ac:dyDescent="0.15">
      <c r="A37" s="168" t="s">
        <v>9</v>
      </c>
      <c r="B37" s="15">
        <v>0.75614399555251421</v>
      </c>
      <c r="C37" s="15">
        <v>0</v>
      </c>
      <c r="D37" s="15">
        <v>0.94308733927928101</v>
      </c>
      <c r="E37" s="15">
        <v>0</v>
      </c>
      <c r="F37" s="15">
        <v>0.51614433570559248</v>
      </c>
      <c r="G37" s="16"/>
      <c r="H37" s="15">
        <v>0.75614399555251421</v>
      </c>
      <c r="I37" s="15">
        <v>0.67293057123116529</v>
      </c>
      <c r="J37" s="15">
        <v>0.79710202973009059</v>
      </c>
      <c r="K37" s="16"/>
      <c r="L37" s="15">
        <v>0</v>
      </c>
      <c r="M37" s="15">
        <v>0</v>
      </c>
      <c r="N37" s="15">
        <v>0</v>
      </c>
      <c r="O37" s="16"/>
      <c r="P37" s="15">
        <v>0.75614399555251421</v>
      </c>
      <c r="Q37" s="15">
        <v>0.81559419492803242</v>
      </c>
      <c r="R37" s="15">
        <v>0.66986282574429235</v>
      </c>
      <c r="S37" s="16"/>
      <c r="T37" s="15">
        <v>0.75614399555251421</v>
      </c>
      <c r="U37" s="15">
        <v>0.77964045092200662</v>
      </c>
      <c r="V37" s="128">
        <v>0.46585033949541843</v>
      </c>
    </row>
    <row r="38" spans="1:22" s="9" customFormat="1" ht="10.5" x14ac:dyDescent="0.15">
      <c r="A38" s="167" t="s">
        <v>18</v>
      </c>
      <c r="B38" s="10"/>
      <c r="C38" s="11"/>
      <c r="D38" s="11"/>
      <c r="E38" s="11"/>
      <c r="F38" s="11"/>
      <c r="G38" s="12"/>
      <c r="H38" s="10"/>
      <c r="I38" s="11"/>
      <c r="J38" s="11"/>
      <c r="K38" s="12"/>
      <c r="L38" s="10"/>
      <c r="M38" s="11"/>
      <c r="N38" s="11"/>
      <c r="O38" s="12"/>
      <c r="P38" s="10"/>
      <c r="Q38" s="11"/>
      <c r="R38" s="11"/>
      <c r="S38" s="12"/>
      <c r="T38" s="10"/>
      <c r="U38" s="11"/>
      <c r="V38" s="180"/>
    </row>
    <row r="39" spans="1:22" s="9" customFormat="1" ht="10.5" x14ac:dyDescent="0.15">
      <c r="A39" s="168" t="s">
        <v>9</v>
      </c>
      <c r="B39" s="15">
        <v>0.12672192322912715</v>
      </c>
      <c r="C39" s="15">
        <v>0</v>
      </c>
      <c r="D39" s="15">
        <v>0</v>
      </c>
      <c r="E39" s="15">
        <v>0.9597168789376882</v>
      </c>
      <c r="F39" s="15">
        <v>0.1104360743483257</v>
      </c>
      <c r="G39" s="16"/>
      <c r="H39" s="15">
        <v>0.12672192322912715</v>
      </c>
      <c r="I39" s="15">
        <v>0.15713389922747961</v>
      </c>
      <c r="J39" s="15">
        <v>0.11175300730592347</v>
      </c>
      <c r="K39" s="16"/>
      <c r="L39" s="15">
        <v>0</v>
      </c>
      <c r="M39" s="15">
        <v>0</v>
      </c>
      <c r="N39" s="15">
        <v>0</v>
      </c>
      <c r="O39" s="16"/>
      <c r="P39" s="15">
        <v>0.12672192322912715</v>
      </c>
      <c r="Q39" s="15">
        <v>0.10709050160407932</v>
      </c>
      <c r="R39" s="15">
        <v>0.15521336717044207</v>
      </c>
      <c r="S39" s="16"/>
      <c r="T39" s="15">
        <v>0.12672192322912715</v>
      </c>
      <c r="U39" s="15">
        <v>0.11308251504560518</v>
      </c>
      <c r="V39" s="128">
        <v>0.29523387985346611</v>
      </c>
    </row>
    <row r="40" spans="1:22" s="9" customFormat="1" ht="10.5" x14ac:dyDescent="0.15">
      <c r="A40" s="167" t="s">
        <v>19</v>
      </c>
      <c r="B40" s="10"/>
      <c r="C40" s="11"/>
      <c r="D40" s="11"/>
      <c r="E40" s="11"/>
      <c r="F40" s="11"/>
      <c r="G40" s="12"/>
      <c r="H40" s="10"/>
      <c r="I40" s="11"/>
      <c r="J40" s="11"/>
      <c r="K40" s="12"/>
      <c r="L40" s="10"/>
      <c r="M40" s="11"/>
      <c r="N40" s="11"/>
      <c r="O40" s="12"/>
      <c r="P40" s="10"/>
      <c r="Q40" s="11"/>
      <c r="R40" s="11"/>
      <c r="S40" s="12"/>
      <c r="T40" s="10"/>
      <c r="U40" s="11"/>
      <c r="V40" s="180"/>
    </row>
    <row r="41" spans="1:22" s="9" customFormat="1" ht="11.25" thickBot="1" x14ac:dyDescent="0.2">
      <c r="A41" s="172" t="s">
        <v>9</v>
      </c>
      <c r="B41" s="134">
        <v>6.8152590828435444E-2</v>
      </c>
      <c r="C41" s="134">
        <v>0</v>
      </c>
      <c r="D41" s="134">
        <v>0</v>
      </c>
      <c r="E41" s="134">
        <v>0</v>
      </c>
      <c r="F41" s="134">
        <v>0.34767953208643015</v>
      </c>
      <c r="G41" s="173"/>
      <c r="H41" s="134">
        <v>6.8152590828435444E-2</v>
      </c>
      <c r="I41" s="134">
        <v>7.0442236801968108E-2</v>
      </c>
      <c r="J41" s="134">
        <v>6.702561643934718E-2</v>
      </c>
      <c r="K41" s="173"/>
      <c r="L41" s="134">
        <v>0</v>
      </c>
      <c r="M41" s="134">
        <v>0</v>
      </c>
      <c r="N41" s="134">
        <v>0</v>
      </c>
      <c r="O41" s="173"/>
      <c r="P41" s="134">
        <v>6.8152590828435444E-2</v>
      </c>
      <c r="Q41" s="134">
        <v>2.0764632584817599E-2</v>
      </c>
      <c r="R41" s="134">
        <v>0.13692760781797109</v>
      </c>
      <c r="S41" s="173"/>
      <c r="T41" s="134">
        <v>6.8152590828435444E-2</v>
      </c>
      <c r="U41" s="134">
        <v>5.978495885864777E-2</v>
      </c>
      <c r="V41" s="135">
        <v>0.17153288538144973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132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134</v>
      </c>
      <c r="C4" s="310"/>
      <c r="D4" s="310"/>
      <c r="E4" s="310"/>
      <c r="F4" s="315"/>
      <c r="G4" s="161"/>
      <c r="H4" s="314" t="s">
        <v>136</v>
      </c>
      <c r="I4" s="310"/>
      <c r="J4" s="315"/>
      <c r="K4" s="161"/>
      <c r="L4" s="314" t="s">
        <v>137</v>
      </c>
      <c r="M4" s="310"/>
      <c r="N4" s="315"/>
      <c r="O4" s="161"/>
      <c r="P4" s="314" t="s">
        <v>138</v>
      </c>
      <c r="Q4" s="310"/>
      <c r="R4" s="315"/>
      <c r="S4" s="161"/>
      <c r="T4" s="314" t="s">
        <v>139</v>
      </c>
      <c r="U4" s="310"/>
      <c r="V4" s="311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167</v>
      </c>
      <c r="J5" s="118" t="s">
        <v>42</v>
      </c>
      <c r="K5" s="6"/>
      <c r="L5" s="118" t="s">
        <v>1</v>
      </c>
      <c r="M5" s="118" t="s">
        <v>167</v>
      </c>
      <c r="N5" s="118" t="s">
        <v>42</v>
      </c>
      <c r="O5" s="6"/>
      <c r="P5" s="118" t="s">
        <v>1</v>
      </c>
      <c r="Q5" s="118" t="s">
        <v>167</v>
      </c>
      <c r="R5" s="118" t="s">
        <v>42</v>
      </c>
      <c r="S5" s="6"/>
      <c r="T5" s="118" t="s">
        <v>1</v>
      </c>
      <c r="U5" s="118" t="s">
        <v>167</v>
      </c>
      <c r="V5" s="119" t="s">
        <v>42</v>
      </c>
    </row>
    <row r="6" spans="1:22" s="33" customFormat="1" x14ac:dyDescent="0.25">
      <c r="A6" s="120" t="s">
        <v>133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521.54390999999998</v>
      </c>
      <c r="C7" s="164">
        <v>74.49315</v>
      </c>
      <c r="D7" s="164">
        <v>102.98783</v>
      </c>
      <c r="E7" s="164">
        <v>194.60395999999969</v>
      </c>
      <c r="F7" s="164">
        <v>149.45897000000002</v>
      </c>
      <c r="G7" s="8"/>
      <c r="H7" s="165">
        <v>96.555200000000056</v>
      </c>
      <c r="I7" s="123">
        <v>48.456980000000023</v>
      </c>
      <c r="J7" s="123">
        <v>48.098219999999976</v>
      </c>
      <c r="K7" s="8"/>
      <c r="L7" s="166">
        <v>0</v>
      </c>
      <c r="M7" s="164">
        <v>0</v>
      </c>
      <c r="N7" s="164">
        <v>0</v>
      </c>
      <c r="O7" s="8"/>
      <c r="P7" s="166">
        <v>96.555200000000056</v>
      </c>
      <c r="Q7" s="164">
        <v>62.587629999999997</v>
      </c>
      <c r="R7" s="164">
        <v>33.967569999999995</v>
      </c>
      <c r="S7" s="111"/>
      <c r="T7" s="122">
        <v>96.555200000000056</v>
      </c>
      <c r="U7" s="123">
        <v>65.224670000000017</v>
      </c>
      <c r="V7" s="124">
        <v>31.33053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0.35099650574004421</v>
      </c>
      <c r="C15" s="15">
        <v>0.52746661941399975</v>
      </c>
      <c r="D15" s="15">
        <v>0.50049942794211699</v>
      </c>
      <c r="E15" s="15">
        <v>0.30423928680588042</v>
      </c>
      <c r="F15" s="15">
        <v>0.22090290064222975</v>
      </c>
      <c r="G15" s="16"/>
      <c r="H15" s="15">
        <v>0.54125277561436325</v>
      </c>
      <c r="I15" s="15">
        <v>0.55155129353913479</v>
      </c>
      <c r="J15" s="15">
        <v>0.53087744203423781</v>
      </c>
      <c r="K15" s="16"/>
      <c r="L15" s="15">
        <v>0</v>
      </c>
      <c r="M15" s="15">
        <v>0</v>
      </c>
      <c r="N15" s="15">
        <v>0</v>
      </c>
      <c r="O15" s="16"/>
      <c r="P15" s="15">
        <v>0.54125277561436325</v>
      </c>
      <c r="Q15" s="15">
        <v>0.57064103561678248</v>
      </c>
      <c r="R15" s="15">
        <v>0.48710284544935073</v>
      </c>
      <c r="S15" s="113"/>
      <c r="T15" s="127">
        <v>0.54125277561436325</v>
      </c>
      <c r="U15" s="15">
        <v>0.52741378377230574</v>
      </c>
      <c r="V15" s="128">
        <v>0.57006313011621557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0.26862098725301964</v>
      </c>
      <c r="C17" s="15">
        <v>0.29510525464421894</v>
      </c>
      <c r="D17" s="15">
        <v>0.18858169941050312</v>
      </c>
      <c r="E17" s="15">
        <v>0.29659103545477744</v>
      </c>
      <c r="F17" s="15">
        <v>0.27415490686172933</v>
      </c>
      <c r="G17" s="16"/>
      <c r="H17" s="15">
        <v>0.2121842220822906</v>
      </c>
      <c r="I17" s="15">
        <v>0.2111712285825488</v>
      </c>
      <c r="J17" s="15">
        <v>0.21320477140318303</v>
      </c>
      <c r="K17" s="16"/>
      <c r="L17" s="15">
        <v>0</v>
      </c>
      <c r="M17" s="15">
        <v>0</v>
      </c>
      <c r="N17" s="15">
        <v>0</v>
      </c>
      <c r="O17" s="16"/>
      <c r="P17" s="15">
        <v>0.2121842220822906</v>
      </c>
      <c r="Q17" s="15">
        <v>0.22071613831678882</v>
      </c>
      <c r="R17" s="15">
        <v>0.19646356804446127</v>
      </c>
      <c r="S17" s="113"/>
      <c r="T17" s="127">
        <v>0.2121842220822906</v>
      </c>
      <c r="U17" s="15">
        <v>0.21752827572757361</v>
      </c>
      <c r="V17" s="128">
        <v>0.20105883941318578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0.22188233393426068</v>
      </c>
      <c r="C19" s="15">
        <v>0.10584771888421955</v>
      </c>
      <c r="D19" s="15">
        <v>0.16575570142608112</v>
      </c>
      <c r="E19" s="15">
        <v>0.28780400974368714</v>
      </c>
      <c r="F19" s="15">
        <v>0.23255767117891948</v>
      </c>
      <c r="G19" s="16"/>
      <c r="H19" s="15">
        <v>0.21640325948265851</v>
      </c>
      <c r="I19" s="15">
        <v>0.21674276853406865</v>
      </c>
      <c r="J19" s="15">
        <v>0.21606121806586617</v>
      </c>
      <c r="K19" s="16"/>
      <c r="L19" s="15">
        <v>0</v>
      </c>
      <c r="M19" s="15">
        <v>0</v>
      </c>
      <c r="N19" s="15">
        <v>0</v>
      </c>
      <c r="O19" s="16"/>
      <c r="P19" s="15">
        <v>0.21640325948265851</v>
      </c>
      <c r="Q19" s="15">
        <v>0.20864282606642873</v>
      </c>
      <c r="R19" s="15">
        <v>0.23070240232080189</v>
      </c>
      <c r="S19" s="113"/>
      <c r="T19" s="127">
        <v>0.21640325948265851</v>
      </c>
      <c r="U19" s="15">
        <v>0.22506254151994934</v>
      </c>
      <c r="V19" s="128">
        <v>0.19837615258982214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0.15850017307267572</v>
      </c>
      <c r="C21" s="15">
        <v>7.1580407057561676E-2</v>
      </c>
      <c r="D21" s="15">
        <v>0.14516317122129865</v>
      </c>
      <c r="E21" s="15">
        <v>0.11136566799565659</v>
      </c>
      <c r="F21" s="15">
        <v>0.27238452131712138</v>
      </c>
      <c r="G21" s="16"/>
      <c r="H21" s="15">
        <v>3.0159742820687008E-2</v>
      </c>
      <c r="I21" s="15">
        <v>2.0534709344247191E-2</v>
      </c>
      <c r="J21" s="15">
        <v>3.9856568496713617E-2</v>
      </c>
      <c r="K21" s="16"/>
      <c r="L21" s="15">
        <v>0</v>
      </c>
      <c r="M21" s="15">
        <v>0</v>
      </c>
      <c r="N21" s="15">
        <v>0</v>
      </c>
      <c r="O21" s="16"/>
      <c r="P21" s="15">
        <v>3.0159742820687008E-2</v>
      </c>
      <c r="Q21" s="15">
        <v>0</v>
      </c>
      <c r="R21" s="15">
        <v>8.573118418538625E-2</v>
      </c>
      <c r="S21" s="113"/>
      <c r="T21" s="127">
        <v>3.0159742820687008E-2</v>
      </c>
      <c r="U21" s="15">
        <v>2.9995398980171145E-2</v>
      </c>
      <c r="V21" s="128">
        <v>3.0501877880776355E-2</v>
      </c>
    </row>
    <row r="22" spans="1:22" s="40" customFormat="1" x14ac:dyDescent="0.25">
      <c r="A22" s="129" t="s">
        <v>134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521.54390999999998</v>
      </c>
      <c r="C23" s="164">
        <v>74.49315</v>
      </c>
      <c r="D23" s="164">
        <v>102.98783</v>
      </c>
      <c r="E23" s="164">
        <v>194.60395999999969</v>
      </c>
      <c r="F23" s="164">
        <v>149.45897000000002</v>
      </c>
      <c r="G23" s="22"/>
      <c r="H23" s="165">
        <v>96.555200000000056</v>
      </c>
      <c r="I23" s="123">
        <v>48.456980000000023</v>
      </c>
      <c r="J23" s="123">
        <v>48.098219999999976</v>
      </c>
      <c r="K23" s="22"/>
      <c r="L23" s="166">
        <v>0</v>
      </c>
      <c r="M23" s="164">
        <v>0</v>
      </c>
      <c r="N23" s="164">
        <v>0</v>
      </c>
      <c r="O23" s="22"/>
      <c r="P23" s="166">
        <v>96.555200000000056</v>
      </c>
      <c r="Q23" s="164">
        <v>62.587629999999997</v>
      </c>
      <c r="R23" s="164">
        <v>33.967569999999995</v>
      </c>
      <c r="S23" s="114"/>
      <c r="T23" s="122">
        <v>96.555200000000056</v>
      </c>
      <c r="U23" s="123">
        <v>65.224670000000017</v>
      </c>
      <c r="V23" s="124">
        <v>31.33053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0.14283198129952279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0.19746722763956734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0.2833173148623791</v>
      </c>
      <c r="I27" s="15">
        <v>0.35172930710910982</v>
      </c>
      <c r="J27" s="15">
        <v>0.21439504414092675</v>
      </c>
      <c r="K27" s="24"/>
      <c r="L27" s="15">
        <v>0</v>
      </c>
      <c r="M27" s="15">
        <v>0</v>
      </c>
      <c r="N27" s="15">
        <v>0</v>
      </c>
      <c r="O27" s="24"/>
      <c r="P27" s="15">
        <v>0.2833173148623791</v>
      </c>
      <c r="Q27" s="15">
        <v>0.28179817641281513</v>
      </c>
      <c r="R27" s="15">
        <v>0.2861164339986641</v>
      </c>
      <c r="S27" s="116"/>
      <c r="T27" s="127">
        <v>0.2833173148623791</v>
      </c>
      <c r="U27" s="15">
        <v>0.34438426442019554</v>
      </c>
      <c r="V27" s="128">
        <v>0.15618663329346805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0.37313053851975703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0.4332163363547481</v>
      </c>
      <c r="I29" s="15">
        <v>0.48731658473144607</v>
      </c>
      <c r="J29" s="15">
        <v>0.37871255942527626</v>
      </c>
      <c r="K29" s="24"/>
      <c r="L29" s="15">
        <v>0</v>
      </c>
      <c r="M29" s="15">
        <v>0</v>
      </c>
      <c r="N29" s="15">
        <v>0</v>
      </c>
      <c r="O29" s="24"/>
      <c r="P29" s="15">
        <v>0.4332163363547481</v>
      </c>
      <c r="Q29" s="15">
        <v>0.51885700097607157</v>
      </c>
      <c r="R29" s="15">
        <v>0.27541740548411331</v>
      </c>
      <c r="S29" s="116"/>
      <c r="T29" s="127">
        <v>0.4332163363547481</v>
      </c>
      <c r="U29" s="15">
        <v>0.46342925153933318</v>
      </c>
      <c r="V29" s="128">
        <v>0.37031834443911427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0.28657025254115231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0.28346634878287225</v>
      </c>
      <c r="I31" s="15">
        <v>0.16095410815944361</v>
      </c>
      <c r="J31" s="15">
        <v>0.4068923964337976</v>
      </c>
      <c r="K31" s="24"/>
      <c r="L31" s="15">
        <v>0</v>
      </c>
      <c r="M31" s="15">
        <v>0</v>
      </c>
      <c r="N31" s="15">
        <v>0</v>
      </c>
      <c r="O31" s="24"/>
      <c r="P31" s="15">
        <v>0.28346634878287225</v>
      </c>
      <c r="Q31" s="15">
        <v>0.19934482261111344</v>
      </c>
      <c r="R31" s="15">
        <v>0.43846616051722281</v>
      </c>
      <c r="S31" s="116"/>
      <c r="T31" s="127">
        <v>0.28346634878287225</v>
      </c>
      <c r="U31" s="15">
        <v>0.19218648404047112</v>
      </c>
      <c r="V31" s="128">
        <v>0.47349502226741774</v>
      </c>
    </row>
    <row r="32" spans="1:22" s="33" customFormat="1" x14ac:dyDescent="0.25">
      <c r="A32" s="120" t="s">
        <v>135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96.555200000000056</v>
      </c>
      <c r="C33" s="123">
        <v>0</v>
      </c>
      <c r="D33" s="123">
        <v>27.35576</v>
      </c>
      <c r="E33" s="123">
        <v>41.82929</v>
      </c>
      <c r="F33" s="123">
        <v>27.370150000000002</v>
      </c>
      <c r="G33" s="8"/>
      <c r="H33" s="165">
        <v>96.555200000000056</v>
      </c>
      <c r="I33" s="123">
        <v>48.456980000000023</v>
      </c>
      <c r="J33" s="123">
        <v>48.098219999999976</v>
      </c>
      <c r="K33" s="8"/>
      <c r="L33" s="166">
        <v>0</v>
      </c>
      <c r="M33" s="164">
        <v>0</v>
      </c>
      <c r="N33" s="164">
        <v>0</v>
      </c>
      <c r="O33" s="8"/>
      <c r="P33" s="166">
        <v>96.555200000000056</v>
      </c>
      <c r="Q33" s="164">
        <v>62.587629999999997</v>
      </c>
      <c r="R33" s="164">
        <v>33.967569999999995</v>
      </c>
      <c r="S33" s="111"/>
      <c r="T33" s="122">
        <v>96.555200000000056</v>
      </c>
      <c r="U33" s="123">
        <v>65.224670000000017</v>
      </c>
      <c r="V33" s="124">
        <v>31.33053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0.27955035047309706</v>
      </c>
      <c r="C35" s="15">
        <v>0</v>
      </c>
      <c r="D35" s="15">
        <v>0.21512361564803903</v>
      </c>
      <c r="E35" s="15">
        <v>0.42052112287825111</v>
      </c>
      <c r="F35" s="15">
        <v>0.12850020916947841</v>
      </c>
      <c r="G35" s="16"/>
      <c r="H35" s="15">
        <v>0.27955035047309706</v>
      </c>
      <c r="I35" s="15">
        <v>0.31962784308885922</v>
      </c>
      <c r="J35" s="15">
        <v>0.23917392369197882</v>
      </c>
      <c r="K35" s="16"/>
      <c r="L35" s="15">
        <v>0</v>
      </c>
      <c r="M35" s="15">
        <v>0</v>
      </c>
      <c r="N35" s="15">
        <v>0</v>
      </c>
      <c r="O35" s="16"/>
      <c r="P35" s="15">
        <v>0.27955035047309706</v>
      </c>
      <c r="Q35" s="15">
        <v>0.31645949846639027</v>
      </c>
      <c r="R35" s="15">
        <v>0.21154265671639155</v>
      </c>
      <c r="S35" s="113"/>
      <c r="T35" s="127">
        <v>0.27955035047309706</v>
      </c>
      <c r="U35" s="15">
        <v>0.30082727900348127</v>
      </c>
      <c r="V35" s="128">
        <v>0.23525551594562877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0.32966945332825143</v>
      </c>
      <c r="C37" s="15">
        <v>0</v>
      </c>
      <c r="D37" s="15">
        <v>0.78487638435196105</v>
      </c>
      <c r="E37" s="15">
        <v>0</v>
      </c>
      <c r="F37" s="15">
        <v>0.3785295294326117</v>
      </c>
      <c r="G37" s="16"/>
      <c r="H37" s="15">
        <v>0.32966945332825143</v>
      </c>
      <c r="I37" s="15">
        <v>0.34947885732870665</v>
      </c>
      <c r="J37" s="15">
        <v>0.30971229288734609</v>
      </c>
      <c r="K37" s="16"/>
      <c r="L37" s="15">
        <v>0</v>
      </c>
      <c r="M37" s="15">
        <v>0</v>
      </c>
      <c r="N37" s="15">
        <v>0</v>
      </c>
      <c r="O37" s="16"/>
      <c r="P37" s="15">
        <v>0.32966945332825143</v>
      </c>
      <c r="Q37" s="15">
        <v>0.28708787982545436</v>
      </c>
      <c r="R37" s="15">
        <v>0.4081289889150152</v>
      </c>
      <c r="S37" s="113"/>
      <c r="T37" s="127">
        <v>0.32966945332825143</v>
      </c>
      <c r="U37" s="15">
        <v>0.37580811064279812</v>
      </c>
      <c r="V37" s="128">
        <v>0.23361685869980495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0.30030086416888974</v>
      </c>
      <c r="C39" s="15">
        <v>0</v>
      </c>
      <c r="D39" s="15">
        <v>0</v>
      </c>
      <c r="E39" s="15">
        <v>0.57947887712174873</v>
      </c>
      <c r="F39" s="15">
        <v>0.17378129093190939</v>
      </c>
      <c r="G39" s="16"/>
      <c r="H39" s="15">
        <v>0.30030086416888974</v>
      </c>
      <c r="I39" s="15">
        <v>0.26623202684112784</v>
      </c>
      <c r="J39" s="15">
        <v>0.33462381767973975</v>
      </c>
      <c r="K39" s="16"/>
      <c r="L39" s="15">
        <v>0</v>
      </c>
      <c r="M39" s="15">
        <v>0</v>
      </c>
      <c r="N39" s="15">
        <v>0</v>
      </c>
      <c r="O39" s="16"/>
      <c r="P39" s="15">
        <v>0.30030086416888974</v>
      </c>
      <c r="Q39" s="15">
        <v>0.35022527614482291</v>
      </c>
      <c r="R39" s="15">
        <v>0.2083116337141574</v>
      </c>
      <c r="S39" s="113"/>
      <c r="T39" s="127">
        <v>0.30030086416888974</v>
      </c>
      <c r="U39" s="15">
        <v>0.27532619176149137</v>
      </c>
      <c r="V39" s="128">
        <v>0.35229375309003708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9.0479332029761161E-2</v>
      </c>
      <c r="C41" s="134">
        <v>0</v>
      </c>
      <c r="D41" s="134">
        <v>0</v>
      </c>
      <c r="E41" s="134">
        <v>0</v>
      </c>
      <c r="F41" s="134">
        <v>0.31918897046600037</v>
      </c>
      <c r="G41" s="173"/>
      <c r="H41" s="134">
        <v>9.0479332029761161E-2</v>
      </c>
      <c r="I41" s="134">
        <v>6.4661272741305759E-2</v>
      </c>
      <c r="J41" s="134">
        <v>0.11648996574093599</v>
      </c>
      <c r="K41" s="173"/>
      <c r="L41" s="134">
        <v>0</v>
      </c>
      <c r="M41" s="134">
        <v>0</v>
      </c>
      <c r="N41" s="134">
        <v>0</v>
      </c>
      <c r="O41" s="173"/>
      <c r="P41" s="134">
        <v>9.0479332029761161E-2</v>
      </c>
      <c r="Q41" s="134">
        <v>4.622734556333255E-2</v>
      </c>
      <c r="R41" s="134">
        <v>0.17201672065443599</v>
      </c>
      <c r="S41" s="174"/>
      <c r="T41" s="133">
        <v>9.0479332029761161E-2</v>
      </c>
      <c r="U41" s="134">
        <v>4.8038418592228967E-2</v>
      </c>
      <c r="V41" s="135">
        <v>0.17883387226452918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381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382</v>
      </c>
      <c r="C4" s="310"/>
      <c r="D4" s="310"/>
      <c r="E4" s="310"/>
      <c r="F4" s="315"/>
      <c r="G4" s="161"/>
      <c r="H4" s="314" t="s">
        <v>383</v>
      </c>
      <c r="I4" s="310"/>
      <c r="J4" s="315"/>
      <c r="K4" s="161"/>
      <c r="L4" s="314" t="s">
        <v>384</v>
      </c>
      <c r="M4" s="310"/>
      <c r="N4" s="315"/>
      <c r="O4" s="161"/>
      <c r="P4" s="314" t="s">
        <v>385</v>
      </c>
      <c r="Q4" s="310"/>
      <c r="R4" s="315"/>
      <c r="S4" s="161"/>
      <c r="T4" s="314" t="s">
        <v>386</v>
      </c>
      <c r="U4" s="310"/>
      <c r="V4" s="311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387</v>
      </c>
      <c r="J5" s="118" t="s">
        <v>54</v>
      </c>
      <c r="K5" s="6"/>
      <c r="L5" s="118" t="s">
        <v>1</v>
      </c>
      <c r="M5" s="118" t="s">
        <v>387</v>
      </c>
      <c r="N5" s="118" t="s">
        <v>54</v>
      </c>
      <c r="O5" s="6"/>
      <c r="P5" s="118" t="s">
        <v>1</v>
      </c>
      <c r="Q5" s="118" t="s">
        <v>387</v>
      </c>
      <c r="R5" s="118" t="s">
        <v>54</v>
      </c>
      <c r="S5" s="6"/>
      <c r="T5" s="118" t="s">
        <v>1</v>
      </c>
      <c r="U5" s="118" t="s">
        <v>387</v>
      </c>
      <c r="V5" s="119" t="s">
        <v>54</v>
      </c>
    </row>
    <row r="6" spans="1:22" s="33" customFormat="1" x14ac:dyDescent="0.25">
      <c r="A6" s="120" t="s">
        <v>388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427.20002000000028</v>
      </c>
      <c r="C7" s="164">
        <v>48.996940000000009</v>
      </c>
      <c r="D7" s="164">
        <v>91.732339999999994</v>
      </c>
      <c r="E7" s="164">
        <v>149.64850999999999</v>
      </c>
      <c r="F7" s="164">
        <v>136.82223000000002</v>
      </c>
      <c r="G7" s="8"/>
      <c r="H7" s="165">
        <v>95.365490000000008</v>
      </c>
      <c r="I7" s="123">
        <v>58.81266999999999</v>
      </c>
      <c r="J7" s="123">
        <v>36.552820000000004</v>
      </c>
      <c r="K7" s="8"/>
      <c r="L7" s="166">
        <v>0</v>
      </c>
      <c r="M7" s="164">
        <v>0</v>
      </c>
      <c r="N7" s="164">
        <v>0</v>
      </c>
      <c r="O7" s="8"/>
      <c r="P7" s="166">
        <v>95.365490000000008</v>
      </c>
      <c r="Q7" s="164">
        <v>58.206499999999998</v>
      </c>
      <c r="R7" s="164">
        <v>37.158990000000003</v>
      </c>
      <c r="S7" s="111"/>
      <c r="T7" s="122">
        <v>95.365490000000008</v>
      </c>
      <c r="U7" s="123">
        <v>62.409599999999998</v>
      </c>
      <c r="V7" s="124">
        <v>32.955889999999997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0.28156316565715483</v>
      </c>
      <c r="C15" s="15">
        <v>0.46656097299137456</v>
      </c>
      <c r="D15" s="15">
        <v>0.25143488108991879</v>
      </c>
      <c r="E15" s="15">
        <v>0.26558540409122694</v>
      </c>
      <c r="F15" s="15">
        <v>0.25298929859570329</v>
      </c>
      <c r="G15" s="16"/>
      <c r="H15" s="15">
        <v>0.3364278839232096</v>
      </c>
      <c r="I15" s="15">
        <v>0.33058437918224082</v>
      </c>
      <c r="J15" s="15">
        <v>0.34582995238123898</v>
      </c>
      <c r="K15" s="16"/>
      <c r="L15" s="15">
        <v>0</v>
      </c>
      <c r="M15" s="15">
        <v>0</v>
      </c>
      <c r="N15" s="15">
        <v>0</v>
      </c>
      <c r="O15" s="16"/>
      <c r="P15" s="15">
        <v>0.3364278839232096</v>
      </c>
      <c r="Q15" s="15">
        <v>0.38278800477609887</v>
      </c>
      <c r="R15" s="15">
        <v>0.26380856960859272</v>
      </c>
      <c r="S15" s="113"/>
      <c r="T15" s="127">
        <v>0.3364278839232096</v>
      </c>
      <c r="U15" s="15">
        <v>0.41128384094754655</v>
      </c>
      <c r="V15" s="128">
        <v>0.19467081605139477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0.25851635025672504</v>
      </c>
      <c r="C17" s="15">
        <v>0.31620015454026307</v>
      </c>
      <c r="D17" s="15">
        <v>0.31543695494958496</v>
      </c>
      <c r="E17" s="15">
        <v>0.28583779417516414</v>
      </c>
      <c r="F17" s="15">
        <v>0.16981436423014007</v>
      </c>
      <c r="G17" s="16"/>
      <c r="H17" s="15">
        <v>0.25239276807574723</v>
      </c>
      <c r="I17" s="15">
        <v>0.19503688575948011</v>
      </c>
      <c r="J17" s="15">
        <v>0.344677100152601</v>
      </c>
      <c r="K17" s="16"/>
      <c r="L17" s="15">
        <v>0</v>
      </c>
      <c r="M17" s="15">
        <v>0</v>
      </c>
      <c r="N17" s="15">
        <v>0</v>
      </c>
      <c r="O17" s="16"/>
      <c r="P17" s="15">
        <v>0.25239276807574723</v>
      </c>
      <c r="Q17" s="15">
        <v>0.21680619862042899</v>
      </c>
      <c r="R17" s="15">
        <v>0.30813620068790892</v>
      </c>
      <c r="S17" s="113"/>
      <c r="T17" s="127">
        <v>0.25239276807574723</v>
      </c>
      <c r="U17" s="15">
        <v>0.24285782956468238</v>
      </c>
      <c r="V17" s="128">
        <v>0.27044937945842157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0.26668002028651583</v>
      </c>
      <c r="C19" s="15">
        <v>0.14950484662919761</v>
      </c>
      <c r="D19" s="15">
        <v>0.25606029454824769</v>
      </c>
      <c r="E19" s="15">
        <v>0.29896194756633399</v>
      </c>
      <c r="F19" s="15">
        <v>0.28045303749251849</v>
      </c>
      <c r="G19" s="16"/>
      <c r="H19" s="15">
        <v>0.2647288867283123</v>
      </c>
      <c r="I19" s="15">
        <v>0.31954509121929003</v>
      </c>
      <c r="J19" s="15">
        <v>0.1765308394810578</v>
      </c>
      <c r="K19" s="16"/>
      <c r="L19" s="15">
        <v>0</v>
      </c>
      <c r="M19" s="15">
        <v>0</v>
      </c>
      <c r="N19" s="15">
        <v>0</v>
      </c>
      <c r="O19" s="16"/>
      <c r="P19" s="15">
        <v>0.2647288867283123</v>
      </c>
      <c r="Q19" s="15">
        <v>0.23462207829022533</v>
      </c>
      <c r="R19" s="15">
        <v>0.31188872463971706</v>
      </c>
      <c r="S19" s="113"/>
      <c r="T19" s="127">
        <v>0.2647288867283123</v>
      </c>
      <c r="U19" s="15">
        <v>0.29190140619391891</v>
      </c>
      <c r="V19" s="128">
        <v>0.21327143645642707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0.19324046379960369</v>
      </c>
      <c r="C21" s="15">
        <v>6.7734025839164644E-2</v>
      </c>
      <c r="D21" s="15">
        <v>0.17706786941224878</v>
      </c>
      <c r="E21" s="15">
        <v>0.14961485416727507</v>
      </c>
      <c r="F21" s="15">
        <v>0.29674329968163804</v>
      </c>
      <c r="G21" s="16"/>
      <c r="H21" s="15">
        <v>0.14645046127273081</v>
      </c>
      <c r="I21" s="15">
        <v>0.15483364383898915</v>
      </c>
      <c r="J21" s="15">
        <v>0.13296210798510208</v>
      </c>
      <c r="K21" s="16"/>
      <c r="L21" s="15">
        <v>0</v>
      </c>
      <c r="M21" s="15">
        <v>0</v>
      </c>
      <c r="N21" s="15">
        <v>0</v>
      </c>
      <c r="O21" s="16"/>
      <c r="P21" s="15">
        <v>0.14645046127273081</v>
      </c>
      <c r="Q21" s="15">
        <v>0.16578371831324681</v>
      </c>
      <c r="R21" s="15">
        <v>0.11616650506378132</v>
      </c>
      <c r="S21" s="113"/>
      <c r="T21" s="127">
        <v>0.14645046127273081</v>
      </c>
      <c r="U21" s="15">
        <v>5.3956923293852224E-2</v>
      </c>
      <c r="V21" s="128">
        <v>0.32160836803375675</v>
      </c>
    </row>
    <row r="22" spans="1:22" s="40" customFormat="1" x14ac:dyDescent="0.25">
      <c r="A22" s="129" t="s">
        <v>382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427.20002000000028</v>
      </c>
      <c r="C23" s="164">
        <v>48.996940000000009</v>
      </c>
      <c r="D23" s="164">
        <v>91.732339999999994</v>
      </c>
      <c r="E23" s="164">
        <v>149.64850999999999</v>
      </c>
      <c r="F23" s="164">
        <v>136.82223000000002</v>
      </c>
      <c r="G23" s="22"/>
      <c r="H23" s="165">
        <v>95.365490000000008</v>
      </c>
      <c r="I23" s="123">
        <v>58.81266999999999</v>
      </c>
      <c r="J23" s="123">
        <v>36.552820000000004</v>
      </c>
      <c r="K23" s="22"/>
      <c r="L23" s="166">
        <v>0</v>
      </c>
      <c r="M23" s="164">
        <v>0</v>
      </c>
      <c r="N23" s="164">
        <v>0</v>
      </c>
      <c r="O23" s="22"/>
      <c r="P23" s="166">
        <v>95.365490000000008</v>
      </c>
      <c r="Q23" s="164">
        <v>58.206499999999998</v>
      </c>
      <c r="R23" s="164">
        <v>37.158990000000003</v>
      </c>
      <c r="S23" s="114"/>
      <c r="T23" s="122">
        <v>95.365490000000008</v>
      </c>
      <c r="U23" s="123">
        <v>62.409599999999998</v>
      </c>
      <c r="V23" s="124">
        <v>32.955889999999997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0.11469320624095471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0.21472925024675779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0.18027338820363636</v>
      </c>
      <c r="I27" s="15">
        <v>0.19713320276056165</v>
      </c>
      <c r="J27" s="15">
        <v>0.15314632359418506</v>
      </c>
      <c r="K27" s="24"/>
      <c r="L27" s="15">
        <v>0</v>
      </c>
      <c r="M27" s="15">
        <v>0</v>
      </c>
      <c r="N27" s="15">
        <v>0</v>
      </c>
      <c r="O27" s="24"/>
      <c r="P27" s="15">
        <v>0.18027338820363636</v>
      </c>
      <c r="Q27" s="15">
        <v>0.19848195648252343</v>
      </c>
      <c r="R27" s="15">
        <v>0.1517511643884831</v>
      </c>
      <c r="S27" s="116"/>
      <c r="T27" s="127">
        <v>0.18027338820363636</v>
      </c>
      <c r="U27" s="15">
        <v>0.22287869173973238</v>
      </c>
      <c r="V27" s="128">
        <v>9.9590391884424909E-2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0.35030080288853893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0.46576680935629844</v>
      </c>
      <c r="I29" s="15">
        <v>0.49715988068557332</v>
      </c>
      <c r="J29" s="15">
        <v>0.41525605958719458</v>
      </c>
      <c r="K29" s="24"/>
      <c r="L29" s="15">
        <v>0</v>
      </c>
      <c r="M29" s="15">
        <v>0</v>
      </c>
      <c r="N29" s="15">
        <v>0</v>
      </c>
      <c r="O29" s="24"/>
      <c r="P29" s="15">
        <v>0.46576680935629844</v>
      </c>
      <c r="Q29" s="15">
        <v>0.45271163873450554</v>
      </c>
      <c r="R29" s="15">
        <v>0.48621665981771839</v>
      </c>
      <c r="S29" s="116"/>
      <c r="T29" s="127">
        <v>0.46576680935629844</v>
      </c>
      <c r="U29" s="15">
        <v>0.49380992667794699</v>
      </c>
      <c r="V29" s="128">
        <v>0.41266068068560746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0.32027674062374795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0.35395980244006509</v>
      </c>
      <c r="I31" s="15">
        <v>0.30570691655386506</v>
      </c>
      <c r="J31" s="15">
        <v>0.43159761681862024</v>
      </c>
      <c r="K31" s="24"/>
      <c r="L31" s="15">
        <v>0</v>
      </c>
      <c r="M31" s="15">
        <v>0</v>
      </c>
      <c r="N31" s="15">
        <v>0</v>
      </c>
      <c r="O31" s="24"/>
      <c r="P31" s="15">
        <v>0.35395980244006509</v>
      </c>
      <c r="Q31" s="15">
        <v>0.34880640478297098</v>
      </c>
      <c r="R31" s="15">
        <v>0.36203217579379848</v>
      </c>
      <c r="S31" s="116"/>
      <c r="T31" s="127">
        <v>0.35395980244006509</v>
      </c>
      <c r="U31" s="15">
        <v>0.28331138158232072</v>
      </c>
      <c r="V31" s="128">
        <v>0.48774892742996767</v>
      </c>
    </row>
    <row r="32" spans="1:22" s="33" customFormat="1" x14ac:dyDescent="0.25">
      <c r="A32" s="120" t="s">
        <v>389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95.365490000000008</v>
      </c>
      <c r="C33" s="123">
        <v>0</v>
      </c>
      <c r="D33" s="123">
        <v>17.191860000000002</v>
      </c>
      <c r="E33" s="123">
        <v>44.418079999999989</v>
      </c>
      <c r="F33" s="123">
        <v>33.755550000000007</v>
      </c>
      <c r="G33" s="8"/>
      <c r="H33" s="165">
        <v>95.365490000000008</v>
      </c>
      <c r="I33" s="123">
        <v>58.81266999999999</v>
      </c>
      <c r="J33" s="123">
        <v>36.552820000000004</v>
      </c>
      <c r="K33" s="8"/>
      <c r="L33" s="166">
        <v>0</v>
      </c>
      <c r="M33" s="164">
        <v>0</v>
      </c>
      <c r="N33" s="164">
        <v>0</v>
      </c>
      <c r="O33" s="8"/>
      <c r="P33" s="166">
        <v>95.365490000000008</v>
      </c>
      <c r="Q33" s="164">
        <v>58.206499999999998</v>
      </c>
      <c r="R33" s="164">
        <v>37.158990000000003</v>
      </c>
      <c r="S33" s="111"/>
      <c r="T33" s="122">
        <v>95.365490000000008</v>
      </c>
      <c r="U33" s="123">
        <v>62.409599999999998</v>
      </c>
      <c r="V33" s="124">
        <v>32.955889999999997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0.36667320641879997</v>
      </c>
      <c r="C35" s="15">
        <v>0</v>
      </c>
      <c r="D35" s="15">
        <v>0.56661757366567667</v>
      </c>
      <c r="E35" s="15">
        <v>0.43387197285429729</v>
      </c>
      <c r="F35" s="15">
        <v>0.17641543390642425</v>
      </c>
      <c r="G35" s="16"/>
      <c r="H35" s="15">
        <v>0.36667320641879997</v>
      </c>
      <c r="I35" s="15">
        <v>0.45398397998254469</v>
      </c>
      <c r="J35" s="15">
        <v>0.22619212416442833</v>
      </c>
      <c r="K35" s="16"/>
      <c r="L35" s="15">
        <v>0</v>
      </c>
      <c r="M35" s="15">
        <v>0</v>
      </c>
      <c r="N35" s="15">
        <v>0</v>
      </c>
      <c r="O35" s="16"/>
      <c r="P35" s="15">
        <v>0.36667320641879997</v>
      </c>
      <c r="Q35" s="15">
        <v>0.48661077371083988</v>
      </c>
      <c r="R35" s="15">
        <v>0.17880087698831423</v>
      </c>
      <c r="S35" s="113"/>
      <c r="T35" s="127">
        <v>0.36667320641879997</v>
      </c>
      <c r="U35" s="15">
        <v>0.44895128313592786</v>
      </c>
      <c r="V35" s="128">
        <v>0.21086063826526913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0.16859421579021927</v>
      </c>
      <c r="C37" s="15">
        <v>0</v>
      </c>
      <c r="D37" s="15">
        <v>0.43338242633432328</v>
      </c>
      <c r="E37" s="15">
        <v>0</v>
      </c>
      <c r="F37" s="15">
        <v>0.25558522968815489</v>
      </c>
      <c r="G37" s="16"/>
      <c r="H37" s="15">
        <v>0.16859421579021927</v>
      </c>
      <c r="I37" s="15">
        <v>0.16113704751034089</v>
      </c>
      <c r="J37" s="15">
        <v>0.18059263279823551</v>
      </c>
      <c r="K37" s="16"/>
      <c r="L37" s="15">
        <v>0</v>
      </c>
      <c r="M37" s="15">
        <v>0</v>
      </c>
      <c r="N37" s="15">
        <v>0</v>
      </c>
      <c r="O37" s="16"/>
      <c r="P37" s="15">
        <v>0.16859421579021927</v>
      </c>
      <c r="Q37" s="15">
        <v>0.23078127013306074</v>
      </c>
      <c r="R37" s="15">
        <v>7.1183312571197435E-2</v>
      </c>
      <c r="S37" s="113"/>
      <c r="T37" s="127">
        <v>0.16859421579021927</v>
      </c>
      <c r="U37" s="15">
        <v>0.16298149643644566</v>
      </c>
      <c r="V37" s="128">
        <v>0.17922319803834763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0.34268465458521724</v>
      </c>
      <c r="C39" s="15">
        <v>0</v>
      </c>
      <c r="D39" s="15">
        <v>0</v>
      </c>
      <c r="E39" s="15">
        <v>0.56612802714570276</v>
      </c>
      <c r="F39" s="15">
        <v>0.22319203805003912</v>
      </c>
      <c r="G39" s="16"/>
      <c r="H39" s="15">
        <v>0.34268465458521724</v>
      </c>
      <c r="I39" s="15">
        <v>0.31045929389024512</v>
      </c>
      <c r="J39" s="15">
        <v>0.39453453933239624</v>
      </c>
      <c r="K39" s="16"/>
      <c r="L39" s="15">
        <v>0</v>
      </c>
      <c r="M39" s="15">
        <v>0</v>
      </c>
      <c r="N39" s="15">
        <v>0</v>
      </c>
      <c r="O39" s="16"/>
      <c r="P39" s="15">
        <v>0.34268465458521724</v>
      </c>
      <c r="Q39" s="15">
        <v>0.17621915078212916</v>
      </c>
      <c r="R39" s="15">
        <v>0.60343916774917727</v>
      </c>
      <c r="S39" s="113"/>
      <c r="T39" s="127">
        <v>0.34268465458521724</v>
      </c>
      <c r="U39" s="15">
        <v>0.26341957006614375</v>
      </c>
      <c r="V39" s="128">
        <v>0.49279142514433699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0.12204792320576342</v>
      </c>
      <c r="C41" s="134">
        <v>0</v>
      </c>
      <c r="D41" s="134">
        <v>0</v>
      </c>
      <c r="E41" s="134">
        <v>0</v>
      </c>
      <c r="F41" s="134">
        <v>0.34480729835538149</v>
      </c>
      <c r="G41" s="173"/>
      <c r="H41" s="134">
        <v>0.12204792320576342</v>
      </c>
      <c r="I41" s="134">
        <v>7.4419678616869461E-2</v>
      </c>
      <c r="J41" s="134">
        <v>0.19868070370493984</v>
      </c>
      <c r="K41" s="173"/>
      <c r="L41" s="134">
        <v>0</v>
      </c>
      <c r="M41" s="134">
        <v>0</v>
      </c>
      <c r="N41" s="134">
        <v>0</v>
      </c>
      <c r="O41" s="173"/>
      <c r="P41" s="134">
        <v>0.12204792320576342</v>
      </c>
      <c r="Q41" s="134">
        <v>0.10638880537397025</v>
      </c>
      <c r="R41" s="134">
        <v>0.14657664269131104</v>
      </c>
      <c r="S41" s="174"/>
      <c r="T41" s="133">
        <v>0.12204792320576342</v>
      </c>
      <c r="U41" s="134">
        <v>0.12464765036148286</v>
      </c>
      <c r="V41" s="135">
        <v>0.1171247385520464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372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373</v>
      </c>
      <c r="C4" s="310"/>
      <c r="D4" s="310"/>
      <c r="E4" s="310"/>
      <c r="F4" s="315"/>
      <c r="G4" s="161"/>
      <c r="H4" s="317" t="s">
        <v>374</v>
      </c>
      <c r="I4" s="318"/>
      <c r="J4" s="319"/>
      <c r="K4" s="161"/>
      <c r="L4" s="317" t="s">
        <v>375</v>
      </c>
      <c r="M4" s="318"/>
      <c r="N4" s="319"/>
      <c r="O4" s="161"/>
      <c r="P4" s="317" t="s">
        <v>376</v>
      </c>
      <c r="Q4" s="318"/>
      <c r="R4" s="319"/>
      <c r="S4" s="161"/>
      <c r="T4" s="314" t="s">
        <v>377</v>
      </c>
      <c r="U4" s="310"/>
      <c r="V4" s="311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378</v>
      </c>
      <c r="J5" s="118" t="s">
        <v>45</v>
      </c>
      <c r="K5" s="6"/>
      <c r="L5" s="118" t="s">
        <v>1</v>
      </c>
      <c r="M5" s="118" t="s">
        <v>378</v>
      </c>
      <c r="N5" s="118" t="s">
        <v>45</v>
      </c>
      <c r="O5" s="6"/>
      <c r="P5" s="118" t="s">
        <v>1</v>
      </c>
      <c r="Q5" s="118" t="s">
        <v>378</v>
      </c>
      <c r="R5" s="118" t="s">
        <v>45</v>
      </c>
      <c r="S5" s="6"/>
      <c r="T5" s="118" t="s">
        <v>1</v>
      </c>
      <c r="U5" s="118" t="s">
        <v>378</v>
      </c>
      <c r="V5" s="119" t="s">
        <v>45</v>
      </c>
    </row>
    <row r="6" spans="1:22" s="33" customFormat="1" x14ac:dyDescent="0.25">
      <c r="A6" s="120" t="s">
        <v>379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637.81819000000041</v>
      </c>
      <c r="C7" s="164">
        <v>102.42553999999998</v>
      </c>
      <c r="D7" s="164">
        <v>230.5014699999999</v>
      </c>
      <c r="E7" s="164">
        <v>154.49040999999997</v>
      </c>
      <c r="F7" s="164">
        <v>150.40076999999994</v>
      </c>
      <c r="G7" s="8"/>
      <c r="H7" s="165">
        <v>112.53478</v>
      </c>
      <c r="I7" s="123">
        <v>52.230530000000002</v>
      </c>
      <c r="J7" s="123">
        <v>60.304249999999989</v>
      </c>
      <c r="K7" s="8"/>
      <c r="L7" s="166">
        <v>0</v>
      </c>
      <c r="M7" s="164">
        <v>0</v>
      </c>
      <c r="N7" s="164">
        <v>0</v>
      </c>
      <c r="O7" s="8"/>
      <c r="P7" s="166">
        <v>112.53478</v>
      </c>
      <c r="Q7" s="164">
        <v>102.63282</v>
      </c>
      <c r="R7" s="164">
        <v>9.9019600000000008</v>
      </c>
      <c r="S7" s="111"/>
      <c r="T7" s="122">
        <v>112.53478</v>
      </c>
      <c r="U7" s="123">
        <v>112.53478</v>
      </c>
      <c r="V7" s="124">
        <v>0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0.40203227819513837</v>
      </c>
      <c r="C15" s="15">
        <v>0.53929400811555395</v>
      </c>
      <c r="D15" s="15">
        <v>0.46716947184762003</v>
      </c>
      <c r="E15" s="15">
        <v>0.31616234302180962</v>
      </c>
      <c r="F15" s="15">
        <v>0.29693145852910213</v>
      </c>
      <c r="G15" s="16"/>
      <c r="H15" s="15">
        <v>0.59004656160522084</v>
      </c>
      <c r="I15" s="15">
        <v>0.70452702662599809</v>
      </c>
      <c r="J15" s="15">
        <v>0.49089309625772659</v>
      </c>
      <c r="K15" s="16"/>
      <c r="L15" s="15">
        <v>0</v>
      </c>
      <c r="M15" s="15">
        <v>0</v>
      </c>
      <c r="N15" s="15">
        <v>0</v>
      </c>
      <c r="O15" s="16"/>
      <c r="P15" s="15">
        <v>0.59004656160522084</v>
      </c>
      <c r="Q15" s="15">
        <v>0.61283856372649592</v>
      </c>
      <c r="R15" s="15">
        <v>0.35380975079681193</v>
      </c>
      <c r="S15" s="113"/>
      <c r="T15" s="127">
        <v>0.59004656160522084</v>
      </c>
      <c r="U15" s="15">
        <v>0.59004656160522084</v>
      </c>
      <c r="V15" s="128">
        <v>0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0.27648803807241656</v>
      </c>
      <c r="C17" s="15">
        <v>0.29502963811564975</v>
      </c>
      <c r="D17" s="15">
        <v>0.2650327566240685</v>
      </c>
      <c r="E17" s="15">
        <v>0.30621091626334612</v>
      </c>
      <c r="F17" s="15">
        <v>0.25088594958656141</v>
      </c>
      <c r="G17" s="16"/>
      <c r="H17" s="15">
        <v>0.2113113830230974</v>
      </c>
      <c r="I17" s="15">
        <v>0.16136003214977909</v>
      </c>
      <c r="J17" s="15">
        <v>0.25457509213695556</v>
      </c>
      <c r="K17" s="16"/>
      <c r="L17" s="15">
        <v>0</v>
      </c>
      <c r="M17" s="15">
        <v>0</v>
      </c>
      <c r="N17" s="15">
        <v>0</v>
      </c>
      <c r="O17" s="16"/>
      <c r="P17" s="15">
        <v>0.2113113830230974</v>
      </c>
      <c r="Q17" s="15">
        <v>0.20248279254141127</v>
      </c>
      <c r="R17" s="15">
        <v>0.30281883586683844</v>
      </c>
      <c r="S17" s="113"/>
      <c r="T17" s="127">
        <v>0.2113113830230974</v>
      </c>
      <c r="U17" s="15">
        <v>0.2113113830230974</v>
      </c>
      <c r="V17" s="128">
        <v>0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0.21384539064337424</v>
      </c>
      <c r="C19" s="15">
        <v>0.13216303277483332</v>
      </c>
      <c r="D19" s="15">
        <v>0.21215391815071721</v>
      </c>
      <c r="E19" s="15">
        <v>0.24031057979585924</v>
      </c>
      <c r="F19" s="15">
        <v>0.24487999629257229</v>
      </c>
      <c r="G19" s="16"/>
      <c r="H19" s="15">
        <v>0.19048644339110099</v>
      </c>
      <c r="I19" s="15">
        <v>0.11654103452520967</v>
      </c>
      <c r="J19" s="15">
        <v>0.25453181160531801</v>
      </c>
      <c r="K19" s="16"/>
      <c r="L19" s="15">
        <v>0</v>
      </c>
      <c r="M19" s="15">
        <v>0</v>
      </c>
      <c r="N19" s="15">
        <v>0</v>
      </c>
      <c r="O19" s="16"/>
      <c r="P19" s="15">
        <v>0.19048644339110099</v>
      </c>
      <c r="Q19" s="15">
        <v>0.18467864373209275</v>
      </c>
      <c r="R19" s="15">
        <v>0.2506837030244517</v>
      </c>
      <c r="S19" s="113"/>
      <c r="T19" s="127">
        <v>0.19048644339110099</v>
      </c>
      <c r="U19" s="15">
        <v>0.19048644339110099</v>
      </c>
      <c r="V19" s="128">
        <v>0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0.10763429308906977</v>
      </c>
      <c r="C21" s="15">
        <v>3.3513320993963036E-2</v>
      </c>
      <c r="D21" s="15">
        <v>5.5643853377594532E-2</v>
      </c>
      <c r="E21" s="15">
        <v>0.13731616091898524</v>
      </c>
      <c r="F21" s="15">
        <v>0.2073025955917647</v>
      </c>
      <c r="G21" s="16"/>
      <c r="H21" s="15">
        <v>8.1556119805805821E-3</v>
      </c>
      <c r="I21" s="15">
        <v>1.7571906699013009E-2</v>
      </c>
      <c r="J21" s="15">
        <v>0</v>
      </c>
      <c r="K21" s="16"/>
      <c r="L21" s="15">
        <v>0</v>
      </c>
      <c r="M21" s="15">
        <v>0</v>
      </c>
      <c r="N21" s="15">
        <v>0</v>
      </c>
      <c r="O21" s="16"/>
      <c r="P21" s="15">
        <v>8.1556119805805821E-3</v>
      </c>
      <c r="Q21" s="15">
        <v>0</v>
      </c>
      <c r="R21" s="15">
        <v>9.2687710311897847E-2</v>
      </c>
      <c r="S21" s="113"/>
      <c r="T21" s="127">
        <v>8.1556119805805821E-3</v>
      </c>
      <c r="U21" s="15">
        <v>8.1556119805805821E-3</v>
      </c>
      <c r="V21" s="128">
        <v>0</v>
      </c>
    </row>
    <row r="22" spans="1:22" s="40" customFormat="1" x14ac:dyDescent="0.25">
      <c r="A22" s="129" t="s">
        <v>373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637.81819000000041</v>
      </c>
      <c r="C23" s="164">
        <v>102.42553999999998</v>
      </c>
      <c r="D23" s="164">
        <v>230.5014699999999</v>
      </c>
      <c r="E23" s="164">
        <v>154.49040999999997</v>
      </c>
      <c r="F23" s="164">
        <v>150.40076999999994</v>
      </c>
      <c r="G23" s="22"/>
      <c r="H23" s="165">
        <v>112.53478</v>
      </c>
      <c r="I23" s="123">
        <v>52.230530000000002</v>
      </c>
      <c r="J23" s="123">
        <v>60.304249999999989</v>
      </c>
      <c r="K23" s="22"/>
      <c r="L23" s="166">
        <v>0</v>
      </c>
      <c r="M23" s="164">
        <v>0</v>
      </c>
      <c r="N23" s="164">
        <v>0</v>
      </c>
      <c r="O23" s="22"/>
      <c r="P23" s="166">
        <v>112.53478</v>
      </c>
      <c r="Q23" s="164">
        <v>102.63282</v>
      </c>
      <c r="R23" s="164">
        <v>9.9019600000000008</v>
      </c>
      <c r="S23" s="114"/>
      <c r="T23" s="122">
        <v>112.53478</v>
      </c>
      <c r="U23" s="123">
        <v>112.53478</v>
      </c>
      <c r="V23" s="124">
        <v>0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0.16058736110991118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0.36139055551237848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0.88369355678306727</v>
      </c>
      <c r="I27" s="15">
        <v>0.80777794136877423</v>
      </c>
      <c r="J27" s="15">
        <v>0.94944535418316289</v>
      </c>
      <c r="K27" s="24"/>
      <c r="L27" s="15">
        <v>0</v>
      </c>
      <c r="M27" s="15">
        <v>0</v>
      </c>
      <c r="N27" s="15">
        <v>0</v>
      </c>
      <c r="O27" s="24"/>
      <c r="P27" s="15">
        <v>0.88369355678306727</v>
      </c>
      <c r="Q27" s="15">
        <v>0.87874960465862673</v>
      </c>
      <c r="R27" s="15">
        <v>0.93493712355937608</v>
      </c>
      <c r="S27" s="116"/>
      <c r="T27" s="127">
        <v>0.88369355678306727</v>
      </c>
      <c r="U27" s="15">
        <v>0.88369355678306727</v>
      </c>
      <c r="V27" s="128">
        <v>0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0.24221700230907472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5.0062123016546528E-2</v>
      </c>
      <c r="I29" s="15">
        <v>9.5515783584811415E-2</v>
      </c>
      <c r="J29" s="15">
        <v>1.0693939481877315E-2</v>
      </c>
      <c r="K29" s="24"/>
      <c r="L29" s="15">
        <v>0</v>
      </c>
      <c r="M29" s="15">
        <v>0</v>
      </c>
      <c r="N29" s="15">
        <v>0</v>
      </c>
      <c r="O29" s="24"/>
      <c r="P29" s="15">
        <v>5.0062123016546528E-2</v>
      </c>
      <c r="Q29" s="15">
        <v>5.4892090074110798E-2</v>
      </c>
      <c r="R29" s="15">
        <v>0</v>
      </c>
      <c r="S29" s="116"/>
      <c r="T29" s="127">
        <v>5.0062123016546528E-2</v>
      </c>
      <c r="U29" s="15">
        <v>5.0062123016546528E-2</v>
      </c>
      <c r="V29" s="128">
        <v>0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0.23580508106863468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6.6244320200386064E-2</v>
      </c>
      <c r="I31" s="15">
        <v>9.6706275046414436E-2</v>
      </c>
      <c r="J31" s="15">
        <v>3.986070633495982E-2</v>
      </c>
      <c r="K31" s="24"/>
      <c r="L31" s="15">
        <v>0</v>
      </c>
      <c r="M31" s="15">
        <v>0</v>
      </c>
      <c r="N31" s="15">
        <v>0</v>
      </c>
      <c r="O31" s="24"/>
      <c r="P31" s="15">
        <v>6.6244320200386064E-2</v>
      </c>
      <c r="Q31" s="15">
        <v>6.6358305267262455E-2</v>
      </c>
      <c r="R31" s="15">
        <v>6.5062876440623876E-2</v>
      </c>
      <c r="S31" s="116"/>
      <c r="T31" s="127">
        <v>6.6244320200386064E-2</v>
      </c>
      <c r="U31" s="15">
        <v>6.6244320200386064E-2</v>
      </c>
      <c r="V31" s="128">
        <v>0</v>
      </c>
    </row>
    <row r="32" spans="1:22" s="33" customFormat="1" x14ac:dyDescent="0.25">
      <c r="A32" s="120" t="s">
        <v>380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112.53478</v>
      </c>
      <c r="C33" s="123">
        <v>0</v>
      </c>
      <c r="D33" s="123">
        <v>99.446259999999995</v>
      </c>
      <c r="E33" s="123">
        <v>5.6337299999999999</v>
      </c>
      <c r="F33" s="123">
        <v>7.4547900000000009</v>
      </c>
      <c r="G33" s="8"/>
      <c r="H33" s="165">
        <v>112.53478</v>
      </c>
      <c r="I33" s="123">
        <v>52.230530000000002</v>
      </c>
      <c r="J33" s="123">
        <v>60.304249999999989</v>
      </c>
      <c r="K33" s="8"/>
      <c r="L33" s="166">
        <v>0</v>
      </c>
      <c r="M33" s="164">
        <v>0</v>
      </c>
      <c r="N33" s="164">
        <v>0</v>
      </c>
      <c r="O33" s="8"/>
      <c r="P33" s="166">
        <v>112.53478</v>
      </c>
      <c r="Q33" s="164">
        <v>102.63282</v>
      </c>
      <c r="R33" s="164">
        <v>9.9019600000000008</v>
      </c>
      <c r="S33" s="111"/>
      <c r="T33" s="122">
        <v>112.53478</v>
      </c>
      <c r="U33" s="123">
        <v>112.53478</v>
      </c>
      <c r="V33" s="124">
        <v>0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0.32239188631283583</v>
      </c>
      <c r="C35" s="15">
        <v>0</v>
      </c>
      <c r="D35" s="15">
        <v>0.30100126440149688</v>
      </c>
      <c r="E35" s="15">
        <v>0.69910698595779353</v>
      </c>
      <c r="F35" s="15">
        <v>0.32305001213984563</v>
      </c>
      <c r="G35" s="16"/>
      <c r="H35" s="15">
        <v>0.32239188631283583</v>
      </c>
      <c r="I35" s="15">
        <v>0.4116529164073196</v>
      </c>
      <c r="J35" s="15">
        <v>0.24508139973550791</v>
      </c>
      <c r="K35" s="16"/>
      <c r="L35" s="15">
        <v>0</v>
      </c>
      <c r="M35" s="15">
        <v>0</v>
      </c>
      <c r="N35" s="15">
        <v>0</v>
      </c>
      <c r="O35" s="16"/>
      <c r="P35" s="15">
        <v>0.32239188631283583</v>
      </c>
      <c r="Q35" s="15">
        <v>0.32930811021269801</v>
      </c>
      <c r="R35" s="15">
        <v>0.25070592084799376</v>
      </c>
      <c r="S35" s="113"/>
      <c r="T35" s="127">
        <v>0.32239188631283583</v>
      </c>
      <c r="U35" s="15">
        <v>0.32239188631283583</v>
      </c>
      <c r="V35" s="128">
        <v>0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0.63999200958139346</v>
      </c>
      <c r="C37" s="15">
        <v>0</v>
      </c>
      <c r="D37" s="15">
        <v>0.69899873559850323</v>
      </c>
      <c r="E37" s="15">
        <v>0</v>
      </c>
      <c r="F37" s="15">
        <v>0.33650176597865261</v>
      </c>
      <c r="G37" s="16"/>
      <c r="H37" s="15">
        <v>0.63999200958139346</v>
      </c>
      <c r="I37" s="15">
        <v>0.5505546277244362</v>
      </c>
      <c r="J37" s="15">
        <v>0.717455237400349</v>
      </c>
      <c r="K37" s="16"/>
      <c r="L37" s="15">
        <v>0</v>
      </c>
      <c r="M37" s="15">
        <v>0</v>
      </c>
      <c r="N37" s="15">
        <v>0</v>
      </c>
      <c r="O37" s="16"/>
      <c r="P37" s="15">
        <v>0.63999200958139346</v>
      </c>
      <c r="Q37" s="15">
        <v>0.62944660392260499</v>
      </c>
      <c r="R37" s="15">
        <v>0.74929407915200619</v>
      </c>
      <c r="S37" s="113"/>
      <c r="T37" s="127">
        <v>0.63999200958139346</v>
      </c>
      <c r="U37" s="15">
        <v>0.63999200958139346</v>
      </c>
      <c r="V37" s="128">
        <v>0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1.5063343083800404E-2</v>
      </c>
      <c r="C39" s="15">
        <v>0</v>
      </c>
      <c r="D39" s="15">
        <v>0</v>
      </c>
      <c r="E39" s="15">
        <v>0.30089301404220647</v>
      </c>
      <c r="F39" s="15">
        <v>0</v>
      </c>
      <c r="G39" s="16"/>
      <c r="H39" s="15">
        <v>1.5063343083800404E-2</v>
      </c>
      <c r="I39" s="15">
        <v>2.0108162792910583E-2</v>
      </c>
      <c r="J39" s="15">
        <v>1.0693939481877315E-2</v>
      </c>
      <c r="K39" s="16"/>
      <c r="L39" s="15">
        <v>0</v>
      </c>
      <c r="M39" s="15">
        <v>0</v>
      </c>
      <c r="N39" s="15">
        <v>0</v>
      </c>
      <c r="O39" s="16"/>
      <c r="P39" s="15">
        <v>1.5063343083800404E-2</v>
      </c>
      <c r="Q39" s="15">
        <v>1.6516646429475482E-2</v>
      </c>
      <c r="R39" s="15">
        <v>0</v>
      </c>
      <c r="S39" s="113"/>
      <c r="T39" s="127">
        <v>1.5063343083800404E-2</v>
      </c>
      <c r="U39" s="15">
        <v>1.5063343083800404E-2</v>
      </c>
      <c r="V39" s="128">
        <v>0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2.2552761021970277E-2</v>
      </c>
      <c r="C41" s="134">
        <v>0</v>
      </c>
      <c r="D41" s="134">
        <v>0</v>
      </c>
      <c r="E41" s="134">
        <v>0</v>
      </c>
      <c r="F41" s="134">
        <v>0.34044822188150164</v>
      </c>
      <c r="G41" s="173"/>
      <c r="H41" s="134">
        <v>2.2552761021970277E-2</v>
      </c>
      <c r="I41" s="134">
        <v>1.7684293075333528E-2</v>
      </c>
      <c r="J41" s="134">
        <v>2.6769423382265768E-2</v>
      </c>
      <c r="K41" s="173"/>
      <c r="L41" s="134">
        <v>0</v>
      </c>
      <c r="M41" s="134">
        <v>0</v>
      </c>
      <c r="N41" s="134">
        <v>0</v>
      </c>
      <c r="O41" s="173"/>
      <c r="P41" s="134">
        <v>2.2552761021970277E-2</v>
      </c>
      <c r="Q41" s="134">
        <v>2.4728639435221602E-2</v>
      </c>
      <c r="R41" s="134">
        <v>0</v>
      </c>
      <c r="S41" s="174"/>
      <c r="T41" s="133">
        <v>2.2552761021970277E-2</v>
      </c>
      <c r="U41" s="134">
        <v>2.2552761021970277E-2</v>
      </c>
      <c r="V41" s="135">
        <v>0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363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364</v>
      </c>
      <c r="C4" s="310"/>
      <c r="D4" s="310"/>
      <c r="E4" s="310"/>
      <c r="F4" s="315"/>
      <c r="G4" s="161"/>
      <c r="H4" s="317" t="s">
        <v>365</v>
      </c>
      <c r="I4" s="318"/>
      <c r="J4" s="319"/>
      <c r="K4" s="161"/>
      <c r="L4" s="317" t="s">
        <v>366</v>
      </c>
      <c r="M4" s="318"/>
      <c r="N4" s="319"/>
      <c r="O4" s="161"/>
      <c r="P4" s="317" t="s">
        <v>367</v>
      </c>
      <c r="Q4" s="318"/>
      <c r="R4" s="319"/>
      <c r="S4" s="161"/>
      <c r="T4" s="317" t="s">
        <v>368</v>
      </c>
      <c r="U4" s="318"/>
      <c r="V4" s="320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369</v>
      </c>
      <c r="J5" s="118" t="s">
        <v>47</v>
      </c>
      <c r="K5" s="6"/>
      <c r="L5" s="118" t="s">
        <v>1</v>
      </c>
      <c r="M5" s="118" t="s">
        <v>369</v>
      </c>
      <c r="N5" s="118" t="s">
        <v>47</v>
      </c>
      <c r="O5" s="6"/>
      <c r="P5" s="118" t="s">
        <v>1</v>
      </c>
      <c r="Q5" s="118" t="s">
        <v>369</v>
      </c>
      <c r="R5" s="118" t="s">
        <v>47</v>
      </c>
      <c r="S5" s="6"/>
      <c r="T5" s="118" t="s">
        <v>1</v>
      </c>
      <c r="U5" s="118" t="s">
        <v>369</v>
      </c>
      <c r="V5" s="119" t="s">
        <v>47</v>
      </c>
    </row>
    <row r="6" spans="1:22" s="33" customFormat="1" x14ac:dyDescent="0.25">
      <c r="A6" s="120" t="s">
        <v>370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587.44751000000019</v>
      </c>
      <c r="C7" s="164">
        <v>94.368530000000007</v>
      </c>
      <c r="D7" s="164">
        <v>218.30892999999986</v>
      </c>
      <c r="E7" s="164">
        <v>160.48202999999995</v>
      </c>
      <c r="F7" s="164">
        <v>114.28802000000005</v>
      </c>
      <c r="G7" s="8"/>
      <c r="H7" s="165">
        <v>98.028320000000022</v>
      </c>
      <c r="I7" s="123">
        <v>25.548960000000001</v>
      </c>
      <c r="J7" s="123">
        <v>72.479359999999986</v>
      </c>
      <c r="K7" s="8"/>
      <c r="L7" s="166">
        <v>0</v>
      </c>
      <c r="M7" s="164">
        <v>0</v>
      </c>
      <c r="N7" s="164">
        <v>0</v>
      </c>
      <c r="O7" s="8"/>
      <c r="P7" s="166">
        <v>98.028320000000022</v>
      </c>
      <c r="Q7" s="164">
        <v>89.386120000000005</v>
      </c>
      <c r="R7" s="164">
        <v>8.642199999999999</v>
      </c>
      <c r="S7" s="111"/>
      <c r="T7" s="122">
        <v>98.028320000000022</v>
      </c>
      <c r="U7" s="123">
        <v>92.342979999999997</v>
      </c>
      <c r="V7" s="124">
        <v>5.6853400000000001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0.37935254845151989</v>
      </c>
      <c r="C15" s="15">
        <v>0.60200418508161557</v>
      </c>
      <c r="D15" s="15">
        <v>0.39571505389174888</v>
      </c>
      <c r="E15" s="15">
        <v>0.30308346672833097</v>
      </c>
      <c r="F15" s="15">
        <v>0.27134847554450581</v>
      </c>
      <c r="G15" s="16"/>
      <c r="H15" s="15">
        <v>0.55796926847262085</v>
      </c>
      <c r="I15" s="15">
        <v>0.54679329413017186</v>
      </c>
      <c r="J15" s="15">
        <v>0.56190879720792242</v>
      </c>
      <c r="K15" s="16"/>
      <c r="L15" s="15">
        <v>0</v>
      </c>
      <c r="M15" s="15">
        <v>0</v>
      </c>
      <c r="N15" s="15">
        <v>0</v>
      </c>
      <c r="O15" s="16"/>
      <c r="P15" s="15">
        <v>0.55796926847262085</v>
      </c>
      <c r="Q15" s="15">
        <v>0.58071991490401409</v>
      </c>
      <c r="R15" s="15">
        <v>0.32265973941820375</v>
      </c>
      <c r="S15" s="113"/>
      <c r="T15" s="127">
        <v>0.55796926847262085</v>
      </c>
      <c r="U15" s="15">
        <v>0.59232212345757096</v>
      </c>
      <c r="V15" s="128">
        <v>0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0.28869859368371464</v>
      </c>
      <c r="C17" s="15">
        <v>0.21408068982318576</v>
      </c>
      <c r="D17" s="15">
        <v>0.31814694891317563</v>
      </c>
      <c r="E17" s="15">
        <v>0.34277139938970125</v>
      </c>
      <c r="F17" s="15">
        <v>0.2181315241964992</v>
      </c>
      <c r="G17" s="16"/>
      <c r="H17" s="15">
        <v>0.3087162974944383</v>
      </c>
      <c r="I17" s="15">
        <v>0.31509462616090833</v>
      </c>
      <c r="J17" s="15">
        <v>0.30646793790673654</v>
      </c>
      <c r="K17" s="16"/>
      <c r="L17" s="15">
        <v>0</v>
      </c>
      <c r="M17" s="15">
        <v>0</v>
      </c>
      <c r="N17" s="15">
        <v>0</v>
      </c>
      <c r="O17" s="16"/>
      <c r="P17" s="15">
        <v>0.3087162974944383</v>
      </c>
      <c r="Q17" s="15">
        <v>0.30323119517884878</v>
      </c>
      <c r="R17" s="15">
        <v>0.36544861262178618</v>
      </c>
      <c r="S17" s="113"/>
      <c r="T17" s="127">
        <v>0.3087162974944383</v>
      </c>
      <c r="U17" s="15">
        <v>0.31104281018438001</v>
      </c>
      <c r="V17" s="128">
        <v>0.27092838774813816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0.21000626932608837</v>
      </c>
      <c r="C19" s="15">
        <v>0.12475016830292894</v>
      </c>
      <c r="D19" s="15">
        <v>0.21123080031586439</v>
      </c>
      <c r="E19" s="15">
        <v>0.26141306911434264</v>
      </c>
      <c r="F19" s="15">
        <v>0.20587897139175207</v>
      </c>
      <c r="G19" s="16"/>
      <c r="H19" s="15">
        <v>0.13331443403294066</v>
      </c>
      <c r="I19" s="15">
        <v>0.13811207970891964</v>
      </c>
      <c r="J19" s="15">
        <v>0.13162326488534118</v>
      </c>
      <c r="K19" s="16"/>
      <c r="L19" s="15">
        <v>0</v>
      </c>
      <c r="M19" s="15">
        <v>0</v>
      </c>
      <c r="N19" s="15">
        <v>0</v>
      </c>
      <c r="O19" s="16"/>
      <c r="P19" s="15">
        <v>0.13331443403294066</v>
      </c>
      <c r="Q19" s="15">
        <v>0.11604888991713702</v>
      </c>
      <c r="R19" s="15">
        <v>0.31189164796001023</v>
      </c>
      <c r="S19" s="113"/>
      <c r="T19" s="127">
        <v>0.13331443403294066</v>
      </c>
      <c r="U19" s="15">
        <v>9.663506635804911E-2</v>
      </c>
      <c r="V19" s="128">
        <v>0.72907161225186168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0.12194258853867644</v>
      </c>
      <c r="C21" s="15">
        <v>5.9164956792269623E-2</v>
      </c>
      <c r="D21" s="15">
        <v>7.4907196879211546E-2</v>
      </c>
      <c r="E21" s="15">
        <v>9.2732064767625424E-2</v>
      </c>
      <c r="F21" s="15">
        <v>0.30464102886724248</v>
      </c>
      <c r="G21" s="16"/>
      <c r="H21" s="15">
        <v>0</v>
      </c>
      <c r="I21" s="15">
        <v>0</v>
      </c>
      <c r="J21" s="15">
        <v>0</v>
      </c>
      <c r="K21" s="16"/>
      <c r="L21" s="15">
        <v>0</v>
      </c>
      <c r="M21" s="15">
        <v>0</v>
      </c>
      <c r="N21" s="15">
        <v>0</v>
      </c>
      <c r="O21" s="16"/>
      <c r="P21" s="15">
        <v>0</v>
      </c>
      <c r="Q21" s="15">
        <v>0</v>
      </c>
      <c r="R21" s="15">
        <v>0</v>
      </c>
      <c r="S21" s="113"/>
      <c r="T21" s="127">
        <v>0</v>
      </c>
      <c r="U21" s="15">
        <v>0</v>
      </c>
      <c r="V21" s="128">
        <v>0</v>
      </c>
    </row>
    <row r="22" spans="1:22" s="40" customFormat="1" x14ac:dyDescent="0.25">
      <c r="A22" s="129" t="s">
        <v>364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587.44751000000019</v>
      </c>
      <c r="C23" s="164">
        <v>94.368530000000007</v>
      </c>
      <c r="D23" s="164">
        <v>218.30892999999986</v>
      </c>
      <c r="E23" s="164">
        <v>160.48202999999995</v>
      </c>
      <c r="F23" s="164">
        <v>114.28802000000005</v>
      </c>
      <c r="G23" s="22"/>
      <c r="H23" s="165">
        <v>98.028320000000022</v>
      </c>
      <c r="I23" s="123">
        <v>25.548960000000001</v>
      </c>
      <c r="J23" s="123">
        <v>72.479359999999986</v>
      </c>
      <c r="K23" s="22"/>
      <c r="L23" s="166">
        <v>0</v>
      </c>
      <c r="M23" s="164">
        <v>0</v>
      </c>
      <c r="N23" s="164">
        <v>0</v>
      </c>
      <c r="O23" s="22"/>
      <c r="P23" s="166">
        <v>98.028320000000022</v>
      </c>
      <c r="Q23" s="164">
        <v>89.386120000000005</v>
      </c>
      <c r="R23" s="164">
        <v>8.642199999999999</v>
      </c>
      <c r="S23" s="114"/>
      <c r="T23" s="122">
        <v>98.028320000000022</v>
      </c>
      <c r="U23" s="123">
        <v>92.342979999999997</v>
      </c>
      <c r="V23" s="124">
        <v>5.6853400000000001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0.16064163758222411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0.37162287061187782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0.90324551109312057</v>
      </c>
      <c r="I27" s="15">
        <v>0.87281086979665712</v>
      </c>
      <c r="J27" s="15">
        <v>0.91397371610345313</v>
      </c>
      <c r="K27" s="24"/>
      <c r="L27" s="15">
        <v>0</v>
      </c>
      <c r="M27" s="15">
        <v>0</v>
      </c>
      <c r="N27" s="15">
        <v>0</v>
      </c>
      <c r="O27" s="24"/>
      <c r="P27" s="15">
        <v>0.90324551109312057</v>
      </c>
      <c r="Q27" s="15">
        <v>0.89389090834236895</v>
      </c>
      <c r="R27" s="15">
        <v>1</v>
      </c>
      <c r="S27" s="116"/>
      <c r="T27" s="127">
        <v>0.90324551109312057</v>
      </c>
      <c r="U27" s="15">
        <v>0.89728856486979292</v>
      </c>
      <c r="V27" s="128">
        <v>1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0.27318530978197508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5.527443497960588E-2</v>
      </c>
      <c r="I29" s="15">
        <v>3.3345780023922696E-2</v>
      </c>
      <c r="J29" s="15">
        <v>6.3004281494759354E-2</v>
      </c>
      <c r="K29" s="24"/>
      <c r="L29" s="15">
        <v>0</v>
      </c>
      <c r="M29" s="15">
        <v>0</v>
      </c>
      <c r="N29" s="15">
        <v>0</v>
      </c>
      <c r="O29" s="24"/>
      <c r="P29" s="15">
        <v>5.527443497960588E-2</v>
      </c>
      <c r="Q29" s="15">
        <v>6.0618583735371885E-2</v>
      </c>
      <c r="R29" s="15">
        <v>0</v>
      </c>
      <c r="S29" s="116"/>
      <c r="T29" s="127">
        <v>5.527443497960588E-2</v>
      </c>
      <c r="U29" s="15">
        <v>5.8677551883207578E-2</v>
      </c>
      <c r="V29" s="128">
        <v>0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0.19455018202392246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4.1480053927273247E-2</v>
      </c>
      <c r="I31" s="15">
        <v>9.3843350179420207E-2</v>
      </c>
      <c r="J31" s="15">
        <v>2.3022002401787221E-2</v>
      </c>
      <c r="K31" s="24"/>
      <c r="L31" s="15">
        <v>0</v>
      </c>
      <c r="M31" s="15">
        <v>0</v>
      </c>
      <c r="N31" s="15">
        <v>0</v>
      </c>
      <c r="O31" s="24"/>
      <c r="P31" s="15">
        <v>4.1480053927273247E-2</v>
      </c>
      <c r="Q31" s="15">
        <v>4.5490507922259053E-2</v>
      </c>
      <c r="R31" s="15">
        <v>0</v>
      </c>
      <c r="S31" s="116"/>
      <c r="T31" s="127">
        <v>4.1480053927273247E-2</v>
      </c>
      <c r="U31" s="15">
        <v>4.4033883246999389E-2</v>
      </c>
      <c r="V31" s="128">
        <v>0</v>
      </c>
    </row>
    <row r="32" spans="1:22" s="33" customFormat="1" x14ac:dyDescent="0.25">
      <c r="A32" s="120" t="s">
        <v>371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98.028320000000022</v>
      </c>
      <c r="C33" s="123">
        <v>0</v>
      </c>
      <c r="D33" s="123">
        <v>88.543639999999996</v>
      </c>
      <c r="E33" s="123">
        <v>5.4184599999999996</v>
      </c>
      <c r="F33" s="123">
        <v>4.0662199999999995</v>
      </c>
      <c r="G33" s="8"/>
      <c r="H33" s="165">
        <v>98.028320000000022</v>
      </c>
      <c r="I33" s="123">
        <v>25.548960000000001</v>
      </c>
      <c r="J33" s="123">
        <v>72.479359999999986</v>
      </c>
      <c r="K33" s="8"/>
      <c r="L33" s="166">
        <v>0</v>
      </c>
      <c r="M33" s="164">
        <v>0</v>
      </c>
      <c r="N33" s="164">
        <v>0</v>
      </c>
      <c r="O33" s="8"/>
      <c r="P33" s="166">
        <v>98.028320000000022</v>
      </c>
      <c r="Q33" s="164">
        <v>89.386120000000005</v>
      </c>
      <c r="R33" s="164">
        <v>8.642199999999999</v>
      </c>
      <c r="S33" s="111"/>
      <c r="T33" s="122">
        <v>98.028320000000022</v>
      </c>
      <c r="U33" s="123">
        <v>92.342979999999997</v>
      </c>
      <c r="V33" s="124">
        <v>5.6853400000000001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0.34675428488420473</v>
      </c>
      <c r="C35" s="15">
        <v>0</v>
      </c>
      <c r="D35" s="15">
        <v>0.30336961525412781</v>
      </c>
      <c r="E35" s="15">
        <v>1</v>
      </c>
      <c r="F35" s="15">
        <v>0.42098804294897968</v>
      </c>
      <c r="G35" s="16"/>
      <c r="H35" s="15">
        <v>0.34675428488420473</v>
      </c>
      <c r="I35" s="15">
        <v>0.56546372141958012</v>
      </c>
      <c r="J35" s="15">
        <v>0.26965925195807477</v>
      </c>
      <c r="K35" s="16"/>
      <c r="L35" s="15">
        <v>0</v>
      </c>
      <c r="M35" s="15">
        <v>0</v>
      </c>
      <c r="N35" s="15">
        <v>0</v>
      </c>
      <c r="O35" s="16"/>
      <c r="P35" s="15">
        <v>0.34675428488420473</v>
      </c>
      <c r="Q35" s="15">
        <v>0.38027984658020719</v>
      </c>
      <c r="R35" s="15">
        <v>0</v>
      </c>
      <c r="S35" s="113"/>
      <c r="T35" s="127">
        <v>0.34675428488420473</v>
      </c>
      <c r="U35" s="15">
        <v>0.34676073914876904</v>
      </c>
      <c r="V35" s="128">
        <v>0.3466494528031745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0.64625008364929615</v>
      </c>
      <c r="C37" s="15">
        <v>0</v>
      </c>
      <c r="D37" s="15">
        <v>0.69663038474587191</v>
      </c>
      <c r="E37" s="15">
        <v>0</v>
      </c>
      <c r="F37" s="15">
        <v>0.41036146593150408</v>
      </c>
      <c r="G37" s="16"/>
      <c r="H37" s="15">
        <v>0.64625008364929615</v>
      </c>
      <c r="I37" s="15">
        <v>0.40769487290285006</v>
      </c>
      <c r="J37" s="15">
        <v>0.73034074804192517</v>
      </c>
      <c r="K37" s="16"/>
      <c r="L37" s="15">
        <v>0</v>
      </c>
      <c r="M37" s="15">
        <v>0</v>
      </c>
      <c r="N37" s="15">
        <v>0</v>
      </c>
      <c r="O37" s="16"/>
      <c r="P37" s="15">
        <v>0.64625008364929615</v>
      </c>
      <c r="Q37" s="15">
        <v>0.6120481569174272</v>
      </c>
      <c r="R37" s="15">
        <v>1</v>
      </c>
      <c r="S37" s="113"/>
      <c r="T37" s="127">
        <v>0.64625008364929615</v>
      </c>
      <c r="U37" s="15">
        <v>0.64581292481572494</v>
      </c>
      <c r="V37" s="128">
        <v>0.6533505471968255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</v>
      </c>
      <c r="C39" s="15">
        <v>0</v>
      </c>
      <c r="D39" s="15">
        <v>0</v>
      </c>
      <c r="E39" s="15">
        <v>0</v>
      </c>
      <c r="F39" s="15">
        <v>0</v>
      </c>
      <c r="G39" s="16"/>
      <c r="H39" s="15">
        <v>0</v>
      </c>
      <c r="I39" s="15">
        <v>0</v>
      </c>
      <c r="J39" s="15">
        <v>0</v>
      </c>
      <c r="K39" s="16"/>
      <c r="L39" s="15">
        <v>0</v>
      </c>
      <c r="M39" s="15">
        <v>0</v>
      </c>
      <c r="N39" s="15">
        <v>0</v>
      </c>
      <c r="O39" s="16"/>
      <c r="P39" s="15">
        <v>0</v>
      </c>
      <c r="Q39" s="15">
        <v>0</v>
      </c>
      <c r="R39" s="15">
        <v>0</v>
      </c>
      <c r="S39" s="113"/>
      <c r="T39" s="127">
        <v>0</v>
      </c>
      <c r="U39" s="15">
        <v>0</v>
      </c>
      <c r="V39" s="128">
        <v>0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6.9956314664986587E-3</v>
      </c>
      <c r="C41" s="134">
        <v>0</v>
      </c>
      <c r="D41" s="134">
        <v>0</v>
      </c>
      <c r="E41" s="134">
        <v>0</v>
      </c>
      <c r="F41" s="134">
        <v>0.16865049111951647</v>
      </c>
      <c r="G41" s="173"/>
      <c r="H41" s="134">
        <v>6.9956314664986587E-3</v>
      </c>
      <c r="I41" s="134">
        <v>2.6841405677569652E-2</v>
      </c>
      <c r="J41" s="134">
        <v>0</v>
      </c>
      <c r="K41" s="173"/>
      <c r="L41" s="134">
        <v>0</v>
      </c>
      <c r="M41" s="134">
        <v>0</v>
      </c>
      <c r="N41" s="134">
        <v>0</v>
      </c>
      <c r="O41" s="173"/>
      <c r="P41" s="134">
        <v>6.9956314664986587E-3</v>
      </c>
      <c r="Q41" s="134">
        <v>7.6719965023652435E-3</v>
      </c>
      <c r="R41" s="134">
        <v>0</v>
      </c>
      <c r="S41" s="174"/>
      <c r="T41" s="133">
        <v>6.9956314664986587E-3</v>
      </c>
      <c r="U41" s="134">
        <v>7.4263360355058938E-3</v>
      </c>
      <c r="V41" s="135">
        <v>0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354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355</v>
      </c>
      <c r="C4" s="310"/>
      <c r="D4" s="310"/>
      <c r="E4" s="310"/>
      <c r="F4" s="315"/>
      <c r="G4" s="161"/>
      <c r="H4" s="314" t="s">
        <v>356</v>
      </c>
      <c r="I4" s="310"/>
      <c r="J4" s="315"/>
      <c r="K4" s="161"/>
      <c r="L4" s="314" t="s">
        <v>357</v>
      </c>
      <c r="M4" s="310"/>
      <c r="N4" s="315"/>
      <c r="O4" s="161"/>
      <c r="P4" s="314" t="s">
        <v>358</v>
      </c>
      <c r="Q4" s="310"/>
      <c r="R4" s="315"/>
      <c r="S4" s="161"/>
      <c r="T4" s="314" t="s">
        <v>359</v>
      </c>
      <c r="U4" s="310"/>
      <c r="V4" s="311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360</v>
      </c>
      <c r="J5" s="118" t="s">
        <v>46</v>
      </c>
      <c r="K5" s="6"/>
      <c r="L5" s="118" t="s">
        <v>1</v>
      </c>
      <c r="M5" s="118" t="s">
        <v>360</v>
      </c>
      <c r="N5" s="118" t="s">
        <v>46</v>
      </c>
      <c r="O5" s="6"/>
      <c r="P5" s="118" t="s">
        <v>1</v>
      </c>
      <c r="Q5" s="118" t="s">
        <v>360</v>
      </c>
      <c r="R5" s="118" t="s">
        <v>46</v>
      </c>
      <c r="S5" s="6"/>
      <c r="T5" s="118" t="s">
        <v>1</v>
      </c>
      <c r="U5" s="118" t="s">
        <v>360</v>
      </c>
      <c r="V5" s="119" t="s">
        <v>46</v>
      </c>
    </row>
    <row r="6" spans="1:22" s="33" customFormat="1" x14ac:dyDescent="0.25">
      <c r="A6" s="120" t="s">
        <v>361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686.08649000000094</v>
      </c>
      <c r="C7" s="164">
        <v>94.393000000000015</v>
      </c>
      <c r="D7" s="164">
        <v>256.48426999999987</v>
      </c>
      <c r="E7" s="164">
        <v>169.86960999999991</v>
      </c>
      <c r="F7" s="164">
        <v>165.33960999999999</v>
      </c>
      <c r="G7" s="8"/>
      <c r="H7" s="165">
        <v>125.92545999999999</v>
      </c>
      <c r="I7" s="123">
        <v>27.823519999999998</v>
      </c>
      <c r="J7" s="123">
        <v>98.101939999999971</v>
      </c>
      <c r="K7" s="8"/>
      <c r="L7" s="166">
        <v>125.92545999999999</v>
      </c>
      <c r="M7" s="164">
        <v>109.37207000000001</v>
      </c>
      <c r="N7" s="164">
        <v>16.55339</v>
      </c>
      <c r="O7" s="8"/>
      <c r="P7" s="166">
        <v>125.92545999999999</v>
      </c>
      <c r="Q7" s="164">
        <v>101.30137000000001</v>
      </c>
      <c r="R7" s="164">
        <v>24.624090000000002</v>
      </c>
      <c r="S7" s="111"/>
      <c r="T7" s="122">
        <v>125.92545999999999</v>
      </c>
      <c r="U7" s="123">
        <v>117.66462</v>
      </c>
      <c r="V7" s="124">
        <v>8.2608399999999982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0.40864850727493468</v>
      </c>
      <c r="C15" s="15">
        <v>0.56892343711927773</v>
      </c>
      <c r="D15" s="15">
        <v>0.43997805401477469</v>
      </c>
      <c r="E15" s="15">
        <v>0.41657621984297288</v>
      </c>
      <c r="F15" s="15">
        <v>0.26040184805080885</v>
      </c>
      <c r="G15" s="16"/>
      <c r="H15" s="15">
        <v>0.53561567295446055</v>
      </c>
      <c r="I15" s="15">
        <v>0.64941423658832531</v>
      </c>
      <c r="J15" s="15">
        <v>0.50334030091555793</v>
      </c>
      <c r="K15" s="16"/>
      <c r="L15" s="15">
        <v>0.53561567295446055</v>
      </c>
      <c r="M15" s="15">
        <v>0.54494433542311105</v>
      </c>
      <c r="N15" s="15">
        <v>0.47397904598393448</v>
      </c>
      <c r="O15" s="16"/>
      <c r="P15" s="15">
        <v>0.53561567295446055</v>
      </c>
      <c r="Q15" s="15">
        <v>0.53189014126857304</v>
      </c>
      <c r="R15" s="15">
        <v>0.55094218710214271</v>
      </c>
      <c r="S15" s="113"/>
      <c r="T15" s="127">
        <v>0.53561567295446055</v>
      </c>
      <c r="U15" s="15">
        <v>0.51990164928081184</v>
      </c>
      <c r="V15" s="128">
        <v>0.75944092852542855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0.27637967335575975</v>
      </c>
      <c r="C17" s="15">
        <v>0.27720763192185854</v>
      </c>
      <c r="D17" s="15">
        <v>0.31717379783173461</v>
      </c>
      <c r="E17" s="15">
        <v>0.25917119607209332</v>
      </c>
      <c r="F17" s="15">
        <v>0.23030476484128642</v>
      </c>
      <c r="G17" s="16"/>
      <c r="H17" s="15">
        <v>0.31456577565807575</v>
      </c>
      <c r="I17" s="15">
        <v>0.21905927071772374</v>
      </c>
      <c r="J17" s="15">
        <v>0.3416531823937427</v>
      </c>
      <c r="K17" s="16"/>
      <c r="L17" s="15">
        <v>0.31456577565807575</v>
      </c>
      <c r="M17" s="15">
        <v>0.30396069124411734</v>
      </c>
      <c r="N17" s="15">
        <v>0.38463601715419016</v>
      </c>
      <c r="O17" s="16"/>
      <c r="P17" s="15">
        <v>0.31456577565807575</v>
      </c>
      <c r="Q17" s="15">
        <v>0.34443147215087017</v>
      </c>
      <c r="R17" s="15">
        <v>0.19170089128166765</v>
      </c>
      <c r="S17" s="113"/>
      <c r="T17" s="127">
        <v>0.31456577565807575</v>
      </c>
      <c r="U17" s="15">
        <v>0.3197615391950443</v>
      </c>
      <c r="V17" s="128">
        <v>0.24055907147457167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0.20324350068458535</v>
      </c>
      <c r="C19" s="15">
        <v>0.11034515271259519</v>
      </c>
      <c r="D19" s="15">
        <v>0.15285561176909609</v>
      </c>
      <c r="E19" s="15">
        <v>0.21265498872929667</v>
      </c>
      <c r="F19" s="15">
        <v>0.32477474695869918</v>
      </c>
      <c r="G19" s="16"/>
      <c r="H19" s="15">
        <v>0.12901894501715541</v>
      </c>
      <c r="I19" s="15">
        <v>9.8945065182263078E-2</v>
      </c>
      <c r="J19" s="15">
        <v>0.13754845215089534</v>
      </c>
      <c r="K19" s="16"/>
      <c r="L19" s="15">
        <v>0.12901894501715541</v>
      </c>
      <c r="M19" s="15">
        <v>0.12714736038185984</v>
      </c>
      <c r="N19" s="15">
        <v>0.14138493686187542</v>
      </c>
      <c r="O19" s="16"/>
      <c r="P19" s="15">
        <v>0.12901894501715541</v>
      </c>
      <c r="Q19" s="15">
        <v>0.11583170099279012</v>
      </c>
      <c r="R19" s="15">
        <v>0.18327012287560676</v>
      </c>
      <c r="S19" s="113"/>
      <c r="T19" s="127">
        <v>0.12901894501715541</v>
      </c>
      <c r="U19" s="15">
        <v>0.1380769342560236</v>
      </c>
      <c r="V19" s="128">
        <v>0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0.11172831868471853</v>
      </c>
      <c r="C21" s="15">
        <v>4.3523778246268255E-2</v>
      </c>
      <c r="D21" s="15">
        <v>8.9992536384395111E-2</v>
      </c>
      <c r="E21" s="15">
        <v>0.11159759535563783</v>
      </c>
      <c r="F21" s="15">
        <v>0.18451864014920566</v>
      </c>
      <c r="G21" s="16"/>
      <c r="H21" s="15">
        <v>2.0799606370308279E-2</v>
      </c>
      <c r="I21" s="15">
        <v>3.2581427511687952E-2</v>
      </c>
      <c r="J21" s="15">
        <v>1.7458064539804214E-2</v>
      </c>
      <c r="K21" s="16"/>
      <c r="L21" s="15">
        <v>2.0799606370308279E-2</v>
      </c>
      <c r="M21" s="15">
        <v>2.3947612950911509E-2</v>
      </c>
      <c r="N21" s="15">
        <v>0</v>
      </c>
      <c r="O21" s="16"/>
      <c r="P21" s="15">
        <v>2.0799606370308279E-2</v>
      </c>
      <c r="Q21" s="15">
        <v>7.8466855877664839E-3</v>
      </c>
      <c r="R21" s="15">
        <v>7.4086798740582896E-2</v>
      </c>
      <c r="S21" s="113"/>
      <c r="T21" s="127">
        <v>2.0799606370308279E-2</v>
      </c>
      <c r="U21" s="15">
        <v>2.225987726812019E-2</v>
      </c>
      <c r="V21" s="128">
        <v>0</v>
      </c>
    </row>
    <row r="22" spans="1:22" s="40" customFormat="1" x14ac:dyDescent="0.25">
      <c r="A22" s="129" t="s">
        <v>355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686.08649000000094</v>
      </c>
      <c r="C23" s="164">
        <v>94.393000000000015</v>
      </c>
      <c r="D23" s="164">
        <v>256.48426999999987</v>
      </c>
      <c r="E23" s="164">
        <v>169.86960999999991</v>
      </c>
      <c r="F23" s="164">
        <v>165.33960999999999</v>
      </c>
      <c r="G23" s="22"/>
      <c r="H23" s="165">
        <v>125.92545999999999</v>
      </c>
      <c r="I23" s="123">
        <v>27.823519999999998</v>
      </c>
      <c r="J23" s="123">
        <v>98.101939999999971</v>
      </c>
      <c r="K23" s="22"/>
      <c r="L23" s="166">
        <v>125.92545999999999</v>
      </c>
      <c r="M23" s="164">
        <v>109.37207000000001</v>
      </c>
      <c r="N23" s="164">
        <v>16.55339</v>
      </c>
      <c r="O23" s="22"/>
      <c r="P23" s="166">
        <v>125.92545999999999</v>
      </c>
      <c r="Q23" s="164">
        <v>101.30137000000001</v>
      </c>
      <c r="R23" s="164">
        <v>24.624090000000002</v>
      </c>
      <c r="S23" s="114"/>
      <c r="T23" s="122">
        <v>125.92545999999999</v>
      </c>
      <c r="U23" s="123">
        <v>117.66462</v>
      </c>
      <c r="V23" s="124">
        <v>8.2608399999999982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0.13758177923019571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0.37383664266585326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0.74593525407808714</v>
      </c>
      <c r="I27" s="15">
        <v>0.60687145264150621</v>
      </c>
      <c r="J27" s="15">
        <v>0.78537631365903682</v>
      </c>
      <c r="K27" s="24"/>
      <c r="L27" s="15">
        <v>0.74593525407808714</v>
      </c>
      <c r="M27" s="15">
        <v>0.77448063294404135</v>
      </c>
      <c r="N27" s="15">
        <v>0.55732934462366923</v>
      </c>
      <c r="O27" s="24"/>
      <c r="P27" s="15">
        <v>0.74593525407808714</v>
      </c>
      <c r="Q27" s="15">
        <v>0.80117564056636159</v>
      </c>
      <c r="R27" s="15">
        <v>0.51868109643848781</v>
      </c>
      <c r="S27" s="116"/>
      <c r="T27" s="127">
        <v>0.74593525407808714</v>
      </c>
      <c r="U27" s="15">
        <v>0.76487868655845759</v>
      </c>
      <c r="V27" s="128">
        <v>0.47611138818812632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0.24759212209527648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0.13280872668640639</v>
      </c>
      <c r="I29" s="15">
        <v>0.26586679183654693</v>
      </c>
      <c r="J29" s="15">
        <v>9.5071004712037332E-2</v>
      </c>
      <c r="K29" s="24"/>
      <c r="L29" s="15">
        <v>0.13280872668640639</v>
      </c>
      <c r="M29" s="15">
        <v>0.11780000140803772</v>
      </c>
      <c r="N29" s="15">
        <v>0.2319748401988958</v>
      </c>
      <c r="O29" s="24"/>
      <c r="P29" s="15">
        <v>0.13280872668640639</v>
      </c>
      <c r="Q29" s="15">
        <v>8.9318041799434672E-2</v>
      </c>
      <c r="R29" s="15">
        <v>0.31172563128221181</v>
      </c>
      <c r="S29" s="116"/>
      <c r="T29" s="127">
        <v>0.13280872668640639</v>
      </c>
      <c r="U29" s="15">
        <v>0.11271799458494831</v>
      </c>
      <c r="V29" s="128">
        <v>0.41897434159238051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0.24098945600867286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0.12125601923550647</v>
      </c>
      <c r="I31" s="15">
        <v>0.12726175552194691</v>
      </c>
      <c r="J31" s="15">
        <v>0.11955268162892603</v>
      </c>
      <c r="K31" s="24"/>
      <c r="L31" s="15">
        <v>0.12125601923550647</v>
      </c>
      <c r="M31" s="15">
        <v>0.10771936564792091</v>
      </c>
      <c r="N31" s="15">
        <v>0.21069581517743496</v>
      </c>
      <c r="O31" s="24"/>
      <c r="P31" s="15">
        <v>0.12125601923550647</v>
      </c>
      <c r="Q31" s="15">
        <v>0.10950631763420374</v>
      </c>
      <c r="R31" s="15">
        <v>0.16959327227930049</v>
      </c>
      <c r="S31" s="116"/>
      <c r="T31" s="127">
        <v>0.12125601923550647</v>
      </c>
      <c r="U31" s="15">
        <v>0.12240331885659428</v>
      </c>
      <c r="V31" s="128">
        <v>0.10491427021949344</v>
      </c>
    </row>
    <row r="32" spans="1:22" s="33" customFormat="1" x14ac:dyDescent="0.25">
      <c r="A32" s="120" t="s">
        <v>362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125.92545999999999</v>
      </c>
      <c r="C33" s="123">
        <v>0</v>
      </c>
      <c r="D33" s="123">
        <v>93.932239999999993</v>
      </c>
      <c r="E33" s="123">
        <v>16.724</v>
      </c>
      <c r="F33" s="123">
        <v>15.269219999999999</v>
      </c>
      <c r="G33" s="8"/>
      <c r="H33" s="165">
        <v>125.92545999999999</v>
      </c>
      <c r="I33" s="123">
        <v>27.823519999999998</v>
      </c>
      <c r="J33" s="123">
        <v>98.101939999999971</v>
      </c>
      <c r="K33" s="8"/>
      <c r="L33" s="166">
        <v>125.92545999999999</v>
      </c>
      <c r="M33" s="164">
        <v>109.37207000000001</v>
      </c>
      <c r="N33" s="164">
        <v>16.55339</v>
      </c>
      <c r="O33" s="8"/>
      <c r="P33" s="166">
        <v>125.92545999999999</v>
      </c>
      <c r="Q33" s="164">
        <v>101.30137000000001</v>
      </c>
      <c r="R33" s="164">
        <v>24.624090000000002</v>
      </c>
      <c r="S33" s="111"/>
      <c r="T33" s="122">
        <v>125.92545999999999</v>
      </c>
      <c r="U33" s="123">
        <v>117.66462</v>
      </c>
      <c r="V33" s="124">
        <v>8.2608399999999982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0.41545506365432383</v>
      </c>
      <c r="C35" s="15">
        <v>0</v>
      </c>
      <c r="D35" s="15">
        <v>0.35267720646287143</v>
      </c>
      <c r="E35" s="15">
        <v>0.65975364745276255</v>
      </c>
      <c r="F35" s="15">
        <v>0.53407377718049776</v>
      </c>
      <c r="G35" s="16"/>
      <c r="H35" s="15">
        <v>0.41545506365432383</v>
      </c>
      <c r="I35" s="15">
        <v>0.44074653386774931</v>
      </c>
      <c r="J35" s="15">
        <v>0.40828193611665592</v>
      </c>
      <c r="K35" s="16"/>
      <c r="L35" s="15">
        <v>0.41545506365432383</v>
      </c>
      <c r="M35" s="15">
        <v>0.39832088759040574</v>
      </c>
      <c r="N35" s="15">
        <v>0.52866452128536823</v>
      </c>
      <c r="O35" s="16"/>
      <c r="P35" s="15">
        <v>0.41545506365432383</v>
      </c>
      <c r="Q35" s="15">
        <v>0.41959077157594199</v>
      </c>
      <c r="R35" s="15">
        <v>0.39844112005763466</v>
      </c>
      <c r="S35" s="113"/>
      <c r="T35" s="127">
        <v>0.41545506365432383</v>
      </c>
      <c r="U35" s="15">
        <v>0.42354949176736384</v>
      </c>
      <c r="V35" s="128">
        <v>0.300160758470083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0.51214964789487349</v>
      </c>
      <c r="C37" s="15">
        <v>0</v>
      </c>
      <c r="D37" s="15">
        <v>0.64732279353712829</v>
      </c>
      <c r="E37" s="15">
        <v>0</v>
      </c>
      <c r="F37" s="15">
        <v>0.24154475474189255</v>
      </c>
      <c r="G37" s="16"/>
      <c r="H37" s="15">
        <v>0.51214964789487349</v>
      </c>
      <c r="I37" s="15">
        <v>0.4758481313651185</v>
      </c>
      <c r="J37" s="15">
        <v>0.52244542768471258</v>
      </c>
      <c r="K37" s="16"/>
      <c r="L37" s="15">
        <v>0.51214964789487349</v>
      </c>
      <c r="M37" s="15">
        <v>0.53289893845841974</v>
      </c>
      <c r="N37" s="15">
        <v>0.37505429401470031</v>
      </c>
      <c r="O37" s="16"/>
      <c r="P37" s="15">
        <v>0.51214964789487349</v>
      </c>
      <c r="Q37" s="15">
        <v>0.53973356924985305</v>
      </c>
      <c r="R37" s="15">
        <v>0.39867178848030527</v>
      </c>
      <c r="S37" s="113"/>
      <c r="T37" s="127">
        <v>0.51214964789487349</v>
      </c>
      <c r="U37" s="15">
        <v>0.51467977375017215</v>
      </c>
      <c r="V37" s="128">
        <v>0.47611138818812632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5.2070169130214027E-2</v>
      </c>
      <c r="C39" s="15">
        <v>0</v>
      </c>
      <c r="D39" s="15">
        <v>0</v>
      </c>
      <c r="E39" s="15">
        <v>0.34024635254723745</v>
      </c>
      <c r="F39" s="15">
        <v>5.6759939276531488E-2</v>
      </c>
      <c r="G39" s="16"/>
      <c r="H39" s="15">
        <v>5.2070169130214027E-2</v>
      </c>
      <c r="I39" s="15">
        <v>8.3405334767132272E-2</v>
      </c>
      <c r="J39" s="15">
        <v>4.318293807441527E-2</v>
      </c>
      <c r="K39" s="16"/>
      <c r="L39" s="15">
        <v>5.2070169130214027E-2</v>
      </c>
      <c r="M39" s="15">
        <v>5.3554531792257373E-2</v>
      </c>
      <c r="N39" s="15">
        <v>4.2262642274482752E-2</v>
      </c>
      <c r="O39" s="16"/>
      <c r="P39" s="15">
        <v>5.2070169130214027E-2</v>
      </c>
      <c r="Q39" s="15">
        <v>2.4236987120707251E-2</v>
      </c>
      <c r="R39" s="15">
        <v>0.16657346525292913</v>
      </c>
      <c r="S39" s="113"/>
      <c r="T39" s="127">
        <v>5.2070169130214027E-2</v>
      </c>
      <c r="U39" s="15">
        <v>4.0018656415156909E-2</v>
      </c>
      <c r="V39" s="128">
        <v>0.22372785334179099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2.0325119320588548E-2</v>
      </c>
      <c r="C41" s="134">
        <v>0</v>
      </c>
      <c r="D41" s="134">
        <v>0</v>
      </c>
      <c r="E41" s="134">
        <v>0</v>
      </c>
      <c r="F41" s="134">
        <v>0.16762152880107822</v>
      </c>
      <c r="G41" s="173"/>
      <c r="H41" s="134">
        <v>2.0325119320588548E-2</v>
      </c>
      <c r="I41" s="134">
        <v>0</v>
      </c>
      <c r="J41" s="134">
        <v>2.608969812421651E-2</v>
      </c>
      <c r="K41" s="173"/>
      <c r="L41" s="134">
        <v>2.0325119320588548E-2</v>
      </c>
      <c r="M41" s="134">
        <v>1.5225642158916803E-2</v>
      </c>
      <c r="N41" s="134">
        <v>5.4018542425448804E-2</v>
      </c>
      <c r="O41" s="173"/>
      <c r="P41" s="134">
        <v>2.0325119320588548E-2</v>
      </c>
      <c r="Q41" s="134">
        <v>1.6438672053497399E-2</v>
      </c>
      <c r="R41" s="134">
        <v>3.6313626209130978E-2</v>
      </c>
      <c r="S41" s="174"/>
      <c r="T41" s="133">
        <v>2.0325119320588548E-2</v>
      </c>
      <c r="U41" s="134">
        <v>2.1752078067306894E-2</v>
      </c>
      <c r="V41" s="135">
        <v>0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345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346</v>
      </c>
      <c r="C4" s="310"/>
      <c r="D4" s="310"/>
      <c r="E4" s="310"/>
      <c r="F4" s="315"/>
      <c r="G4" s="161"/>
      <c r="H4" s="314" t="s">
        <v>347</v>
      </c>
      <c r="I4" s="310"/>
      <c r="J4" s="315"/>
      <c r="K4" s="161"/>
      <c r="L4" s="314" t="s">
        <v>348</v>
      </c>
      <c r="M4" s="310"/>
      <c r="N4" s="315"/>
      <c r="O4" s="161"/>
      <c r="P4" s="314" t="s">
        <v>349</v>
      </c>
      <c r="Q4" s="310"/>
      <c r="R4" s="315"/>
      <c r="S4" s="161"/>
      <c r="T4" s="314" t="s">
        <v>350</v>
      </c>
      <c r="U4" s="310"/>
      <c r="V4" s="311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351</v>
      </c>
      <c r="J5" s="118" t="s">
        <v>41</v>
      </c>
      <c r="K5" s="6"/>
      <c r="L5" s="118" t="s">
        <v>1</v>
      </c>
      <c r="M5" s="118" t="s">
        <v>351</v>
      </c>
      <c r="N5" s="118" t="s">
        <v>41</v>
      </c>
      <c r="O5" s="6"/>
      <c r="P5" s="118" t="s">
        <v>1</v>
      </c>
      <c r="Q5" s="118" t="s">
        <v>351</v>
      </c>
      <c r="R5" s="118" t="s">
        <v>41</v>
      </c>
      <c r="S5" s="6"/>
      <c r="T5" s="118" t="s">
        <v>1</v>
      </c>
      <c r="U5" s="118" t="s">
        <v>351</v>
      </c>
      <c r="V5" s="119" t="s">
        <v>41</v>
      </c>
    </row>
    <row r="6" spans="1:22" s="33" customFormat="1" x14ac:dyDescent="0.25">
      <c r="A6" s="120" t="s">
        <v>352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403.84190999999998</v>
      </c>
      <c r="C7" s="164">
        <v>57.217869999999991</v>
      </c>
      <c r="D7" s="164">
        <v>75.411810000000017</v>
      </c>
      <c r="E7" s="164">
        <v>161.40401</v>
      </c>
      <c r="F7" s="164">
        <v>109.80822000000003</v>
      </c>
      <c r="G7" s="8"/>
      <c r="H7" s="165">
        <v>94.632160000000013</v>
      </c>
      <c r="I7" s="123">
        <v>48.172690000000003</v>
      </c>
      <c r="J7" s="123">
        <v>46.459469999999996</v>
      </c>
      <c r="K7" s="8"/>
      <c r="L7" s="166">
        <v>0</v>
      </c>
      <c r="M7" s="164">
        <v>0</v>
      </c>
      <c r="N7" s="164">
        <v>0</v>
      </c>
      <c r="O7" s="8"/>
      <c r="P7" s="166">
        <v>94.632160000000013</v>
      </c>
      <c r="Q7" s="164">
        <v>59.258029999999998</v>
      </c>
      <c r="R7" s="164">
        <v>35.374130000000008</v>
      </c>
      <c r="S7" s="111"/>
      <c r="T7" s="122">
        <v>94.632160000000013</v>
      </c>
      <c r="U7" s="123">
        <v>61.629909999999995</v>
      </c>
      <c r="V7" s="124">
        <v>33.002250000000004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0.3115347042608827</v>
      </c>
      <c r="C15" s="15">
        <v>0.47956031918000458</v>
      </c>
      <c r="D15" s="15">
        <v>0.27672986499064267</v>
      </c>
      <c r="E15" s="15">
        <v>0.32083446997382531</v>
      </c>
      <c r="F15" s="15">
        <v>0.23421452419500099</v>
      </c>
      <c r="G15" s="16"/>
      <c r="H15" s="15">
        <v>0.33017644318802408</v>
      </c>
      <c r="I15" s="15">
        <v>0.34687371620725349</v>
      </c>
      <c r="J15" s="15">
        <v>0.31286344850683834</v>
      </c>
      <c r="K15" s="16"/>
      <c r="L15" s="15">
        <v>0</v>
      </c>
      <c r="M15" s="15">
        <v>0</v>
      </c>
      <c r="N15" s="15">
        <v>0</v>
      </c>
      <c r="O15" s="16"/>
      <c r="P15" s="15">
        <v>0.33017644318802408</v>
      </c>
      <c r="Q15" s="15">
        <v>0.31195670865197517</v>
      </c>
      <c r="R15" s="15">
        <v>0.36069777546472515</v>
      </c>
      <c r="S15" s="113"/>
      <c r="T15" s="127">
        <v>0.33017644318802408</v>
      </c>
      <c r="U15" s="15">
        <v>0.3115819899785674</v>
      </c>
      <c r="V15" s="128">
        <v>0.36490057496079809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0.25903723068266993</v>
      </c>
      <c r="C17" s="15">
        <v>0.20282824229563251</v>
      </c>
      <c r="D17" s="15">
        <v>0.29658179534478746</v>
      </c>
      <c r="E17" s="15">
        <v>0.34576606863732806</v>
      </c>
      <c r="F17" s="15">
        <v>0.13506174674354976</v>
      </c>
      <c r="G17" s="16"/>
      <c r="H17" s="15">
        <v>0.23809622437023514</v>
      </c>
      <c r="I17" s="15">
        <v>0.1952859597419202</v>
      </c>
      <c r="J17" s="15">
        <v>0.28248514242629114</v>
      </c>
      <c r="K17" s="16"/>
      <c r="L17" s="15">
        <v>0</v>
      </c>
      <c r="M17" s="15">
        <v>0</v>
      </c>
      <c r="N17" s="15">
        <v>0</v>
      </c>
      <c r="O17" s="16"/>
      <c r="P17" s="15">
        <v>0.23809622437023514</v>
      </c>
      <c r="Q17" s="15">
        <v>0.27042039703311099</v>
      </c>
      <c r="R17" s="15">
        <v>0.1839474214630861</v>
      </c>
      <c r="S17" s="113"/>
      <c r="T17" s="127">
        <v>0.23809622437023514</v>
      </c>
      <c r="U17" s="15">
        <v>0.25962961815131647</v>
      </c>
      <c r="V17" s="128">
        <v>0.19788378065131915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0.24648749308857024</v>
      </c>
      <c r="C19" s="15">
        <v>0.24238878518197202</v>
      </c>
      <c r="D19" s="15">
        <v>0.29472678085832971</v>
      </c>
      <c r="E19" s="15">
        <v>0.20192305011504988</v>
      </c>
      <c r="F19" s="15">
        <v>0.28099845348554048</v>
      </c>
      <c r="G19" s="16"/>
      <c r="H19" s="15">
        <v>0.25041074831220167</v>
      </c>
      <c r="I19" s="15">
        <v>0.27638834368601795</v>
      </c>
      <c r="J19" s="15">
        <v>0.22347521398758963</v>
      </c>
      <c r="K19" s="16"/>
      <c r="L19" s="15">
        <v>0</v>
      </c>
      <c r="M19" s="15">
        <v>0</v>
      </c>
      <c r="N19" s="15">
        <v>0</v>
      </c>
      <c r="O19" s="16"/>
      <c r="P19" s="15">
        <v>0.25041074831220167</v>
      </c>
      <c r="Q19" s="15">
        <v>0.25260340244182938</v>
      </c>
      <c r="R19" s="15">
        <v>0.24673765828304464</v>
      </c>
      <c r="S19" s="113"/>
      <c r="T19" s="127">
        <v>0.25041074831220167</v>
      </c>
      <c r="U19" s="15">
        <v>0.21971198724775035</v>
      </c>
      <c r="V19" s="128">
        <v>0.30773901779424123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0.18294057196787733</v>
      </c>
      <c r="C21" s="15">
        <v>7.5222653342391116E-2</v>
      </c>
      <c r="D21" s="15">
        <v>0.13196155880624</v>
      </c>
      <c r="E21" s="15">
        <v>0.13147641127379675</v>
      </c>
      <c r="F21" s="15">
        <v>0.34972527557590849</v>
      </c>
      <c r="G21" s="16"/>
      <c r="H21" s="15">
        <v>0.18131658412953899</v>
      </c>
      <c r="I21" s="15">
        <v>0.18145198036480836</v>
      </c>
      <c r="J21" s="15">
        <v>0.18117619507928093</v>
      </c>
      <c r="K21" s="16"/>
      <c r="L21" s="15">
        <v>0</v>
      </c>
      <c r="M21" s="15">
        <v>0</v>
      </c>
      <c r="N21" s="15">
        <v>0</v>
      </c>
      <c r="O21" s="16"/>
      <c r="P21" s="15">
        <v>0.18131658412953899</v>
      </c>
      <c r="Q21" s="15">
        <v>0.16501949187308454</v>
      </c>
      <c r="R21" s="15">
        <v>0.20861714478914387</v>
      </c>
      <c r="S21" s="113"/>
      <c r="T21" s="127">
        <v>0.18131658412953899</v>
      </c>
      <c r="U21" s="15">
        <v>0.20907640462236599</v>
      </c>
      <c r="V21" s="128">
        <v>0.12947662659364131</v>
      </c>
    </row>
    <row r="22" spans="1:22" s="40" customFormat="1" x14ac:dyDescent="0.25">
      <c r="A22" s="129" t="s">
        <v>346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403.84190999999998</v>
      </c>
      <c r="C23" s="164">
        <v>57.217869999999991</v>
      </c>
      <c r="D23" s="164">
        <v>75.411810000000017</v>
      </c>
      <c r="E23" s="164">
        <v>161.40401</v>
      </c>
      <c r="F23" s="164">
        <v>109.80822000000003</v>
      </c>
      <c r="G23" s="22"/>
      <c r="H23" s="165">
        <v>94.632160000000013</v>
      </c>
      <c r="I23" s="123">
        <v>48.172690000000003</v>
      </c>
      <c r="J23" s="123">
        <v>46.459469999999996</v>
      </c>
      <c r="K23" s="22"/>
      <c r="L23" s="166">
        <v>0</v>
      </c>
      <c r="M23" s="164">
        <v>0</v>
      </c>
      <c r="N23" s="164">
        <v>0</v>
      </c>
      <c r="O23" s="22"/>
      <c r="P23" s="166">
        <v>94.632160000000013</v>
      </c>
      <c r="Q23" s="164">
        <v>59.258029999999998</v>
      </c>
      <c r="R23" s="164">
        <v>35.374130000000008</v>
      </c>
      <c r="S23" s="114"/>
      <c r="T23" s="122">
        <v>94.632160000000013</v>
      </c>
      <c r="U23" s="123">
        <v>61.629909999999995</v>
      </c>
      <c r="V23" s="124">
        <v>33.002250000000004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0.14168383365659099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0.18673596804254422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0.32251192406471546</v>
      </c>
      <c r="I27" s="15">
        <v>0.31286959478492898</v>
      </c>
      <c r="J27" s="15">
        <v>0.33250981984943012</v>
      </c>
      <c r="K27" s="24"/>
      <c r="L27" s="15">
        <v>0</v>
      </c>
      <c r="M27" s="15">
        <v>0</v>
      </c>
      <c r="N27" s="15">
        <v>0</v>
      </c>
      <c r="O27" s="24"/>
      <c r="P27" s="15">
        <v>0.32251192406471546</v>
      </c>
      <c r="Q27" s="15">
        <v>0.38633937037731431</v>
      </c>
      <c r="R27" s="15">
        <v>0.21558947174107171</v>
      </c>
      <c r="S27" s="116"/>
      <c r="T27" s="127">
        <v>0.32251192406471546</v>
      </c>
      <c r="U27" s="15">
        <v>0.29920082635200995</v>
      </c>
      <c r="V27" s="128">
        <v>0.36604413335454405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0.39967127235506589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0.46907721434235455</v>
      </c>
      <c r="I29" s="15">
        <v>0.52824473783797421</v>
      </c>
      <c r="J29" s="15">
        <v>0.40772785397681038</v>
      </c>
      <c r="K29" s="24"/>
      <c r="L29" s="15">
        <v>0</v>
      </c>
      <c r="M29" s="15">
        <v>0</v>
      </c>
      <c r="N29" s="15">
        <v>0</v>
      </c>
      <c r="O29" s="24"/>
      <c r="P29" s="15">
        <v>0.46907721434235455</v>
      </c>
      <c r="Q29" s="15">
        <v>0.39416919529724498</v>
      </c>
      <c r="R29" s="15">
        <v>0.594561618900592</v>
      </c>
      <c r="S29" s="116"/>
      <c r="T29" s="127">
        <v>0.46907721434235455</v>
      </c>
      <c r="U29" s="15">
        <v>0.47070975764851852</v>
      </c>
      <c r="V29" s="128">
        <v>0.46602852835791497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0.27190892594579902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0.20841086159292993</v>
      </c>
      <c r="I31" s="15">
        <v>0.15888566737709686</v>
      </c>
      <c r="J31" s="15">
        <v>0.25976232617375966</v>
      </c>
      <c r="K31" s="24"/>
      <c r="L31" s="15">
        <v>0</v>
      </c>
      <c r="M31" s="15">
        <v>0</v>
      </c>
      <c r="N31" s="15">
        <v>0</v>
      </c>
      <c r="O31" s="24"/>
      <c r="P31" s="15">
        <v>0.20841086159292993</v>
      </c>
      <c r="Q31" s="15">
        <v>0.21949143432544077</v>
      </c>
      <c r="R31" s="15">
        <v>0.18984890935833612</v>
      </c>
      <c r="S31" s="116"/>
      <c r="T31" s="127">
        <v>0.20841086159292993</v>
      </c>
      <c r="U31" s="15">
        <v>0.23008941599947175</v>
      </c>
      <c r="V31" s="128">
        <v>0.16792733828754097</v>
      </c>
    </row>
    <row r="32" spans="1:22" s="33" customFormat="1" x14ac:dyDescent="0.25">
      <c r="A32" s="120" t="s">
        <v>353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94.632160000000013</v>
      </c>
      <c r="C33" s="123">
        <v>0</v>
      </c>
      <c r="D33" s="123">
        <v>30.520000000000007</v>
      </c>
      <c r="E33" s="123">
        <v>44.389789999999998</v>
      </c>
      <c r="F33" s="123">
        <v>19.722370000000002</v>
      </c>
      <c r="G33" s="8"/>
      <c r="H33" s="165">
        <v>94.632160000000013</v>
      </c>
      <c r="I33" s="123">
        <v>48.172690000000003</v>
      </c>
      <c r="J33" s="123">
        <v>46.459469999999996</v>
      </c>
      <c r="K33" s="8"/>
      <c r="L33" s="166">
        <v>0</v>
      </c>
      <c r="M33" s="164">
        <v>0</v>
      </c>
      <c r="N33" s="164">
        <v>0</v>
      </c>
      <c r="O33" s="8"/>
      <c r="P33" s="166">
        <v>94.632160000000013</v>
      </c>
      <c r="Q33" s="164">
        <v>59.258029999999998</v>
      </c>
      <c r="R33" s="164">
        <v>35.374130000000008</v>
      </c>
      <c r="S33" s="111"/>
      <c r="T33" s="122">
        <v>94.632160000000013</v>
      </c>
      <c r="U33" s="123">
        <v>61.629909999999995</v>
      </c>
      <c r="V33" s="124">
        <v>33.002250000000004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0.28153811558353947</v>
      </c>
      <c r="C35" s="15">
        <v>0</v>
      </c>
      <c r="D35" s="15">
        <v>0.37930733944954115</v>
      </c>
      <c r="E35" s="15">
        <v>0.27742911151415683</v>
      </c>
      <c r="F35" s="15">
        <v>0.13949033508650327</v>
      </c>
      <c r="G35" s="16"/>
      <c r="H35" s="15">
        <v>0.28153811558353947</v>
      </c>
      <c r="I35" s="15">
        <v>0.28850309168950289</v>
      </c>
      <c r="J35" s="15">
        <v>0.27431630192940215</v>
      </c>
      <c r="K35" s="16"/>
      <c r="L35" s="15">
        <v>0</v>
      </c>
      <c r="M35" s="15">
        <v>0</v>
      </c>
      <c r="N35" s="15">
        <v>0</v>
      </c>
      <c r="O35" s="16"/>
      <c r="P35" s="15">
        <v>0.28153811558353947</v>
      </c>
      <c r="Q35" s="15">
        <v>0.35062977962649117</v>
      </c>
      <c r="R35" s="15">
        <v>0.16579715176034004</v>
      </c>
      <c r="S35" s="113"/>
      <c r="T35" s="127">
        <v>0.28153811558353947</v>
      </c>
      <c r="U35" s="15">
        <v>0.33386272996342198</v>
      </c>
      <c r="V35" s="128">
        <v>0.18382473922232573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0.25868996332747768</v>
      </c>
      <c r="C37" s="15">
        <v>0</v>
      </c>
      <c r="D37" s="15">
        <v>0.62069266055045869</v>
      </c>
      <c r="E37" s="15">
        <v>0</v>
      </c>
      <c r="F37" s="15">
        <v>0.28073958657098513</v>
      </c>
      <c r="G37" s="16"/>
      <c r="H37" s="15">
        <v>0.25868996332747768</v>
      </c>
      <c r="I37" s="15">
        <v>0.25553275102552919</v>
      </c>
      <c r="J37" s="15">
        <v>0.26196359967085292</v>
      </c>
      <c r="K37" s="16"/>
      <c r="L37" s="15">
        <v>0</v>
      </c>
      <c r="M37" s="15">
        <v>0</v>
      </c>
      <c r="N37" s="15">
        <v>0</v>
      </c>
      <c r="O37" s="16"/>
      <c r="P37" s="15">
        <v>0.25868996332747768</v>
      </c>
      <c r="Q37" s="15">
        <v>0.31754025572567973</v>
      </c>
      <c r="R37" s="15">
        <v>0.16010513898150991</v>
      </c>
      <c r="S37" s="113"/>
      <c r="T37" s="127">
        <v>0.25868996332747768</v>
      </c>
      <c r="U37" s="15">
        <v>0.25287932434105453</v>
      </c>
      <c r="V37" s="128">
        <v>0.26954101614283871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0.41272618103612968</v>
      </c>
      <c r="C39" s="15">
        <v>0</v>
      </c>
      <c r="D39" s="15">
        <v>0</v>
      </c>
      <c r="E39" s="15">
        <v>0.7225708884858435</v>
      </c>
      <c r="F39" s="15">
        <v>0.35403453033281496</v>
      </c>
      <c r="G39" s="16"/>
      <c r="H39" s="15">
        <v>0.41272618103612968</v>
      </c>
      <c r="I39" s="15">
        <v>0.41448920539832834</v>
      </c>
      <c r="J39" s="15">
        <v>0.41089814412433034</v>
      </c>
      <c r="K39" s="16"/>
      <c r="L39" s="15">
        <v>0</v>
      </c>
      <c r="M39" s="15">
        <v>0</v>
      </c>
      <c r="N39" s="15">
        <v>0</v>
      </c>
      <c r="O39" s="16"/>
      <c r="P39" s="15">
        <v>0.41272618103612968</v>
      </c>
      <c r="Q39" s="15">
        <v>0.29835315146318564</v>
      </c>
      <c r="R39" s="15">
        <v>0.60432157624795291</v>
      </c>
      <c r="S39" s="113"/>
      <c r="T39" s="127">
        <v>0.41272618103612968</v>
      </c>
      <c r="U39" s="15">
        <v>0.3724188466282039</v>
      </c>
      <c r="V39" s="128">
        <v>0.48799793953442561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4.7045740052853065E-2</v>
      </c>
      <c r="C41" s="134">
        <v>0</v>
      </c>
      <c r="D41" s="134">
        <v>0</v>
      </c>
      <c r="E41" s="134">
        <v>0</v>
      </c>
      <c r="F41" s="134">
        <v>0.22573554800969661</v>
      </c>
      <c r="G41" s="173"/>
      <c r="H41" s="134">
        <v>4.7045740052853065E-2</v>
      </c>
      <c r="I41" s="134">
        <v>4.1474951886639501E-2</v>
      </c>
      <c r="J41" s="134">
        <v>5.2821954275414675E-2</v>
      </c>
      <c r="K41" s="173"/>
      <c r="L41" s="134">
        <v>0</v>
      </c>
      <c r="M41" s="134">
        <v>0</v>
      </c>
      <c r="N41" s="134">
        <v>0</v>
      </c>
      <c r="O41" s="173"/>
      <c r="P41" s="134">
        <v>4.7045740052853065E-2</v>
      </c>
      <c r="Q41" s="134">
        <v>3.3476813184643503E-2</v>
      </c>
      <c r="R41" s="134">
        <v>6.9776133010196972E-2</v>
      </c>
      <c r="S41" s="174"/>
      <c r="T41" s="133">
        <v>4.7045740052853065E-2</v>
      </c>
      <c r="U41" s="134">
        <v>4.0839099067319758E-2</v>
      </c>
      <c r="V41" s="135">
        <v>5.8636305100409819E-2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336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337</v>
      </c>
      <c r="C4" s="310"/>
      <c r="D4" s="310"/>
      <c r="E4" s="310"/>
      <c r="F4" s="315"/>
      <c r="G4" s="161"/>
      <c r="H4" s="317" t="s">
        <v>338</v>
      </c>
      <c r="I4" s="318"/>
      <c r="J4" s="319"/>
      <c r="K4" s="161"/>
      <c r="L4" s="317" t="s">
        <v>339</v>
      </c>
      <c r="M4" s="318"/>
      <c r="N4" s="319"/>
      <c r="O4" s="161"/>
      <c r="P4" s="317" t="s">
        <v>340</v>
      </c>
      <c r="Q4" s="318"/>
      <c r="R4" s="319"/>
      <c r="S4" s="161"/>
      <c r="T4" s="317" t="s">
        <v>341</v>
      </c>
      <c r="U4" s="318"/>
      <c r="V4" s="320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342</v>
      </c>
      <c r="J5" s="118" t="s">
        <v>44</v>
      </c>
      <c r="K5" s="6"/>
      <c r="L5" s="118" t="s">
        <v>1</v>
      </c>
      <c r="M5" s="118" t="s">
        <v>342</v>
      </c>
      <c r="N5" s="118" t="s">
        <v>44</v>
      </c>
      <c r="O5" s="6"/>
      <c r="P5" s="118" t="s">
        <v>1</v>
      </c>
      <c r="Q5" s="118" t="s">
        <v>342</v>
      </c>
      <c r="R5" s="118" t="s">
        <v>44</v>
      </c>
      <c r="S5" s="6"/>
      <c r="T5" s="118" t="s">
        <v>1</v>
      </c>
      <c r="U5" s="118" t="s">
        <v>342</v>
      </c>
      <c r="V5" s="119" t="s">
        <v>44</v>
      </c>
    </row>
    <row r="6" spans="1:22" s="33" customFormat="1" x14ac:dyDescent="0.25">
      <c r="A6" s="120" t="s">
        <v>343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466.49558000000007</v>
      </c>
      <c r="C7" s="164">
        <v>46.72628000000001</v>
      </c>
      <c r="D7" s="164">
        <v>113.56426000000002</v>
      </c>
      <c r="E7" s="164">
        <v>155.89947999999993</v>
      </c>
      <c r="F7" s="164">
        <v>150.30556000000004</v>
      </c>
      <c r="G7" s="8"/>
      <c r="H7" s="165">
        <v>97.631439999999998</v>
      </c>
      <c r="I7" s="123">
        <v>62.41972999999998</v>
      </c>
      <c r="J7" s="123">
        <v>35.211709999999997</v>
      </c>
      <c r="K7" s="8"/>
      <c r="L7" s="166">
        <v>0</v>
      </c>
      <c r="M7" s="164">
        <v>0</v>
      </c>
      <c r="N7" s="164">
        <v>0</v>
      </c>
      <c r="O7" s="8"/>
      <c r="P7" s="166">
        <v>97.631439999999998</v>
      </c>
      <c r="Q7" s="164">
        <v>67.628529999999955</v>
      </c>
      <c r="R7" s="164">
        <v>30.00291</v>
      </c>
      <c r="S7" s="111"/>
      <c r="T7" s="122">
        <v>97.631439999999998</v>
      </c>
      <c r="U7" s="123">
        <v>72.528429999999972</v>
      </c>
      <c r="V7" s="124">
        <v>25.103010000000005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0.32155361472020805</v>
      </c>
      <c r="C15" s="15">
        <v>0.37819595311246684</v>
      </c>
      <c r="D15" s="15">
        <v>0.29357105835938174</v>
      </c>
      <c r="E15" s="15">
        <v>0.40775761407286304</v>
      </c>
      <c r="F15" s="15">
        <v>0.23567504754980445</v>
      </c>
      <c r="G15" s="16"/>
      <c r="H15" s="15">
        <v>0.5068196269562345</v>
      </c>
      <c r="I15" s="15">
        <v>0.53594047907608733</v>
      </c>
      <c r="J15" s="15">
        <v>0.45519714890302132</v>
      </c>
      <c r="K15" s="16"/>
      <c r="L15" s="15">
        <v>0</v>
      </c>
      <c r="M15" s="15">
        <v>0</v>
      </c>
      <c r="N15" s="15">
        <v>0</v>
      </c>
      <c r="O15" s="16"/>
      <c r="P15" s="15">
        <v>0.5068196269562345</v>
      </c>
      <c r="Q15" s="15">
        <v>0.53154282667389097</v>
      </c>
      <c r="R15" s="15">
        <v>0.45109191075132382</v>
      </c>
      <c r="S15" s="113"/>
      <c r="T15" s="127">
        <v>0.5068196269562345</v>
      </c>
      <c r="U15" s="15">
        <v>0.5764915909526791</v>
      </c>
      <c r="V15" s="128">
        <v>0.30552113073292797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0.29784365802565593</v>
      </c>
      <c r="C17" s="15">
        <v>0.28311155949071909</v>
      </c>
      <c r="D17" s="15">
        <v>0.37931449559923153</v>
      </c>
      <c r="E17" s="15">
        <v>0.26712019822003275</v>
      </c>
      <c r="F17" s="15">
        <v>0.27273462139391241</v>
      </c>
      <c r="G17" s="16"/>
      <c r="H17" s="15">
        <v>0.28992525358634469</v>
      </c>
      <c r="I17" s="15">
        <v>0.26931404541480725</v>
      </c>
      <c r="J17" s="15">
        <v>0.32646270232260804</v>
      </c>
      <c r="K17" s="16"/>
      <c r="L17" s="15">
        <v>0</v>
      </c>
      <c r="M17" s="15">
        <v>0</v>
      </c>
      <c r="N17" s="15">
        <v>0</v>
      </c>
      <c r="O17" s="16"/>
      <c r="P17" s="15">
        <v>0.28992525358634469</v>
      </c>
      <c r="Q17" s="15">
        <v>0.25414495923539981</v>
      </c>
      <c r="R17" s="15">
        <v>0.37057638742375326</v>
      </c>
      <c r="S17" s="113"/>
      <c r="T17" s="127">
        <v>0.28992525358634469</v>
      </c>
      <c r="U17" s="15">
        <v>0.22367477139654077</v>
      </c>
      <c r="V17" s="128">
        <v>0.48133829369466047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0.22985510387901209</v>
      </c>
      <c r="C19" s="15">
        <v>0.26562461210265392</v>
      </c>
      <c r="D19" s="15">
        <v>0.22768184286147763</v>
      </c>
      <c r="E19" s="15">
        <v>0.19192001153563829</v>
      </c>
      <c r="F19" s="15">
        <v>0.25972419117429846</v>
      </c>
      <c r="G19" s="16"/>
      <c r="H19" s="15">
        <v>0.14870250812648059</v>
      </c>
      <c r="I19" s="15">
        <v>0.10941908912454448</v>
      </c>
      <c r="J19" s="15">
        <v>0.21834014877437086</v>
      </c>
      <c r="K19" s="16"/>
      <c r="L19" s="15">
        <v>0</v>
      </c>
      <c r="M19" s="15">
        <v>0</v>
      </c>
      <c r="N19" s="15">
        <v>0</v>
      </c>
      <c r="O19" s="16"/>
      <c r="P19" s="15">
        <v>0.14870250812648059</v>
      </c>
      <c r="Q19" s="15">
        <v>0.16012975588852818</v>
      </c>
      <c r="R19" s="15">
        <v>0.12294474102678707</v>
      </c>
      <c r="S19" s="113"/>
      <c r="T19" s="127">
        <v>0.14870250812648059</v>
      </c>
      <c r="U19" s="15">
        <v>0.16207175586180489</v>
      </c>
      <c r="V19" s="128">
        <v>0.11007564431516378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0.15074762337512396</v>
      </c>
      <c r="C21" s="15">
        <v>7.3067875294159937E-2</v>
      </c>
      <c r="D21" s="15">
        <v>9.9432603179908874E-2</v>
      </c>
      <c r="E21" s="15">
        <v>0.13320217617146646</v>
      </c>
      <c r="F21" s="15">
        <v>0.23186613988198437</v>
      </c>
      <c r="G21" s="16"/>
      <c r="H21" s="15">
        <v>5.4552611330940123E-2</v>
      </c>
      <c r="I21" s="15">
        <v>8.5326386384561456E-2</v>
      </c>
      <c r="J21" s="15">
        <v>0</v>
      </c>
      <c r="K21" s="16"/>
      <c r="L21" s="15">
        <v>0</v>
      </c>
      <c r="M21" s="15">
        <v>0</v>
      </c>
      <c r="N21" s="15">
        <v>0</v>
      </c>
      <c r="O21" s="16"/>
      <c r="P21" s="15">
        <v>5.4552611330940123E-2</v>
      </c>
      <c r="Q21" s="15">
        <v>5.4182458202181871E-2</v>
      </c>
      <c r="R21" s="15">
        <v>5.538696079813591E-2</v>
      </c>
      <c r="S21" s="113"/>
      <c r="T21" s="127">
        <v>5.4552611330940123E-2</v>
      </c>
      <c r="U21" s="15">
        <v>3.7761881788975729E-2</v>
      </c>
      <c r="V21" s="128">
        <v>0.10306493125724762</v>
      </c>
    </row>
    <row r="22" spans="1:22" s="40" customFormat="1" x14ac:dyDescent="0.25">
      <c r="A22" s="129" t="s">
        <v>337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466.49558000000007</v>
      </c>
      <c r="C23" s="164">
        <v>46.72628000000001</v>
      </c>
      <c r="D23" s="164">
        <v>113.56426000000002</v>
      </c>
      <c r="E23" s="164">
        <v>155.89947999999993</v>
      </c>
      <c r="F23" s="164">
        <v>150.30556000000004</v>
      </c>
      <c r="G23" s="22"/>
      <c r="H23" s="165">
        <v>97.631439999999998</v>
      </c>
      <c r="I23" s="123">
        <v>62.41972999999998</v>
      </c>
      <c r="J23" s="123">
        <v>35.211709999999997</v>
      </c>
      <c r="K23" s="22"/>
      <c r="L23" s="166">
        <v>0</v>
      </c>
      <c r="M23" s="164">
        <v>0</v>
      </c>
      <c r="N23" s="164">
        <v>0</v>
      </c>
      <c r="O23" s="22"/>
      <c r="P23" s="166">
        <v>97.631439999999998</v>
      </c>
      <c r="Q23" s="164">
        <v>67.628529999999955</v>
      </c>
      <c r="R23" s="164">
        <v>30.00291</v>
      </c>
      <c r="S23" s="114"/>
      <c r="T23" s="122">
        <v>97.631439999999998</v>
      </c>
      <c r="U23" s="123">
        <v>72.528429999999972</v>
      </c>
      <c r="V23" s="124">
        <v>25.103010000000005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0.1001644645807791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0.24344123474867652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0.31923200149460051</v>
      </c>
      <c r="I27" s="15">
        <v>0.34424756403143691</v>
      </c>
      <c r="J27" s="15">
        <v>0.27488696232020549</v>
      </c>
      <c r="K27" s="24"/>
      <c r="L27" s="15">
        <v>0</v>
      </c>
      <c r="M27" s="15">
        <v>0</v>
      </c>
      <c r="N27" s="15">
        <v>0</v>
      </c>
      <c r="O27" s="24"/>
      <c r="P27" s="15">
        <v>0.31923200149460051</v>
      </c>
      <c r="Q27" s="15">
        <v>0.40486404184742775</v>
      </c>
      <c r="R27" s="15">
        <v>0.12621175745952642</v>
      </c>
      <c r="S27" s="116"/>
      <c r="T27" s="127">
        <v>0.31923200149460051</v>
      </c>
      <c r="U27" s="15">
        <v>0.40335948261943644</v>
      </c>
      <c r="V27" s="128">
        <v>7.6168156727021971E-2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0.33419283415289786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0.416794630909879</v>
      </c>
      <c r="I29" s="15">
        <v>0.44809854191935811</v>
      </c>
      <c r="J29" s="15">
        <v>0.36130224859854865</v>
      </c>
      <c r="K29" s="24"/>
      <c r="L29" s="15">
        <v>0</v>
      </c>
      <c r="M29" s="15">
        <v>0</v>
      </c>
      <c r="N29" s="15">
        <v>0</v>
      </c>
      <c r="O29" s="24"/>
      <c r="P29" s="15">
        <v>0.416794630909879</v>
      </c>
      <c r="Q29" s="15">
        <v>0.35995429739490153</v>
      </c>
      <c r="R29" s="15">
        <v>0.5449164764351192</v>
      </c>
      <c r="S29" s="116"/>
      <c r="T29" s="127">
        <v>0.416794630909879</v>
      </c>
      <c r="U29" s="15">
        <v>0.36240574902834671</v>
      </c>
      <c r="V29" s="128">
        <v>0.57393675101113362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0.32220146651764636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0.26397336759552054</v>
      </c>
      <c r="I31" s="15">
        <v>0.20765389404920537</v>
      </c>
      <c r="J31" s="15">
        <v>0.36381078908124598</v>
      </c>
      <c r="K31" s="24"/>
      <c r="L31" s="15">
        <v>0</v>
      </c>
      <c r="M31" s="15">
        <v>0</v>
      </c>
      <c r="N31" s="15">
        <v>0</v>
      </c>
      <c r="O31" s="24"/>
      <c r="P31" s="15">
        <v>0.26397336759552054</v>
      </c>
      <c r="Q31" s="15">
        <v>0.23518166075767147</v>
      </c>
      <c r="R31" s="15">
        <v>0.32887176610535446</v>
      </c>
      <c r="S31" s="116"/>
      <c r="T31" s="127">
        <v>0.26397336759552054</v>
      </c>
      <c r="U31" s="15">
        <v>0.23423476835221732</v>
      </c>
      <c r="V31" s="128">
        <v>0.34989509226184429</v>
      </c>
    </row>
    <row r="32" spans="1:22" s="33" customFormat="1" x14ac:dyDescent="0.25">
      <c r="A32" s="120" t="s">
        <v>344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97.631439999999998</v>
      </c>
      <c r="C33" s="123">
        <v>0</v>
      </c>
      <c r="D33" s="123">
        <v>31.167080000000002</v>
      </c>
      <c r="E33" s="123">
        <v>40.692259999999997</v>
      </c>
      <c r="F33" s="123">
        <v>25.772100000000005</v>
      </c>
      <c r="G33" s="8"/>
      <c r="H33" s="165">
        <v>97.631439999999998</v>
      </c>
      <c r="I33" s="123">
        <v>62.41972999999998</v>
      </c>
      <c r="J33" s="123">
        <v>35.211709999999997</v>
      </c>
      <c r="K33" s="8"/>
      <c r="L33" s="166">
        <v>0</v>
      </c>
      <c r="M33" s="164">
        <v>0</v>
      </c>
      <c r="N33" s="164">
        <v>0</v>
      </c>
      <c r="O33" s="8"/>
      <c r="P33" s="166">
        <v>97.631439999999998</v>
      </c>
      <c r="Q33" s="164">
        <v>67.628529999999955</v>
      </c>
      <c r="R33" s="164">
        <v>30.00291</v>
      </c>
      <c r="S33" s="111"/>
      <c r="T33" s="122">
        <v>97.631439999999998</v>
      </c>
      <c r="U33" s="123">
        <v>72.528429999999972</v>
      </c>
      <c r="V33" s="124">
        <v>25.103010000000005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0.31776628512290717</v>
      </c>
      <c r="C35" s="15">
        <v>0</v>
      </c>
      <c r="D35" s="15">
        <v>0.30034799538487406</v>
      </c>
      <c r="E35" s="15">
        <v>0.48004485373876998</v>
      </c>
      <c r="F35" s="15">
        <v>8.2604832357471819E-2</v>
      </c>
      <c r="G35" s="16"/>
      <c r="H35" s="15">
        <v>0.31776628512290717</v>
      </c>
      <c r="I35" s="15">
        <v>0.31998199928131704</v>
      </c>
      <c r="J35" s="15">
        <v>0.31383849293317484</v>
      </c>
      <c r="K35" s="16"/>
      <c r="L35" s="15">
        <v>0</v>
      </c>
      <c r="M35" s="15">
        <v>0</v>
      </c>
      <c r="N35" s="15">
        <v>0</v>
      </c>
      <c r="O35" s="16"/>
      <c r="P35" s="15">
        <v>0.31776628512290717</v>
      </c>
      <c r="Q35" s="15">
        <v>0.30950975867729219</v>
      </c>
      <c r="R35" s="15">
        <v>0.33637703809397157</v>
      </c>
      <c r="S35" s="113"/>
      <c r="T35" s="127">
        <v>0.31776628512290717</v>
      </c>
      <c r="U35" s="15">
        <v>0.30562346379206062</v>
      </c>
      <c r="V35" s="128">
        <v>0.3528497180218626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0.30221483980979896</v>
      </c>
      <c r="C37" s="15">
        <v>0</v>
      </c>
      <c r="D37" s="15">
        <v>0.699652004615126</v>
      </c>
      <c r="E37" s="15">
        <v>0</v>
      </c>
      <c r="F37" s="15">
        <v>0.29875563108943387</v>
      </c>
      <c r="G37" s="16"/>
      <c r="H37" s="15">
        <v>0.30221483980979896</v>
      </c>
      <c r="I37" s="15">
        <v>0.29831497188469103</v>
      </c>
      <c r="J37" s="15">
        <v>0.30912812811419849</v>
      </c>
      <c r="K37" s="16"/>
      <c r="L37" s="15">
        <v>0</v>
      </c>
      <c r="M37" s="15">
        <v>0</v>
      </c>
      <c r="N37" s="15">
        <v>0</v>
      </c>
      <c r="O37" s="16"/>
      <c r="P37" s="15">
        <v>0.30221483980979896</v>
      </c>
      <c r="Q37" s="15">
        <v>0.35131637490863715</v>
      </c>
      <c r="R37" s="15">
        <v>0.1915367542681693</v>
      </c>
      <c r="S37" s="113"/>
      <c r="T37" s="127">
        <v>0.30221483980979896</v>
      </c>
      <c r="U37" s="15">
        <v>0.33624662770171648</v>
      </c>
      <c r="V37" s="128">
        <v>0.20388909537143149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0.30223542744017712</v>
      </c>
      <c r="C39" s="15">
        <v>0</v>
      </c>
      <c r="D39" s="15">
        <v>0</v>
      </c>
      <c r="E39" s="15">
        <v>0.51995514626123007</v>
      </c>
      <c r="F39" s="15">
        <v>0.3239755394399369</v>
      </c>
      <c r="G39" s="16"/>
      <c r="H39" s="15">
        <v>0.30223542744017712</v>
      </c>
      <c r="I39" s="15">
        <v>0.30729434427223579</v>
      </c>
      <c r="J39" s="15">
        <v>0.29326749538718799</v>
      </c>
      <c r="K39" s="16"/>
      <c r="L39" s="15">
        <v>0</v>
      </c>
      <c r="M39" s="15">
        <v>0</v>
      </c>
      <c r="N39" s="15">
        <v>0</v>
      </c>
      <c r="O39" s="16"/>
      <c r="P39" s="15">
        <v>0.30223542744017712</v>
      </c>
      <c r="Q39" s="15">
        <v>0.29499029477647992</v>
      </c>
      <c r="R39" s="15">
        <v>0.31856643238939153</v>
      </c>
      <c r="S39" s="113"/>
      <c r="T39" s="127">
        <v>0.30223542744017712</v>
      </c>
      <c r="U39" s="15">
        <v>0.31901448852539632</v>
      </c>
      <c r="V39" s="128">
        <v>0.25375682039723518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7.7783447627116836E-2</v>
      </c>
      <c r="C41" s="134">
        <v>0</v>
      </c>
      <c r="D41" s="134">
        <v>0</v>
      </c>
      <c r="E41" s="134">
        <v>0</v>
      </c>
      <c r="F41" s="134">
        <v>0.29466399711315716</v>
      </c>
      <c r="G41" s="173"/>
      <c r="H41" s="134">
        <v>7.7783447627116836E-2</v>
      </c>
      <c r="I41" s="134">
        <v>7.440868456175638E-2</v>
      </c>
      <c r="J41" s="134">
        <v>8.3765883565438917E-2</v>
      </c>
      <c r="K41" s="173"/>
      <c r="L41" s="134">
        <v>0</v>
      </c>
      <c r="M41" s="134">
        <v>0</v>
      </c>
      <c r="N41" s="134">
        <v>0</v>
      </c>
      <c r="O41" s="173"/>
      <c r="P41" s="134">
        <v>7.7783447627116836E-2</v>
      </c>
      <c r="Q41" s="134">
        <v>4.4183571637591443E-2</v>
      </c>
      <c r="R41" s="134">
        <v>0.15351977524846758</v>
      </c>
      <c r="S41" s="174"/>
      <c r="T41" s="133">
        <v>7.7783447627116836E-2</v>
      </c>
      <c r="U41" s="134">
        <v>3.9115419980826842E-2</v>
      </c>
      <c r="V41" s="135">
        <v>0.18950436620947048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327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328</v>
      </c>
      <c r="C4" s="310"/>
      <c r="D4" s="310"/>
      <c r="E4" s="310"/>
      <c r="F4" s="315"/>
      <c r="G4" s="161"/>
      <c r="H4" s="317" t="s">
        <v>329</v>
      </c>
      <c r="I4" s="318"/>
      <c r="J4" s="319"/>
      <c r="K4" s="161"/>
      <c r="L4" s="317" t="s">
        <v>330</v>
      </c>
      <c r="M4" s="318"/>
      <c r="N4" s="319"/>
      <c r="O4" s="161"/>
      <c r="P4" s="317" t="s">
        <v>331</v>
      </c>
      <c r="Q4" s="318"/>
      <c r="R4" s="319"/>
      <c r="S4" s="161"/>
      <c r="T4" s="317" t="s">
        <v>332</v>
      </c>
      <c r="U4" s="318"/>
      <c r="V4" s="320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333</v>
      </c>
      <c r="J5" s="118" t="s">
        <v>52</v>
      </c>
      <c r="K5" s="6"/>
      <c r="L5" s="118" t="s">
        <v>1</v>
      </c>
      <c r="M5" s="118" t="s">
        <v>333</v>
      </c>
      <c r="N5" s="118" t="s">
        <v>52</v>
      </c>
      <c r="O5" s="6"/>
      <c r="P5" s="118" t="s">
        <v>1</v>
      </c>
      <c r="Q5" s="118" t="s">
        <v>333</v>
      </c>
      <c r="R5" s="118" t="s">
        <v>52</v>
      </c>
      <c r="S5" s="6"/>
      <c r="T5" s="118" t="s">
        <v>1</v>
      </c>
      <c r="U5" s="118" t="s">
        <v>333</v>
      </c>
      <c r="V5" s="119" t="s">
        <v>52</v>
      </c>
    </row>
    <row r="6" spans="1:22" s="33" customFormat="1" x14ac:dyDescent="0.25">
      <c r="A6" s="120" t="s">
        <v>334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528.23627000000056</v>
      </c>
      <c r="C7" s="164">
        <v>63.93469000000001</v>
      </c>
      <c r="D7" s="164">
        <v>134.52447999999995</v>
      </c>
      <c r="E7" s="164">
        <v>177.9220399999999</v>
      </c>
      <c r="F7" s="164">
        <v>151.85506000000004</v>
      </c>
      <c r="G7" s="8"/>
      <c r="H7" s="165">
        <v>100.79460999999998</v>
      </c>
      <c r="I7" s="123">
        <v>44.754829999999977</v>
      </c>
      <c r="J7" s="123">
        <v>56.039780000000007</v>
      </c>
      <c r="K7" s="8"/>
      <c r="L7" s="166">
        <v>0</v>
      </c>
      <c r="M7" s="164">
        <v>0</v>
      </c>
      <c r="N7" s="164">
        <v>0</v>
      </c>
      <c r="O7" s="8"/>
      <c r="P7" s="166">
        <v>100.79460999999998</v>
      </c>
      <c r="Q7" s="164">
        <v>39.636779999999995</v>
      </c>
      <c r="R7" s="164">
        <v>61.15782999999999</v>
      </c>
      <c r="S7" s="111"/>
      <c r="T7" s="122">
        <v>100.79460999999998</v>
      </c>
      <c r="U7" s="123">
        <v>73.491019999999963</v>
      </c>
      <c r="V7" s="124">
        <v>27.30359000000001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0.38768753989573573</v>
      </c>
      <c r="C15" s="15">
        <v>0.39670185309414968</v>
      </c>
      <c r="D15" s="15">
        <v>0.44968781890106568</v>
      </c>
      <c r="E15" s="15">
        <v>0.42653889310172083</v>
      </c>
      <c r="F15" s="15">
        <v>0.28344738726519869</v>
      </c>
      <c r="G15" s="16"/>
      <c r="H15" s="15">
        <v>0.59490522360273035</v>
      </c>
      <c r="I15" s="15">
        <v>0.59308213214082184</v>
      </c>
      <c r="J15" s="15">
        <v>0.59636119199611415</v>
      </c>
      <c r="K15" s="16"/>
      <c r="L15" s="15">
        <v>0</v>
      </c>
      <c r="M15" s="15">
        <v>0</v>
      </c>
      <c r="N15" s="15">
        <v>0</v>
      </c>
      <c r="O15" s="16"/>
      <c r="P15" s="15">
        <v>0.59490522360273035</v>
      </c>
      <c r="Q15" s="15">
        <v>0.68199712489258713</v>
      </c>
      <c r="R15" s="15">
        <v>0.53846040645981075</v>
      </c>
      <c r="S15" s="113"/>
      <c r="T15" s="127">
        <v>0.59490522360273035</v>
      </c>
      <c r="U15" s="15">
        <v>0.62258572543965252</v>
      </c>
      <c r="V15" s="128">
        <v>0.52039969835468503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0.2779159787721503</v>
      </c>
      <c r="C17" s="15">
        <v>0.33351925222441831</v>
      </c>
      <c r="D17" s="15">
        <v>0.27461648615924783</v>
      </c>
      <c r="E17" s="15">
        <v>0.27043198245703576</v>
      </c>
      <c r="F17" s="15">
        <v>0.26619725414484041</v>
      </c>
      <c r="G17" s="16"/>
      <c r="H17" s="15">
        <v>0.27512572348858744</v>
      </c>
      <c r="I17" s="15">
        <v>0.35481511157566703</v>
      </c>
      <c r="J17" s="15">
        <v>0.21148369961480931</v>
      </c>
      <c r="K17" s="16"/>
      <c r="L17" s="15">
        <v>0</v>
      </c>
      <c r="M17" s="15">
        <v>0</v>
      </c>
      <c r="N17" s="15">
        <v>0</v>
      </c>
      <c r="O17" s="16"/>
      <c r="P17" s="15">
        <v>0.27512572348858744</v>
      </c>
      <c r="Q17" s="15">
        <v>0.27720516146871677</v>
      </c>
      <c r="R17" s="15">
        <v>0.27377802646038951</v>
      </c>
      <c r="S17" s="113"/>
      <c r="T17" s="127">
        <v>0.27512572348858744</v>
      </c>
      <c r="U17" s="15">
        <v>0.27240634297904714</v>
      </c>
      <c r="V17" s="128">
        <v>0.28244527551138865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0.21086454362552554</v>
      </c>
      <c r="C19" s="15">
        <v>0.20634791534924155</v>
      </c>
      <c r="D19" s="15">
        <v>0.19557228543087488</v>
      </c>
      <c r="E19" s="15">
        <v>0.22167832608034413</v>
      </c>
      <c r="F19" s="15">
        <v>0.21364312786152798</v>
      </c>
      <c r="G19" s="16"/>
      <c r="H19" s="15">
        <v>0.10272503658677784</v>
      </c>
      <c r="I19" s="15">
        <v>3.5549235691432653E-2</v>
      </c>
      <c r="J19" s="15">
        <v>0.15637338333590889</v>
      </c>
      <c r="K19" s="16"/>
      <c r="L19" s="15">
        <v>0</v>
      </c>
      <c r="M19" s="15">
        <v>0</v>
      </c>
      <c r="N19" s="15">
        <v>0</v>
      </c>
      <c r="O19" s="16"/>
      <c r="P19" s="15">
        <v>0.10272503658677784</v>
      </c>
      <c r="Q19" s="15">
        <v>4.0797713638696192E-2</v>
      </c>
      <c r="R19" s="15">
        <v>0.1428605298781857</v>
      </c>
      <c r="S19" s="113"/>
      <c r="T19" s="127">
        <v>0.10272503658677784</v>
      </c>
      <c r="U19" s="15">
        <v>8.2194395995592431E-2</v>
      </c>
      <c r="V19" s="128">
        <v>0.15798581798217737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0.12353193770658716</v>
      </c>
      <c r="C21" s="15">
        <v>6.3430979332190385E-2</v>
      </c>
      <c r="D21" s="15">
        <v>8.0123409508812096E-2</v>
      </c>
      <c r="E21" s="15">
        <v>8.1350798360900145E-2</v>
      </c>
      <c r="F21" s="15">
        <v>0.23671223072843273</v>
      </c>
      <c r="G21" s="16"/>
      <c r="H21" s="15">
        <v>2.7244016321904523E-2</v>
      </c>
      <c r="I21" s="15">
        <v>1.655352059207912E-2</v>
      </c>
      <c r="J21" s="15">
        <v>3.5781725053167589E-2</v>
      </c>
      <c r="K21" s="16"/>
      <c r="L21" s="15">
        <v>0</v>
      </c>
      <c r="M21" s="15">
        <v>0</v>
      </c>
      <c r="N21" s="15">
        <v>0</v>
      </c>
      <c r="O21" s="16"/>
      <c r="P21" s="15">
        <v>2.7244016321904523E-2</v>
      </c>
      <c r="Q21" s="15">
        <v>0</v>
      </c>
      <c r="R21" s="15">
        <v>4.4901037201614272E-2</v>
      </c>
      <c r="S21" s="113"/>
      <c r="T21" s="127">
        <v>2.7244016321904523E-2</v>
      </c>
      <c r="U21" s="15">
        <v>2.2813535585708308E-2</v>
      </c>
      <c r="V21" s="128">
        <v>3.9169208151748527E-2</v>
      </c>
    </row>
    <row r="22" spans="1:22" s="40" customFormat="1" x14ac:dyDescent="0.25">
      <c r="A22" s="129" t="s">
        <v>328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528.23627000000056</v>
      </c>
      <c r="C23" s="164">
        <v>63.93469000000001</v>
      </c>
      <c r="D23" s="164">
        <v>134.52447999999995</v>
      </c>
      <c r="E23" s="164">
        <v>177.9220399999999</v>
      </c>
      <c r="F23" s="164">
        <v>151.85506000000004</v>
      </c>
      <c r="G23" s="22"/>
      <c r="H23" s="165">
        <v>100.79460999999998</v>
      </c>
      <c r="I23" s="123">
        <v>44.754829999999977</v>
      </c>
      <c r="J23" s="123">
        <v>56.039780000000007</v>
      </c>
      <c r="K23" s="22"/>
      <c r="L23" s="166">
        <v>0</v>
      </c>
      <c r="M23" s="164">
        <v>0</v>
      </c>
      <c r="N23" s="164">
        <v>0</v>
      </c>
      <c r="O23" s="22"/>
      <c r="P23" s="166">
        <v>100.79460999999998</v>
      </c>
      <c r="Q23" s="164">
        <v>39.636779999999995</v>
      </c>
      <c r="R23" s="164">
        <v>61.15782999999999</v>
      </c>
      <c r="S23" s="114"/>
      <c r="T23" s="122">
        <v>100.79460999999998</v>
      </c>
      <c r="U23" s="123">
        <v>73.491019999999963</v>
      </c>
      <c r="V23" s="124">
        <v>27.30359000000001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0.12103426748791773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0.2546672533485817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0.29111427684476382</v>
      </c>
      <c r="I27" s="15">
        <v>0.2828660057473128</v>
      </c>
      <c r="J27" s="15">
        <v>0.29770156128378811</v>
      </c>
      <c r="K27" s="24"/>
      <c r="L27" s="15">
        <v>0</v>
      </c>
      <c r="M27" s="15">
        <v>0</v>
      </c>
      <c r="N27" s="15">
        <v>0</v>
      </c>
      <c r="O27" s="24"/>
      <c r="P27" s="15">
        <v>0.29111427684476382</v>
      </c>
      <c r="Q27" s="15">
        <v>0.39546804760628901</v>
      </c>
      <c r="R27" s="15">
        <v>0.22348193191288843</v>
      </c>
      <c r="S27" s="116"/>
      <c r="T27" s="127">
        <v>0.29111427684476382</v>
      </c>
      <c r="U27" s="15">
        <v>0.32755022314290927</v>
      </c>
      <c r="V27" s="128">
        <v>0.19304238014121944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0.33682283876493313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0.40367366866144921</v>
      </c>
      <c r="I29" s="15">
        <v>0.49926745336760336</v>
      </c>
      <c r="J29" s="15">
        <v>0.32732997881147985</v>
      </c>
      <c r="K29" s="24"/>
      <c r="L29" s="15">
        <v>0</v>
      </c>
      <c r="M29" s="15">
        <v>0</v>
      </c>
      <c r="N29" s="15">
        <v>0</v>
      </c>
      <c r="O29" s="24"/>
      <c r="P29" s="15">
        <v>0.40367366866144921</v>
      </c>
      <c r="Q29" s="15">
        <v>0.39895420364620937</v>
      </c>
      <c r="R29" s="15">
        <v>0.40673238406267864</v>
      </c>
      <c r="S29" s="116"/>
      <c r="T29" s="127">
        <v>0.40367366866144921</v>
      </c>
      <c r="U29" s="15">
        <v>0.40254360328649696</v>
      </c>
      <c r="V29" s="128">
        <v>0.40671538065140866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0.2874756403985661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0.30521205449378708</v>
      </c>
      <c r="I31" s="15">
        <v>0.21786654088508445</v>
      </c>
      <c r="J31" s="15">
        <v>0.37496845990473188</v>
      </c>
      <c r="K31" s="24"/>
      <c r="L31" s="15">
        <v>0</v>
      </c>
      <c r="M31" s="15">
        <v>0</v>
      </c>
      <c r="N31" s="15">
        <v>0</v>
      </c>
      <c r="O31" s="24"/>
      <c r="P31" s="15">
        <v>0.30521205449378708</v>
      </c>
      <c r="Q31" s="15">
        <v>0.20557774874750173</v>
      </c>
      <c r="R31" s="15">
        <v>0.36978568402443324</v>
      </c>
      <c r="S31" s="116"/>
      <c r="T31" s="127">
        <v>0.30521205449378708</v>
      </c>
      <c r="U31" s="15">
        <v>0.26990617357059421</v>
      </c>
      <c r="V31" s="128">
        <v>0.40024223920737151</v>
      </c>
    </row>
    <row r="32" spans="1:22" s="33" customFormat="1" x14ac:dyDescent="0.25">
      <c r="A32" s="120" t="s">
        <v>335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100.79460999999998</v>
      </c>
      <c r="C33" s="123">
        <v>0</v>
      </c>
      <c r="D33" s="123">
        <v>29.342749999999995</v>
      </c>
      <c r="E33" s="123">
        <v>40.688129999999987</v>
      </c>
      <c r="F33" s="123">
        <v>30.76373000000001</v>
      </c>
      <c r="G33" s="8"/>
      <c r="H33" s="165">
        <v>100.79460999999998</v>
      </c>
      <c r="I33" s="123">
        <v>44.754829999999977</v>
      </c>
      <c r="J33" s="123">
        <v>56.039780000000007</v>
      </c>
      <c r="K33" s="8"/>
      <c r="L33" s="166">
        <v>0</v>
      </c>
      <c r="M33" s="164">
        <v>0</v>
      </c>
      <c r="N33" s="164">
        <v>0</v>
      </c>
      <c r="O33" s="8"/>
      <c r="P33" s="166">
        <v>100.79460999999998</v>
      </c>
      <c r="Q33" s="164">
        <v>39.636779999999995</v>
      </c>
      <c r="R33" s="164">
        <v>61.15782999999999</v>
      </c>
      <c r="S33" s="111"/>
      <c r="T33" s="122">
        <v>100.79460999999998</v>
      </c>
      <c r="U33" s="123">
        <v>73.491019999999963</v>
      </c>
      <c r="V33" s="124">
        <v>27.30359000000001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0.32264870115574629</v>
      </c>
      <c r="C35" s="15">
        <v>0</v>
      </c>
      <c r="D35" s="15">
        <v>0.35239846299341415</v>
      </c>
      <c r="E35" s="15">
        <v>0.45455394484828882</v>
      </c>
      <c r="F35" s="15">
        <v>0.11981511994806865</v>
      </c>
      <c r="G35" s="16"/>
      <c r="H35" s="15">
        <v>0.32264870115574629</v>
      </c>
      <c r="I35" s="15">
        <v>0.29948253629831706</v>
      </c>
      <c r="J35" s="15">
        <v>0.34114980465662059</v>
      </c>
      <c r="K35" s="16"/>
      <c r="L35" s="15">
        <v>0</v>
      </c>
      <c r="M35" s="15">
        <v>0</v>
      </c>
      <c r="N35" s="15">
        <v>0</v>
      </c>
      <c r="O35" s="16"/>
      <c r="P35" s="15">
        <v>0.32264870115574629</v>
      </c>
      <c r="Q35" s="15">
        <v>0.44073206753929062</v>
      </c>
      <c r="R35" s="15">
        <v>0.24611811766375627</v>
      </c>
      <c r="S35" s="113"/>
      <c r="T35" s="127">
        <v>0.32264870115574629</v>
      </c>
      <c r="U35" s="15">
        <v>0.33809858673889692</v>
      </c>
      <c r="V35" s="128">
        <v>0.28106340594771589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0.26226729782475477</v>
      </c>
      <c r="C37" s="15">
        <v>0</v>
      </c>
      <c r="D37" s="15">
        <v>0.64760153700658618</v>
      </c>
      <c r="E37" s="15">
        <v>0</v>
      </c>
      <c r="F37" s="15">
        <v>0.24160659321870259</v>
      </c>
      <c r="G37" s="16"/>
      <c r="H37" s="15">
        <v>0.26226729782475477</v>
      </c>
      <c r="I37" s="15">
        <v>0.17850453235997107</v>
      </c>
      <c r="J37" s="15">
        <v>0.329162427118736</v>
      </c>
      <c r="K37" s="16"/>
      <c r="L37" s="15">
        <v>0</v>
      </c>
      <c r="M37" s="15">
        <v>0</v>
      </c>
      <c r="N37" s="15">
        <v>0</v>
      </c>
      <c r="O37" s="16"/>
      <c r="P37" s="15">
        <v>0.26226729782475477</v>
      </c>
      <c r="Q37" s="15">
        <v>0.2723548683823459</v>
      </c>
      <c r="R37" s="15">
        <v>0.25572947895633324</v>
      </c>
      <c r="S37" s="113"/>
      <c r="T37" s="127">
        <v>0.26226729782475477</v>
      </c>
      <c r="U37" s="15">
        <v>0.26384597737247367</v>
      </c>
      <c r="V37" s="128">
        <v>0.25801808480130256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0.33611053210087344</v>
      </c>
      <c r="C39" s="15">
        <v>0</v>
      </c>
      <c r="D39" s="15">
        <v>0</v>
      </c>
      <c r="E39" s="15">
        <v>0.54544605515171163</v>
      </c>
      <c r="F39" s="15">
        <v>0.37982877888994593</v>
      </c>
      <c r="G39" s="16"/>
      <c r="H39" s="15">
        <v>0.33611053210087344</v>
      </c>
      <c r="I39" s="15">
        <v>0.47756387411146489</v>
      </c>
      <c r="J39" s="15">
        <v>0.22314220362749451</v>
      </c>
      <c r="K39" s="16"/>
      <c r="L39" s="15">
        <v>0</v>
      </c>
      <c r="M39" s="15">
        <v>0</v>
      </c>
      <c r="N39" s="15">
        <v>0</v>
      </c>
      <c r="O39" s="16"/>
      <c r="P39" s="15">
        <v>0.33611053210087344</v>
      </c>
      <c r="Q39" s="15">
        <v>0.26280313385698839</v>
      </c>
      <c r="R39" s="15">
        <v>0.38362152483173473</v>
      </c>
      <c r="S39" s="113"/>
      <c r="T39" s="127">
        <v>0.33611053210087344</v>
      </c>
      <c r="U39" s="15">
        <v>0.35979035261723152</v>
      </c>
      <c r="V39" s="128">
        <v>0.27237333991610613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7.8973468918625722E-2</v>
      </c>
      <c r="C41" s="134">
        <v>0</v>
      </c>
      <c r="D41" s="134">
        <v>0</v>
      </c>
      <c r="E41" s="134">
        <v>0</v>
      </c>
      <c r="F41" s="134">
        <v>0.2587495079432825</v>
      </c>
      <c r="G41" s="173"/>
      <c r="H41" s="134">
        <v>7.8973468918625722E-2</v>
      </c>
      <c r="I41" s="134">
        <v>4.4449057230247578E-2</v>
      </c>
      <c r="J41" s="134">
        <v>0.10654556459714865</v>
      </c>
      <c r="K41" s="173"/>
      <c r="L41" s="134">
        <v>0</v>
      </c>
      <c r="M41" s="134">
        <v>0</v>
      </c>
      <c r="N41" s="134">
        <v>0</v>
      </c>
      <c r="O41" s="173"/>
      <c r="P41" s="134">
        <v>7.8973468918625722E-2</v>
      </c>
      <c r="Q41" s="134">
        <v>2.4109930221375201E-2</v>
      </c>
      <c r="R41" s="134">
        <v>0.11453087854817609</v>
      </c>
      <c r="S41" s="174"/>
      <c r="T41" s="133">
        <v>7.8973468918625722E-2</v>
      </c>
      <c r="U41" s="134">
        <v>3.8265083271398354E-2</v>
      </c>
      <c r="V41" s="135">
        <v>0.18854516933487492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317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318</v>
      </c>
      <c r="C4" s="310"/>
      <c r="D4" s="310"/>
      <c r="E4" s="310"/>
      <c r="F4" s="315"/>
      <c r="G4" s="161"/>
      <c r="H4" s="314" t="s">
        <v>319</v>
      </c>
      <c r="I4" s="310"/>
      <c r="J4" s="315"/>
      <c r="K4" s="161"/>
      <c r="L4" s="314" t="s">
        <v>320</v>
      </c>
      <c r="M4" s="310"/>
      <c r="N4" s="315"/>
      <c r="O4" s="161"/>
      <c r="P4" s="314" t="s">
        <v>321</v>
      </c>
      <c r="Q4" s="310"/>
      <c r="R4" s="315"/>
      <c r="S4" s="161"/>
      <c r="T4" s="314" t="s">
        <v>322</v>
      </c>
      <c r="U4" s="310"/>
      <c r="V4" s="311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323</v>
      </c>
      <c r="J5" s="118" t="s">
        <v>324</v>
      </c>
      <c r="K5" s="6"/>
      <c r="L5" s="118" t="s">
        <v>1</v>
      </c>
      <c r="M5" s="118" t="s">
        <v>323</v>
      </c>
      <c r="N5" s="118" t="s">
        <v>324</v>
      </c>
      <c r="O5" s="6"/>
      <c r="P5" s="118" t="s">
        <v>1</v>
      </c>
      <c r="Q5" s="118" t="s">
        <v>323</v>
      </c>
      <c r="R5" s="118" t="s">
        <v>324</v>
      </c>
      <c r="S5" s="6"/>
      <c r="T5" s="118" t="s">
        <v>1</v>
      </c>
      <c r="U5" s="118" t="s">
        <v>323</v>
      </c>
      <c r="V5" s="119" t="s">
        <v>324</v>
      </c>
    </row>
    <row r="6" spans="1:22" s="33" customFormat="1" x14ac:dyDescent="0.25">
      <c r="A6" s="120" t="s">
        <v>325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460.42788000000013</v>
      </c>
      <c r="C7" s="164">
        <v>57.314539999999994</v>
      </c>
      <c r="D7" s="164">
        <v>106.74370000000003</v>
      </c>
      <c r="E7" s="164">
        <v>153.27304000000004</v>
      </c>
      <c r="F7" s="164">
        <v>143.0966</v>
      </c>
      <c r="G7" s="8"/>
      <c r="H7" s="165">
        <v>95.352130000000045</v>
      </c>
      <c r="I7" s="123">
        <v>61.836069999999985</v>
      </c>
      <c r="J7" s="123">
        <v>33.516060000000003</v>
      </c>
      <c r="K7" s="8"/>
      <c r="L7" s="166">
        <v>0</v>
      </c>
      <c r="M7" s="164">
        <v>0</v>
      </c>
      <c r="N7" s="164">
        <v>0</v>
      </c>
      <c r="O7" s="8"/>
      <c r="P7" s="166">
        <v>95.352130000000045</v>
      </c>
      <c r="Q7" s="164">
        <v>59.191309999999987</v>
      </c>
      <c r="R7" s="164">
        <v>36.160820000000001</v>
      </c>
      <c r="S7" s="111"/>
      <c r="T7" s="122">
        <v>95.352130000000045</v>
      </c>
      <c r="U7" s="123">
        <v>61.984149999999964</v>
      </c>
      <c r="V7" s="124">
        <v>33.367980000000003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0.30991435618538116</v>
      </c>
      <c r="C15" s="15">
        <v>0.49965977219742164</v>
      </c>
      <c r="D15" s="15">
        <v>0.30908840521735698</v>
      </c>
      <c r="E15" s="15">
        <v>0.26060499615587973</v>
      </c>
      <c r="F15" s="15">
        <v>0.28734770777223217</v>
      </c>
      <c r="G15" s="16"/>
      <c r="H15" s="15">
        <v>0.43565413798307356</v>
      </c>
      <c r="I15" s="15">
        <v>0.507357275454278</v>
      </c>
      <c r="J15" s="15">
        <v>0.30336411857479662</v>
      </c>
      <c r="K15" s="16"/>
      <c r="L15" s="15">
        <v>0</v>
      </c>
      <c r="M15" s="15">
        <v>0</v>
      </c>
      <c r="N15" s="15">
        <v>0</v>
      </c>
      <c r="O15" s="16"/>
      <c r="P15" s="15">
        <v>0.43565413798307356</v>
      </c>
      <c r="Q15" s="15">
        <v>0.50722800357011877</v>
      </c>
      <c r="R15" s="15">
        <v>0.31849554296611626</v>
      </c>
      <c r="S15" s="113"/>
      <c r="T15" s="127">
        <v>0.43565413798307356</v>
      </c>
      <c r="U15" s="15">
        <v>0.44794661215810849</v>
      </c>
      <c r="V15" s="128">
        <v>0.41281971518803351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0.29183250154182672</v>
      </c>
      <c r="C17" s="15">
        <v>0.29376891099536001</v>
      </c>
      <c r="D17" s="15">
        <v>0.30792702520148724</v>
      </c>
      <c r="E17" s="15">
        <v>0.35615317605757663</v>
      </c>
      <c r="F17" s="15">
        <v>0.21015621615048855</v>
      </c>
      <c r="G17" s="16"/>
      <c r="H17" s="15">
        <v>0.31702354210650552</v>
      </c>
      <c r="I17" s="15">
        <v>0.31639995879427668</v>
      </c>
      <c r="J17" s="15">
        <v>0.31817403358270629</v>
      </c>
      <c r="K17" s="16"/>
      <c r="L17" s="15">
        <v>0</v>
      </c>
      <c r="M17" s="15">
        <v>0</v>
      </c>
      <c r="N17" s="15">
        <v>0</v>
      </c>
      <c r="O17" s="16"/>
      <c r="P17" s="15">
        <v>0.31702354210650552</v>
      </c>
      <c r="Q17" s="15">
        <v>0.28589771032268091</v>
      </c>
      <c r="R17" s="15">
        <v>0.36797312671559995</v>
      </c>
      <c r="S17" s="113"/>
      <c r="T17" s="127">
        <v>0.31702354210650552</v>
      </c>
      <c r="U17" s="15">
        <v>0.303949961401423</v>
      </c>
      <c r="V17" s="128">
        <v>0.34130894348414259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0.25178327602576978</v>
      </c>
      <c r="C19" s="15">
        <v>8.7558410134670903E-2</v>
      </c>
      <c r="D19" s="15">
        <v>0.27436673077661711</v>
      </c>
      <c r="E19" s="15">
        <v>0.26453804269818093</v>
      </c>
      <c r="F19" s="15">
        <v>0.28705224303023275</v>
      </c>
      <c r="G19" s="16"/>
      <c r="H19" s="15">
        <v>0.19374606524259072</v>
      </c>
      <c r="I19" s="15">
        <v>0.1409137094255829</v>
      </c>
      <c r="J19" s="15">
        <v>0.29122008971221558</v>
      </c>
      <c r="K19" s="16"/>
      <c r="L19" s="15">
        <v>0</v>
      </c>
      <c r="M19" s="15">
        <v>0</v>
      </c>
      <c r="N19" s="15">
        <v>0</v>
      </c>
      <c r="O19" s="16"/>
      <c r="P19" s="15">
        <v>0.19374606524259072</v>
      </c>
      <c r="Q19" s="15">
        <v>0.19185282434195161</v>
      </c>
      <c r="R19" s="15">
        <v>0.19684509366767675</v>
      </c>
      <c r="S19" s="113"/>
      <c r="T19" s="127">
        <v>0.19374606524259072</v>
      </c>
      <c r="U19" s="15">
        <v>0.23375879156203661</v>
      </c>
      <c r="V19" s="128">
        <v>0.11941867622792866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0.14646986624702221</v>
      </c>
      <c r="C21" s="15">
        <v>0.11901290667254766</v>
      </c>
      <c r="D21" s="15">
        <v>0.10861783880453832</v>
      </c>
      <c r="E21" s="15">
        <v>0.11870378508836256</v>
      </c>
      <c r="F21" s="15">
        <v>0.21544383304704659</v>
      </c>
      <c r="G21" s="16"/>
      <c r="H21" s="15">
        <v>5.3576254667829643E-2</v>
      </c>
      <c r="I21" s="15">
        <v>3.5329056325862897E-2</v>
      </c>
      <c r="J21" s="15">
        <v>8.7241758130281399E-2</v>
      </c>
      <c r="K21" s="16"/>
      <c r="L21" s="15">
        <v>0</v>
      </c>
      <c r="M21" s="15">
        <v>0</v>
      </c>
      <c r="N21" s="15">
        <v>0</v>
      </c>
      <c r="O21" s="16"/>
      <c r="P21" s="15">
        <v>5.3576254667829643E-2</v>
      </c>
      <c r="Q21" s="15">
        <v>1.5021461765248991E-2</v>
      </c>
      <c r="R21" s="15">
        <v>0.11668623665060693</v>
      </c>
      <c r="S21" s="113"/>
      <c r="T21" s="127">
        <v>5.3576254667829643E-2</v>
      </c>
      <c r="U21" s="15">
        <v>1.4344634878432641E-2</v>
      </c>
      <c r="V21" s="128">
        <v>0.12645266509989517</v>
      </c>
    </row>
    <row r="22" spans="1:22" s="40" customFormat="1" x14ac:dyDescent="0.25">
      <c r="A22" s="129" t="s">
        <v>318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460.42788000000013</v>
      </c>
      <c r="C23" s="164">
        <v>57.314539999999994</v>
      </c>
      <c r="D23" s="164">
        <v>106.74370000000003</v>
      </c>
      <c r="E23" s="164">
        <v>153.27304000000004</v>
      </c>
      <c r="F23" s="164">
        <v>143.0966</v>
      </c>
      <c r="G23" s="22"/>
      <c r="H23" s="165">
        <v>95.352130000000045</v>
      </c>
      <c r="I23" s="123">
        <v>61.836069999999985</v>
      </c>
      <c r="J23" s="123">
        <v>33.516060000000003</v>
      </c>
      <c r="K23" s="22"/>
      <c r="L23" s="166">
        <v>0</v>
      </c>
      <c r="M23" s="164">
        <v>0</v>
      </c>
      <c r="N23" s="164">
        <v>0</v>
      </c>
      <c r="O23" s="22"/>
      <c r="P23" s="166">
        <v>95.352130000000045</v>
      </c>
      <c r="Q23" s="164">
        <v>59.191309999999987</v>
      </c>
      <c r="R23" s="164">
        <v>36.160820000000001</v>
      </c>
      <c r="S23" s="114"/>
      <c r="T23" s="122">
        <v>95.352130000000045</v>
      </c>
      <c r="U23" s="123">
        <v>61.984149999999964</v>
      </c>
      <c r="V23" s="124">
        <v>33.367980000000003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0.12448103707360202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0.23183587405697501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0.30393322099883857</v>
      </c>
      <c r="I27" s="15">
        <v>0.30952144921240965</v>
      </c>
      <c r="J27" s="15">
        <v>0.29362311679833486</v>
      </c>
      <c r="K27" s="24"/>
      <c r="L27" s="15">
        <v>0</v>
      </c>
      <c r="M27" s="15">
        <v>0</v>
      </c>
      <c r="N27" s="15">
        <v>0</v>
      </c>
      <c r="O27" s="24"/>
      <c r="P27" s="15">
        <v>0.30393322099883857</v>
      </c>
      <c r="Q27" s="15">
        <v>0.3710762610254783</v>
      </c>
      <c r="R27" s="15">
        <v>0.19402740313964117</v>
      </c>
      <c r="S27" s="116"/>
      <c r="T27" s="127">
        <v>0.30393322099883857</v>
      </c>
      <c r="U27" s="15">
        <v>0.37744907367447988</v>
      </c>
      <c r="V27" s="128">
        <v>0.16737063496202043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0.33289261284525168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0.4033043624720285</v>
      </c>
      <c r="I29" s="15">
        <v>0.39747674779461262</v>
      </c>
      <c r="J29" s="15">
        <v>0.41405612712234074</v>
      </c>
      <c r="K29" s="24"/>
      <c r="L29" s="15">
        <v>0</v>
      </c>
      <c r="M29" s="15">
        <v>0</v>
      </c>
      <c r="N29" s="15">
        <v>0</v>
      </c>
      <c r="O29" s="24"/>
      <c r="P29" s="15">
        <v>0.4033043624720285</v>
      </c>
      <c r="Q29" s="15">
        <v>0.3735566926969518</v>
      </c>
      <c r="R29" s="15">
        <v>0.45199804650447634</v>
      </c>
      <c r="S29" s="116"/>
      <c r="T29" s="127">
        <v>0.4033043624720285</v>
      </c>
      <c r="U29" s="15">
        <v>0.2896432394410508</v>
      </c>
      <c r="V29" s="128">
        <v>0.61444055049181878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0.31079047602417115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0.29276241652913254</v>
      </c>
      <c r="I31" s="15">
        <v>0.29300180299297812</v>
      </c>
      <c r="J31" s="15">
        <v>0.29232075607932434</v>
      </c>
      <c r="K31" s="24"/>
      <c r="L31" s="15">
        <v>0</v>
      </c>
      <c r="M31" s="15">
        <v>0</v>
      </c>
      <c r="N31" s="15">
        <v>0</v>
      </c>
      <c r="O31" s="24"/>
      <c r="P31" s="15">
        <v>0.29276241652913254</v>
      </c>
      <c r="Q31" s="15">
        <v>0.25536704627757018</v>
      </c>
      <c r="R31" s="15">
        <v>0.35397455035588238</v>
      </c>
      <c r="S31" s="116"/>
      <c r="T31" s="127">
        <v>0.29276241652913254</v>
      </c>
      <c r="U31" s="15">
        <v>0.33290768688446998</v>
      </c>
      <c r="V31" s="128">
        <v>0.21818881454616068</v>
      </c>
    </row>
    <row r="32" spans="1:22" s="33" customFormat="1" x14ac:dyDescent="0.25">
      <c r="A32" s="120" t="s">
        <v>326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95.352130000000045</v>
      </c>
      <c r="C33" s="123">
        <v>0</v>
      </c>
      <c r="D33" s="123">
        <v>28.98068</v>
      </c>
      <c r="E33" s="123">
        <v>38.455929999999995</v>
      </c>
      <c r="F33" s="123">
        <v>27.915520000000008</v>
      </c>
      <c r="G33" s="8"/>
      <c r="H33" s="165">
        <v>95.352130000000045</v>
      </c>
      <c r="I33" s="123">
        <v>61.836069999999985</v>
      </c>
      <c r="J33" s="123">
        <v>33.516060000000003</v>
      </c>
      <c r="K33" s="8"/>
      <c r="L33" s="166">
        <v>0</v>
      </c>
      <c r="M33" s="164">
        <v>0</v>
      </c>
      <c r="N33" s="164">
        <v>0</v>
      </c>
      <c r="O33" s="8"/>
      <c r="P33" s="166">
        <v>95.352130000000045</v>
      </c>
      <c r="Q33" s="164">
        <v>59.191309999999987</v>
      </c>
      <c r="R33" s="164">
        <v>36.160820000000001</v>
      </c>
      <c r="S33" s="111"/>
      <c r="T33" s="122">
        <v>95.352130000000045</v>
      </c>
      <c r="U33" s="123">
        <v>61.984149999999964</v>
      </c>
      <c r="V33" s="124">
        <v>33.367980000000003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0.36437266792047524</v>
      </c>
      <c r="C35" s="15">
        <v>0</v>
      </c>
      <c r="D35" s="15">
        <v>0.41013495887605123</v>
      </c>
      <c r="E35" s="15">
        <v>0.48311794825921522</v>
      </c>
      <c r="F35" s="15">
        <v>0.1532828333486175</v>
      </c>
      <c r="G35" s="16"/>
      <c r="H35" s="15">
        <v>0.36437266792047524</v>
      </c>
      <c r="I35" s="15">
        <v>0.42615369961254013</v>
      </c>
      <c r="J35" s="15">
        <v>0.25038861966472192</v>
      </c>
      <c r="K35" s="16"/>
      <c r="L35" s="15">
        <v>0</v>
      </c>
      <c r="M35" s="15">
        <v>0</v>
      </c>
      <c r="N35" s="15">
        <v>0</v>
      </c>
      <c r="O35" s="16"/>
      <c r="P35" s="15">
        <v>0.36437266792047524</v>
      </c>
      <c r="Q35" s="15">
        <v>0.46555888018021574</v>
      </c>
      <c r="R35" s="15">
        <v>0.19874189799899447</v>
      </c>
      <c r="S35" s="113"/>
      <c r="T35" s="127">
        <v>0.36437266792047524</v>
      </c>
      <c r="U35" s="15">
        <v>0.40575114767242942</v>
      </c>
      <c r="V35" s="128">
        <v>0.28750826391049139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0.28909841867192682</v>
      </c>
      <c r="C37" s="15">
        <v>0</v>
      </c>
      <c r="D37" s="15">
        <v>0.58986504112394877</v>
      </c>
      <c r="E37" s="15">
        <v>0</v>
      </c>
      <c r="F37" s="15">
        <v>0.37511248223210591</v>
      </c>
      <c r="G37" s="16"/>
      <c r="H37" s="15">
        <v>0.28909841867192682</v>
      </c>
      <c r="I37" s="15">
        <v>0.28894074283828197</v>
      </c>
      <c r="J37" s="15">
        <v>0.28938932559495356</v>
      </c>
      <c r="K37" s="16"/>
      <c r="L37" s="15">
        <v>0</v>
      </c>
      <c r="M37" s="15">
        <v>0</v>
      </c>
      <c r="N37" s="15">
        <v>0</v>
      </c>
      <c r="O37" s="16"/>
      <c r="P37" s="15">
        <v>0.28909841867192682</v>
      </c>
      <c r="Q37" s="15">
        <v>0.29503215928148924</v>
      </c>
      <c r="R37" s="15">
        <v>0.27938553384574794</v>
      </c>
      <c r="S37" s="113"/>
      <c r="T37" s="127">
        <v>0.28909841867192682</v>
      </c>
      <c r="U37" s="15">
        <v>0.34121093860285279</v>
      </c>
      <c r="V37" s="128">
        <v>0.19229452906648828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0.317938781231211</v>
      </c>
      <c r="C39" s="15">
        <v>0</v>
      </c>
      <c r="D39" s="15">
        <v>0</v>
      </c>
      <c r="E39" s="15">
        <v>0.51688205174078483</v>
      </c>
      <c r="F39" s="15">
        <v>0.37394825530744169</v>
      </c>
      <c r="G39" s="16"/>
      <c r="H39" s="15">
        <v>0.317938781231211</v>
      </c>
      <c r="I39" s="15">
        <v>0.26629716280481608</v>
      </c>
      <c r="J39" s="15">
        <v>0.41321593289903402</v>
      </c>
      <c r="K39" s="16"/>
      <c r="L39" s="15">
        <v>0</v>
      </c>
      <c r="M39" s="15">
        <v>0</v>
      </c>
      <c r="N39" s="15">
        <v>0</v>
      </c>
      <c r="O39" s="16"/>
      <c r="P39" s="15">
        <v>0.317938781231211</v>
      </c>
      <c r="Q39" s="15">
        <v>0.21096204831418675</v>
      </c>
      <c r="R39" s="15">
        <v>0.49304800057078352</v>
      </c>
      <c r="S39" s="113"/>
      <c r="T39" s="127">
        <v>0.317938781231211</v>
      </c>
      <c r="U39" s="15">
        <v>0.22587274327388546</v>
      </c>
      <c r="V39" s="128">
        <v>0.48896007489815091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2.8590132176386607E-2</v>
      </c>
      <c r="C41" s="134">
        <v>0</v>
      </c>
      <c r="D41" s="134">
        <v>0</v>
      </c>
      <c r="E41" s="134">
        <v>0</v>
      </c>
      <c r="F41" s="134">
        <v>9.7656429111834531E-2</v>
      </c>
      <c r="G41" s="173"/>
      <c r="H41" s="134">
        <v>2.8590132176386607E-2</v>
      </c>
      <c r="I41" s="134">
        <v>1.8608394744361993E-2</v>
      </c>
      <c r="J41" s="134">
        <v>4.7006121841290403E-2</v>
      </c>
      <c r="K41" s="173"/>
      <c r="L41" s="134">
        <v>0</v>
      </c>
      <c r="M41" s="134">
        <v>0</v>
      </c>
      <c r="N41" s="134">
        <v>0</v>
      </c>
      <c r="O41" s="173"/>
      <c r="P41" s="134">
        <v>2.8590132176386607E-2</v>
      </c>
      <c r="Q41" s="134">
        <v>2.8446912224108577E-2</v>
      </c>
      <c r="R41" s="134">
        <v>2.882456758447402E-2</v>
      </c>
      <c r="S41" s="174"/>
      <c r="T41" s="133">
        <v>2.8590132176386607E-2</v>
      </c>
      <c r="U41" s="134">
        <v>2.7165170450833012E-2</v>
      </c>
      <c r="V41" s="135">
        <v>3.1237132124869404E-2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307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308</v>
      </c>
      <c r="C4" s="310"/>
      <c r="D4" s="310"/>
      <c r="E4" s="310"/>
      <c r="F4" s="315"/>
      <c r="G4" s="161"/>
      <c r="H4" s="317" t="s">
        <v>309</v>
      </c>
      <c r="I4" s="318"/>
      <c r="J4" s="319"/>
      <c r="K4" s="161"/>
      <c r="L4" s="317" t="s">
        <v>310</v>
      </c>
      <c r="M4" s="318"/>
      <c r="N4" s="319"/>
      <c r="O4" s="161"/>
      <c r="P4" s="317" t="s">
        <v>311</v>
      </c>
      <c r="Q4" s="318"/>
      <c r="R4" s="319"/>
      <c r="S4" s="161"/>
      <c r="T4" s="317" t="s">
        <v>312</v>
      </c>
      <c r="U4" s="318"/>
      <c r="V4" s="320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313</v>
      </c>
      <c r="J5" s="118" t="s">
        <v>314</v>
      </c>
      <c r="K5" s="6"/>
      <c r="L5" s="118" t="s">
        <v>1</v>
      </c>
      <c r="M5" s="118" t="s">
        <v>313</v>
      </c>
      <c r="N5" s="118" t="s">
        <v>314</v>
      </c>
      <c r="O5" s="6"/>
      <c r="P5" s="118" t="s">
        <v>1</v>
      </c>
      <c r="Q5" s="118" t="s">
        <v>313</v>
      </c>
      <c r="R5" s="118" t="s">
        <v>314</v>
      </c>
      <c r="S5" s="6"/>
      <c r="T5" s="118" t="s">
        <v>1</v>
      </c>
      <c r="U5" s="118" t="s">
        <v>313</v>
      </c>
      <c r="V5" s="119" t="s">
        <v>314</v>
      </c>
    </row>
    <row r="6" spans="1:22" s="33" customFormat="1" x14ac:dyDescent="0.25">
      <c r="A6" s="120" t="s">
        <v>315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462.1288400000002</v>
      </c>
      <c r="C7" s="164">
        <v>68.671939999999992</v>
      </c>
      <c r="D7" s="164">
        <v>105.48187999999999</v>
      </c>
      <c r="E7" s="164">
        <v>159.71352999999993</v>
      </c>
      <c r="F7" s="164">
        <v>128.26149000000007</v>
      </c>
      <c r="G7" s="8"/>
      <c r="H7" s="165">
        <v>94.138080000000016</v>
      </c>
      <c r="I7" s="123">
        <v>52.507770000000008</v>
      </c>
      <c r="J7" s="123">
        <v>41.630310000000001</v>
      </c>
      <c r="K7" s="8"/>
      <c r="L7" s="166">
        <v>0</v>
      </c>
      <c r="M7" s="164">
        <v>0</v>
      </c>
      <c r="N7" s="164">
        <v>0</v>
      </c>
      <c r="O7" s="8"/>
      <c r="P7" s="166">
        <v>94.138080000000016</v>
      </c>
      <c r="Q7" s="164">
        <v>54.029240000000016</v>
      </c>
      <c r="R7" s="164">
        <v>40.108840000000001</v>
      </c>
      <c r="S7" s="111"/>
      <c r="T7" s="122">
        <v>94.138080000000016</v>
      </c>
      <c r="U7" s="123">
        <v>67.287520000000001</v>
      </c>
      <c r="V7" s="124">
        <v>26.850560000000002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0.34711951757869047</v>
      </c>
      <c r="C15" s="15">
        <v>0.49185649917564583</v>
      </c>
      <c r="D15" s="15">
        <v>0.38148599550937101</v>
      </c>
      <c r="E15" s="15">
        <v>0.34983855156166177</v>
      </c>
      <c r="F15" s="15">
        <v>0.23797782171406229</v>
      </c>
      <c r="G15" s="16"/>
      <c r="H15" s="15">
        <v>0.49238246626657356</v>
      </c>
      <c r="I15" s="15">
        <v>0.51209868558500959</v>
      </c>
      <c r="J15" s="15">
        <v>0.46751465458700653</v>
      </c>
      <c r="K15" s="16"/>
      <c r="L15" s="15">
        <v>0</v>
      </c>
      <c r="M15" s="15">
        <v>0</v>
      </c>
      <c r="N15" s="15">
        <v>0</v>
      </c>
      <c r="O15" s="16"/>
      <c r="P15" s="15">
        <v>0.49238246626657356</v>
      </c>
      <c r="Q15" s="15">
        <v>0.50095781469441347</v>
      </c>
      <c r="R15" s="15">
        <v>0.48083090909634885</v>
      </c>
      <c r="S15" s="113"/>
      <c r="T15" s="127">
        <v>0.49238246626657356</v>
      </c>
      <c r="U15" s="15">
        <v>0.50291361607620555</v>
      </c>
      <c r="V15" s="128">
        <v>0.4659913983172046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0.26946866159662314</v>
      </c>
      <c r="C17" s="15">
        <v>0.20956521688480043</v>
      </c>
      <c r="D17" s="15">
        <v>0.31032751786373169</v>
      </c>
      <c r="E17" s="15">
        <v>0.31690345833568406</v>
      </c>
      <c r="F17" s="15">
        <v>0.20887243708146525</v>
      </c>
      <c r="G17" s="16"/>
      <c r="H17" s="15">
        <v>0.33143112755220838</v>
      </c>
      <c r="I17" s="15">
        <v>0.36612905099569071</v>
      </c>
      <c r="J17" s="15">
        <v>0.28766708679325231</v>
      </c>
      <c r="K17" s="16"/>
      <c r="L17" s="15">
        <v>0</v>
      </c>
      <c r="M17" s="15">
        <v>0</v>
      </c>
      <c r="N17" s="15">
        <v>0</v>
      </c>
      <c r="O17" s="16"/>
      <c r="P17" s="15">
        <v>0.33143112755220838</v>
      </c>
      <c r="Q17" s="15">
        <v>0.34344310599223671</v>
      </c>
      <c r="R17" s="15">
        <v>0.3152502041943871</v>
      </c>
      <c r="S17" s="113"/>
      <c r="T17" s="127">
        <v>0.33143112755220838</v>
      </c>
      <c r="U17" s="15">
        <v>0.3515360649344782</v>
      </c>
      <c r="V17" s="128">
        <v>0.28104814201268058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0.22229631892266222</v>
      </c>
      <c r="C19" s="15">
        <v>0.16807563613318627</v>
      </c>
      <c r="D19" s="15">
        <v>0.20934894220694589</v>
      </c>
      <c r="E19" s="15">
        <v>0.23528551400748587</v>
      </c>
      <c r="F19" s="15">
        <v>0.24579988896121507</v>
      </c>
      <c r="G19" s="16"/>
      <c r="H19" s="15">
        <v>8.2334587661018782E-2</v>
      </c>
      <c r="I19" s="15">
        <v>6.20492928951277E-2</v>
      </c>
      <c r="J19" s="15">
        <v>0.10792016682076114</v>
      </c>
      <c r="K19" s="16"/>
      <c r="L19" s="15">
        <v>0</v>
      </c>
      <c r="M19" s="15">
        <v>0</v>
      </c>
      <c r="N19" s="15">
        <v>0</v>
      </c>
      <c r="O19" s="16"/>
      <c r="P19" s="15">
        <v>8.2334587661018782E-2</v>
      </c>
      <c r="Q19" s="15">
        <v>6.0070621019285092E-2</v>
      </c>
      <c r="R19" s="15">
        <v>0.11232561200972155</v>
      </c>
      <c r="S19" s="113"/>
      <c r="T19" s="127">
        <v>8.2334587661018782E-2</v>
      </c>
      <c r="U19" s="15">
        <v>7.2318462621300358E-2</v>
      </c>
      <c r="V19" s="128">
        <v>0.10743500321780998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0.1611155019020237</v>
      </c>
      <c r="C21" s="15">
        <v>0.1305026478063675</v>
      </c>
      <c r="D21" s="15">
        <v>9.8837544419951573E-2</v>
      </c>
      <c r="E21" s="15">
        <v>9.7972476095168681E-2</v>
      </c>
      <c r="F21" s="15">
        <v>0.30734985224325689</v>
      </c>
      <c r="G21" s="16"/>
      <c r="H21" s="15">
        <v>9.3851818520199248E-2</v>
      </c>
      <c r="I21" s="15">
        <v>5.9722970524171949E-2</v>
      </c>
      <c r="J21" s="15">
        <v>0.1368980917989801</v>
      </c>
      <c r="K21" s="16"/>
      <c r="L21" s="15">
        <v>0</v>
      </c>
      <c r="M21" s="15">
        <v>0</v>
      </c>
      <c r="N21" s="15">
        <v>0</v>
      </c>
      <c r="O21" s="16"/>
      <c r="P21" s="15">
        <v>9.3851818520199248E-2</v>
      </c>
      <c r="Q21" s="15">
        <v>9.552845829406445E-2</v>
      </c>
      <c r="R21" s="15">
        <v>9.1593274699542537E-2</v>
      </c>
      <c r="S21" s="113"/>
      <c r="T21" s="127">
        <v>9.3851818520199248E-2</v>
      </c>
      <c r="U21" s="15">
        <v>7.3231856368015949E-2</v>
      </c>
      <c r="V21" s="128">
        <v>0.14552545645230491</v>
      </c>
    </row>
    <row r="22" spans="1:22" s="40" customFormat="1" x14ac:dyDescent="0.25">
      <c r="A22" s="129" t="s">
        <v>308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462.1288400000002</v>
      </c>
      <c r="C23" s="164">
        <v>68.671939999999992</v>
      </c>
      <c r="D23" s="164">
        <v>105.48187999999999</v>
      </c>
      <c r="E23" s="164">
        <v>159.71352999999993</v>
      </c>
      <c r="F23" s="164">
        <v>128.26149000000007</v>
      </c>
      <c r="G23" s="22"/>
      <c r="H23" s="165">
        <v>94.138080000000016</v>
      </c>
      <c r="I23" s="123">
        <v>52.507770000000008</v>
      </c>
      <c r="J23" s="123">
        <v>41.630310000000001</v>
      </c>
      <c r="K23" s="22"/>
      <c r="L23" s="166">
        <v>0</v>
      </c>
      <c r="M23" s="164">
        <v>0</v>
      </c>
      <c r="N23" s="164">
        <v>0</v>
      </c>
      <c r="O23" s="22"/>
      <c r="P23" s="166">
        <v>94.138080000000016</v>
      </c>
      <c r="Q23" s="164">
        <v>54.029240000000016</v>
      </c>
      <c r="R23" s="164">
        <v>40.108840000000001</v>
      </c>
      <c r="S23" s="114"/>
      <c r="T23" s="122">
        <v>94.138080000000016</v>
      </c>
      <c r="U23" s="123">
        <v>67.287520000000001</v>
      </c>
      <c r="V23" s="124">
        <v>26.850560000000002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0.14859912227075023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0.2282521038937971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0.32016724794047208</v>
      </c>
      <c r="I27" s="15">
        <v>0.37617118380765358</v>
      </c>
      <c r="J27" s="15">
        <v>0.24953021008010751</v>
      </c>
      <c r="K27" s="24"/>
      <c r="L27" s="15">
        <v>0</v>
      </c>
      <c r="M27" s="15">
        <v>0</v>
      </c>
      <c r="N27" s="15">
        <v>0</v>
      </c>
      <c r="O27" s="24"/>
      <c r="P27" s="15">
        <v>0.32016724794047208</v>
      </c>
      <c r="Q27" s="15">
        <v>0.38036644602071024</v>
      </c>
      <c r="R27" s="15">
        <v>0.23907497698761668</v>
      </c>
      <c r="S27" s="116"/>
      <c r="T27" s="127">
        <v>0.32016724794047208</v>
      </c>
      <c r="U27" s="15">
        <v>0.37421619937842865</v>
      </c>
      <c r="V27" s="128">
        <v>0.18472054214139291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0.34560390128432561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0.36551265970157876</v>
      </c>
      <c r="I29" s="15">
        <v>0.38920601655716863</v>
      </c>
      <c r="J29" s="15">
        <v>0.33562853603540305</v>
      </c>
      <c r="K29" s="24"/>
      <c r="L29" s="15">
        <v>0</v>
      </c>
      <c r="M29" s="15">
        <v>0</v>
      </c>
      <c r="N29" s="15">
        <v>0</v>
      </c>
      <c r="O29" s="24"/>
      <c r="P29" s="15">
        <v>0.36551265970157876</v>
      </c>
      <c r="Q29" s="15">
        <v>0.31429018805372783</v>
      </c>
      <c r="R29" s="15">
        <v>0.43451269096787642</v>
      </c>
      <c r="S29" s="116"/>
      <c r="T29" s="127">
        <v>0.36551265970157876</v>
      </c>
      <c r="U29" s="15">
        <v>0.35782772199064555</v>
      </c>
      <c r="V29" s="128">
        <v>0.38477111836773609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0.2775448725511267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0.314320092357949</v>
      </c>
      <c r="I31" s="15">
        <v>0.23462279963517785</v>
      </c>
      <c r="J31" s="15">
        <v>0.41484125388448945</v>
      </c>
      <c r="K31" s="24"/>
      <c r="L31" s="15">
        <v>0</v>
      </c>
      <c r="M31" s="15">
        <v>0</v>
      </c>
      <c r="N31" s="15">
        <v>0</v>
      </c>
      <c r="O31" s="24"/>
      <c r="P31" s="15">
        <v>0.314320092357949</v>
      </c>
      <c r="Q31" s="15">
        <v>0.30534336592556172</v>
      </c>
      <c r="R31" s="15">
        <v>0.32641233204450693</v>
      </c>
      <c r="S31" s="116"/>
      <c r="T31" s="127">
        <v>0.314320092357949</v>
      </c>
      <c r="U31" s="15">
        <v>0.26795607863092591</v>
      </c>
      <c r="V31" s="128">
        <v>0.43050833949087097</v>
      </c>
    </row>
    <row r="32" spans="1:22" s="33" customFormat="1" x14ac:dyDescent="0.25">
      <c r="A32" s="120" t="s">
        <v>316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94.138080000000016</v>
      </c>
      <c r="C33" s="123">
        <v>0</v>
      </c>
      <c r="D33" s="123">
        <v>30.139930000000003</v>
      </c>
      <c r="E33" s="123">
        <v>34.408660000000005</v>
      </c>
      <c r="F33" s="123">
        <v>29.589489999999994</v>
      </c>
      <c r="G33" s="8"/>
      <c r="H33" s="165">
        <v>94.138080000000016</v>
      </c>
      <c r="I33" s="123">
        <v>52.507770000000008</v>
      </c>
      <c r="J33" s="123">
        <v>41.630310000000001</v>
      </c>
      <c r="K33" s="8"/>
      <c r="L33" s="166">
        <v>0</v>
      </c>
      <c r="M33" s="164">
        <v>0</v>
      </c>
      <c r="N33" s="164">
        <v>0</v>
      </c>
      <c r="O33" s="8"/>
      <c r="P33" s="166">
        <v>94.138080000000016</v>
      </c>
      <c r="Q33" s="164">
        <v>54.029240000000016</v>
      </c>
      <c r="R33" s="164">
        <v>40.108840000000001</v>
      </c>
      <c r="S33" s="111"/>
      <c r="T33" s="122">
        <v>94.138080000000016</v>
      </c>
      <c r="U33" s="123">
        <v>67.287520000000001</v>
      </c>
      <c r="V33" s="124">
        <v>26.850560000000002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0.36113366663097435</v>
      </c>
      <c r="C35" s="15">
        <v>0</v>
      </c>
      <c r="D35" s="15">
        <v>0.50821750415478728</v>
      </c>
      <c r="E35" s="15">
        <v>0.46181397357525694</v>
      </c>
      <c r="F35" s="15">
        <v>9.4235824950007624E-2</v>
      </c>
      <c r="G35" s="16"/>
      <c r="H35" s="15">
        <v>0.36113366663097435</v>
      </c>
      <c r="I35" s="15">
        <v>0.4524147569016928</v>
      </c>
      <c r="J35" s="15">
        <v>0.24600201151516771</v>
      </c>
      <c r="K35" s="16"/>
      <c r="L35" s="15">
        <v>0</v>
      </c>
      <c r="M35" s="15">
        <v>0</v>
      </c>
      <c r="N35" s="15">
        <v>0</v>
      </c>
      <c r="O35" s="16"/>
      <c r="P35" s="15">
        <v>0.36113366663097435</v>
      </c>
      <c r="Q35" s="15">
        <v>0.40055958588349561</v>
      </c>
      <c r="R35" s="15">
        <v>0.30802436570092778</v>
      </c>
      <c r="S35" s="113"/>
      <c r="T35" s="127">
        <v>0.36113366663097435</v>
      </c>
      <c r="U35" s="15">
        <v>0.44128688351123657</v>
      </c>
      <c r="V35" s="128">
        <v>0.1602696554559756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0.31789537241464871</v>
      </c>
      <c r="C37" s="15">
        <v>0</v>
      </c>
      <c r="D37" s="15">
        <v>0.49178249584521266</v>
      </c>
      <c r="E37" s="15">
        <v>0</v>
      </c>
      <c r="F37" s="15">
        <v>0.51044374201785847</v>
      </c>
      <c r="G37" s="16"/>
      <c r="H37" s="15">
        <v>0.31789537241464871</v>
      </c>
      <c r="I37" s="15">
        <v>0.26899485542806334</v>
      </c>
      <c r="J37" s="15">
        <v>0.37957296018213654</v>
      </c>
      <c r="K37" s="16"/>
      <c r="L37" s="15">
        <v>0</v>
      </c>
      <c r="M37" s="15">
        <v>0</v>
      </c>
      <c r="N37" s="15">
        <v>0</v>
      </c>
      <c r="O37" s="16"/>
      <c r="P37" s="15">
        <v>0.31789537241464871</v>
      </c>
      <c r="Q37" s="15">
        <v>0.30259837080810309</v>
      </c>
      <c r="R37" s="15">
        <v>0.33850143758832224</v>
      </c>
      <c r="S37" s="113"/>
      <c r="T37" s="127">
        <v>0.31789537241464871</v>
      </c>
      <c r="U37" s="15">
        <v>0.3543499596953491</v>
      </c>
      <c r="V37" s="128">
        <v>0.22654015409734471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0.22768692541849161</v>
      </c>
      <c r="C39" s="15">
        <v>0</v>
      </c>
      <c r="D39" s="15">
        <v>0</v>
      </c>
      <c r="E39" s="15">
        <v>0.538186026424743</v>
      </c>
      <c r="F39" s="15">
        <v>9.8540055945540134E-2</v>
      </c>
      <c r="G39" s="16"/>
      <c r="H39" s="15">
        <v>0.22768692541849161</v>
      </c>
      <c r="I39" s="15">
        <v>0.24111212492931997</v>
      </c>
      <c r="J39" s="15">
        <v>0.21075389541898681</v>
      </c>
      <c r="K39" s="16"/>
      <c r="L39" s="15">
        <v>0</v>
      </c>
      <c r="M39" s="15">
        <v>0</v>
      </c>
      <c r="N39" s="15">
        <v>0</v>
      </c>
      <c r="O39" s="16"/>
      <c r="P39" s="15">
        <v>0.22768692541849161</v>
      </c>
      <c r="Q39" s="15">
        <v>0.22189966025803798</v>
      </c>
      <c r="R39" s="15">
        <v>0.23548275143334987</v>
      </c>
      <c r="S39" s="113"/>
      <c r="T39" s="127">
        <v>0.22768692541849161</v>
      </c>
      <c r="U39" s="15">
        <v>0.17396569230074163</v>
      </c>
      <c r="V39" s="128">
        <v>0.36231236890403773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9.3284035535885129E-2</v>
      </c>
      <c r="C41" s="134">
        <v>0</v>
      </c>
      <c r="D41" s="134">
        <v>0</v>
      </c>
      <c r="E41" s="134">
        <v>0</v>
      </c>
      <c r="F41" s="134">
        <v>0.29678037708659399</v>
      </c>
      <c r="G41" s="173"/>
      <c r="H41" s="134">
        <v>9.3284035535885129E-2</v>
      </c>
      <c r="I41" s="134">
        <v>3.7478262740923862E-2</v>
      </c>
      <c r="J41" s="134">
        <v>0.16367113288370899</v>
      </c>
      <c r="K41" s="173"/>
      <c r="L41" s="134">
        <v>0</v>
      </c>
      <c r="M41" s="134">
        <v>0</v>
      </c>
      <c r="N41" s="134">
        <v>0</v>
      </c>
      <c r="O41" s="173"/>
      <c r="P41" s="134">
        <v>9.3284035535885129E-2</v>
      </c>
      <c r="Q41" s="134">
        <v>7.4942383050363076E-2</v>
      </c>
      <c r="R41" s="134">
        <v>0.11799144527740019</v>
      </c>
      <c r="S41" s="174"/>
      <c r="T41" s="133">
        <v>9.3284035535885129E-2</v>
      </c>
      <c r="U41" s="134">
        <v>3.0397464492672645E-2</v>
      </c>
      <c r="V41" s="135">
        <v>0.25087782154264193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681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682</v>
      </c>
      <c r="C4" s="310"/>
      <c r="D4" s="310"/>
      <c r="E4" s="310"/>
      <c r="F4" s="315"/>
      <c r="G4" s="161"/>
      <c r="H4" s="317" t="s">
        <v>683</v>
      </c>
      <c r="I4" s="318"/>
      <c r="J4" s="319"/>
      <c r="K4" s="161"/>
      <c r="L4" s="317" t="s">
        <v>684</v>
      </c>
      <c r="M4" s="318"/>
      <c r="N4" s="319"/>
      <c r="O4" s="161"/>
      <c r="P4" s="314" t="s">
        <v>685</v>
      </c>
      <c r="Q4" s="310"/>
      <c r="R4" s="315"/>
      <c r="S4" s="161"/>
      <c r="T4" s="314" t="s">
        <v>686</v>
      </c>
      <c r="U4" s="310"/>
      <c r="V4" s="311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687</v>
      </c>
      <c r="J5" s="118" t="s">
        <v>34</v>
      </c>
      <c r="K5" s="6"/>
      <c r="L5" s="118" t="s">
        <v>1</v>
      </c>
      <c r="M5" s="118" t="s">
        <v>687</v>
      </c>
      <c r="N5" s="118" t="s">
        <v>34</v>
      </c>
      <c r="O5" s="6"/>
      <c r="P5" s="118" t="s">
        <v>1</v>
      </c>
      <c r="Q5" s="118" t="s">
        <v>687</v>
      </c>
      <c r="R5" s="118" t="s">
        <v>34</v>
      </c>
      <c r="S5" s="6"/>
      <c r="T5" s="118" t="s">
        <v>1</v>
      </c>
      <c r="U5" s="118" t="s">
        <v>687</v>
      </c>
      <c r="V5" s="119" t="s">
        <v>34</v>
      </c>
    </row>
    <row r="6" spans="1:22" s="33" customFormat="1" x14ac:dyDescent="0.25">
      <c r="A6" s="120" t="s">
        <v>688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1141.7993700000009</v>
      </c>
      <c r="C7" s="164">
        <v>106.68329999999995</v>
      </c>
      <c r="D7" s="164">
        <v>691.81454000000008</v>
      </c>
      <c r="E7" s="164">
        <v>155.09509999999992</v>
      </c>
      <c r="F7" s="164">
        <v>188.20643000000004</v>
      </c>
      <c r="G7" s="8"/>
      <c r="H7" s="165">
        <v>323.69544000000019</v>
      </c>
      <c r="I7" s="123">
        <v>48.195209999999996</v>
      </c>
      <c r="J7" s="123">
        <v>275.5002300000001</v>
      </c>
      <c r="K7" s="8"/>
      <c r="L7" s="166">
        <v>0</v>
      </c>
      <c r="M7" s="164">
        <v>0</v>
      </c>
      <c r="N7" s="164">
        <v>0</v>
      </c>
      <c r="O7" s="8"/>
      <c r="P7" s="166">
        <v>323.69544000000019</v>
      </c>
      <c r="Q7" s="164">
        <v>286.88608000000011</v>
      </c>
      <c r="R7" s="164">
        <v>36.809360000000005</v>
      </c>
      <c r="S7" s="8"/>
      <c r="T7" s="165">
        <v>323.69544000000019</v>
      </c>
      <c r="U7" s="123">
        <v>309.07104000000027</v>
      </c>
      <c r="V7" s="124">
        <v>14.6244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1"/>
      <c r="J8" s="11"/>
      <c r="K8" s="12"/>
      <c r="L8" s="10"/>
      <c r="M8" s="11"/>
      <c r="N8" s="11"/>
      <c r="O8" s="12"/>
      <c r="P8" s="10"/>
      <c r="Q8" s="11"/>
      <c r="R8" s="11"/>
      <c r="S8" s="12"/>
      <c r="T8" s="10"/>
      <c r="U8" s="11"/>
      <c r="V8" s="180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1"/>
      <c r="J10" s="11"/>
      <c r="K10" s="12"/>
      <c r="L10" s="10"/>
      <c r="M10" s="11"/>
      <c r="N10" s="11"/>
      <c r="O10" s="12"/>
      <c r="P10" s="10"/>
      <c r="Q10" s="11"/>
      <c r="R10" s="11"/>
      <c r="S10" s="12"/>
      <c r="T10" s="10"/>
      <c r="U10" s="11"/>
      <c r="V10" s="180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1"/>
      <c r="J12" s="11"/>
      <c r="K12" s="12"/>
      <c r="L12" s="10"/>
      <c r="M12" s="11"/>
      <c r="N12" s="11"/>
      <c r="O12" s="12"/>
      <c r="P12" s="10"/>
      <c r="Q12" s="11"/>
      <c r="R12" s="11"/>
      <c r="S12" s="12"/>
      <c r="T12" s="10"/>
      <c r="U12" s="11"/>
      <c r="V12" s="180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1"/>
      <c r="J14" s="11"/>
      <c r="K14" s="12"/>
      <c r="L14" s="10"/>
      <c r="M14" s="11"/>
      <c r="N14" s="11"/>
      <c r="O14" s="12"/>
      <c r="P14" s="10"/>
      <c r="Q14" s="11"/>
      <c r="R14" s="11"/>
      <c r="S14" s="12"/>
      <c r="T14" s="10"/>
      <c r="U14" s="11"/>
      <c r="V14" s="180"/>
    </row>
    <row r="15" spans="1:22" s="9" customFormat="1" ht="10.5" x14ac:dyDescent="0.15">
      <c r="A15" s="168" t="s">
        <v>9</v>
      </c>
      <c r="B15" s="15">
        <v>0.30929298901259655</v>
      </c>
      <c r="C15" s="15">
        <v>0.43430565046263114</v>
      </c>
      <c r="D15" s="15">
        <v>0.30916959334216931</v>
      </c>
      <c r="E15" s="15">
        <v>0.33258942416620552</v>
      </c>
      <c r="F15" s="15">
        <v>0.21968627745608907</v>
      </c>
      <c r="G15" s="16"/>
      <c r="H15" s="15">
        <v>0.34450290680647205</v>
      </c>
      <c r="I15" s="15">
        <v>0.44434374287403261</v>
      </c>
      <c r="J15" s="15">
        <v>0.3270370409491129</v>
      </c>
      <c r="K15" s="16"/>
      <c r="L15" s="15">
        <v>0</v>
      </c>
      <c r="M15" s="15">
        <v>0</v>
      </c>
      <c r="N15" s="15">
        <v>0</v>
      </c>
      <c r="O15" s="16"/>
      <c r="P15" s="15">
        <v>0.34450290680647205</v>
      </c>
      <c r="Q15" s="15">
        <v>0.37622330787189112</v>
      </c>
      <c r="R15" s="15">
        <v>9.7279333300008444E-2</v>
      </c>
      <c r="S15" s="16"/>
      <c r="T15" s="15">
        <v>0.34450290680647205</v>
      </c>
      <c r="U15" s="15">
        <v>0.34833661542666677</v>
      </c>
      <c r="V15" s="128">
        <v>0.26348157873143513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1"/>
      <c r="J16" s="11"/>
      <c r="K16" s="12"/>
      <c r="L16" s="10"/>
      <c r="M16" s="11"/>
      <c r="N16" s="11"/>
      <c r="O16" s="12"/>
      <c r="P16" s="10"/>
      <c r="Q16" s="11"/>
      <c r="R16" s="11"/>
      <c r="S16" s="12"/>
      <c r="T16" s="10"/>
      <c r="U16" s="11"/>
      <c r="V16" s="180"/>
    </row>
    <row r="17" spans="1:22" s="9" customFormat="1" ht="10.5" x14ac:dyDescent="0.15">
      <c r="A17" s="168" t="s">
        <v>9</v>
      </c>
      <c r="B17" s="15">
        <v>0.29522853914343961</v>
      </c>
      <c r="C17" s="15">
        <v>0.30353035573515275</v>
      </c>
      <c r="D17" s="15">
        <v>0.30992744095838165</v>
      </c>
      <c r="E17" s="15">
        <v>0.30393577875767847</v>
      </c>
      <c r="F17" s="15">
        <v>0.22931671356818142</v>
      </c>
      <c r="G17" s="16"/>
      <c r="H17" s="15">
        <v>0.3110535014024291</v>
      </c>
      <c r="I17" s="15">
        <v>0.29525195553666023</v>
      </c>
      <c r="J17" s="15">
        <v>0.31381777793797094</v>
      </c>
      <c r="K17" s="16"/>
      <c r="L17" s="15">
        <v>0</v>
      </c>
      <c r="M17" s="15">
        <v>0</v>
      </c>
      <c r="N17" s="15">
        <v>0</v>
      </c>
      <c r="O17" s="16"/>
      <c r="P17" s="15">
        <v>0.3110535014024291</v>
      </c>
      <c r="Q17" s="15">
        <v>0.30361420812051915</v>
      </c>
      <c r="R17" s="15">
        <v>0.36903412610270858</v>
      </c>
      <c r="S17" s="16"/>
      <c r="T17" s="15">
        <v>0.3110535014024291</v>
      </c>
      <c r="U17" s="15">
        <v>0.30677115526579218</v>
      </c>
      <c r="V17" s="128">
        <v>0.40155630316457436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1"/>
      <c r="J18" s="11"/>
      <c r="K18" s="12"/>
      <c r="L18" s="10"/>
      <c r="M18" s="11"/>
      <c r="N18" s="11"/>
      <c r="O18" s="12"/>
      <c r="P18" s="10"/>
      <c r="Q18" s="11"/>
      <c r="R18" s="11"/>
      <c r="S18" s="12"/>
      <c r="T18" s="10"/>
      <c r="U18" s="11"/>
      <c r="V18" s="180"/>
    </row>
    <row r="19" spans="1:22" s="9" customFormat="1" ht="10.5" x14ac:dyDescent="0.15">
      <c r="A19" s="168" t="s">
        <v>9</v>
      </c>
      <c r="B19" s="15">
        <v>0.25684660344487659</v>
      </c>
      <c r="C19" s="15">
        <v>0.12665506222623418</v>
      </c>
      <c r="D19" s="15">
        <v>0.26495681920764474</v>
      </c>
      <c r="E19" s="15">
        <v>0.21872051405879378</v>
      </c>
      <c r="F19" s="15">
        <v>0.33225140076244991</v>
      </c>
      <c r="G19" s="16"/>
      <c r="H19" s="15">
        <v>0.25178464052505628</v>
      </c>
      <c r="I19" s="15">
        <v>0.24107022253871288</v>
      </c>
      <c r="J19" s="15">
        <v>0.25365898968577982</v>
      </c>
      <c r="K19" s="16"/>
      <c r="L19" s="15">
        <v>0</v>
      </c>
      <c r="M19" s="15">
        <v>0</v>
      </c>
      <c r="N19" s="15">
        <v>0</v>
      </c>
      <c r="O19" s="16"/>
      <c r="P19" s="15">
        <v>0.25178464052505628</v>
      </c>
      <c r="Q19" s="15">
        <v>0.23523933262987165</v>
      </c>
      <c r="R19" s="15">
        <v>0.38073604105042846</v>
      </c>
      <c r="S19" s="16"/>
      <c r="T19" s="15">
        <v>0.25178464052505628</v>
      </c>
      <c r="U19" s="15">
        <v>0.24784890878161833</v>
      </c>
      <c r="V19" s="128">
        <v>0.33496211810399062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1"/>
      <c r="J20" s="11"/>
      <c r="K20" s="12"/>
      <c r="L20" s="10"/>
      <c r="M20" s="11"/>
      <c r="N20" s="11"/>
      <c r="O20" s="12"/>
      <c r="P20" s="10"/>
      <c r="Q20" s="11"/>
      <c r="R20" s="11"/>
      <c r="S20" s="12"/>
      <c r="T20" s="10"/>
      <c r="U20" s="11"/>
      <c r="V20" s="180"/>
    </row>
    <row r="21" spans="1:22" s="9" customFormat="1" ht="10.5" x14ac:dyDescent="0.15">
      <c r="A21" s="168" t="s">
        <v>9</v>
      </c>
      <c r="B21" s="15">
        <v>0.13863186839908656</v>
      </c>
      <c r="C21" s="15">
        <v>0.13550893157598243</v>
      </c>
      <c r="D21" s="15">
        <v>0.11594614649180396</v>
      </c>
      <c r="E21" s="15">
        <v>0.14475428301732302</v>
      </c>
      <c r="F21" s="15">
        <v>0.2187456082132794</v>
      </c>
      <c r="G21" s="16"/>
      <c r="H21" s="15">
        <v>9.2658951266041858E-2</v>
      </c>
      <c r="I21" s="15">
        <v>1.9334079050594449E-2</v>
      </c>
      <c r="J21" s="15">
        <v>0.10548619142713596</v>
      </c>
      <c r="K21" s="16"/>
      <c r="L21" s="15">
        <v>0</v>
      </c>
      <c r="M21" s="15">
        <v>0</v>
      </c>
      <c r="N21" s="15">
        <v>0</v>
      </c>
      <c r="O21" s="16"/>
      <c r="P21" s="15">
        <v>9.2658951266041858E-2</v>
      </c>
      <c r="Q21" s="15">
        <v>8.4923151377717568E-2</v>
      </c>
      <c r="R21" s="15">
        <v>0.15295049954685438</v>
      </c>
      <c r="S21" s="16"/>
      <c r="T21" s="15">
        <v>9.2658951266041858E-2</v>
      </c>
      <c r="U21" s="15">
        <v>9.7043320525921711E-2</v>
      </c>
      <c r="V21" s="128">
        <v>0</v>
      </c>
    </row>
    <row r="22" spans="1:22" s="40" customFormat="1" x14ac:dyDescent="0.25">
      <c r="A22" s="129" t="s">
        <v>682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69" t="s">
        <v>7</v>
      </c>
      <c r="B23" s="163">
        <v>1141.7993700000009</v>
      </c>
      <c r="C23" s="164">
        <v>106.68329999999995</v>
      </c>
      <c r="D23" s="164">
        <v>691.81454000000008</v>
      </c>
      <c r="E23" s="164">
        <v>155.09509999999992</v>
      </c>
      <c r="F23" s="164">
        <v>188.20643000000004</v>
      </c>
      <c r="G23" s="22"/>
      <c r="H23" s="165">
        <v>323.69544000000019</v>
      </c>
      <c r="I23" s="123">
        <v>48.195209999999996</v>
      </c>
      <c r="J23" s="123">
        <v>275.5002300000001</v>
      </c>
      <c r="K23" s="22"/>
      <c r="L23" s="166">
        <v>0</v>
      </c>
      <c r="M23" s="164">
        <v>0</v>
      </c>
      <c r="N23" s="164">
        <v>0</v>
      </c>
      <c r="O23" s="22"/>
      <c r="P23" s="166">
        <v>323.69544000000019</v>
      </c>
      <c r="Q23" s="164">
        <v>286.88608000000011</v>
      </c>
      <c r="R23" s="164">
        <v>36.809360000000005</v>
      </c>
      <c r="S23" s="22"/>
      <c r="T23" s="165">
        <v>323.69544000000019</v>
      </c>
      <c r="U23" s="123">
        <v>309.07104000000027</v>
      </c>
      <c r="V23" s="124">
        <v>14.6244</v>
      </c>
    </row>
    <row r="24" spans="1:22" s="9" customFormat="1" ht="10.5" x14ac:dyDescent="0.15">
      <c r="A24" s="170" t="s">
        <v>2</v>
      </c>
      <c r="B24" s="10"/>
      <c r="C24" s="11"/>
      <c r="D24" s="11"/>
      <c r="E24" s="11"/>
      <c r="F24" s="11"/>
      <c r="G24" s="23"/>
      <c r="H24" s="10"/>
      <c r="I24" s="11"/>
      <c r="J24" s="11"/>
      <c r="K24" s="23"/>
      <c r="L24" s="10"/>
      <c r="M24" s="11"/>
      <c r="N24" s="11"/>
      <c r="O24" s="23"/>
      <c r="P24" s="10"/>
      <c r="Q24" s="11"/>
      <c r="R24" s="11"/>
      <c r="S24" s="23"/>
      <c r="T24" s="10"/>
      <c r="U24" s="11"/>
      <c r="V24" s="180"/>
    </row>
    <row r="25" spans="1:22" s="9" customFormat="1" ht="10.5" x14ac:dyDescent="0.15">
      <c r="A25" s="171" t="s">
        <v>9</v>
      </c>
      <c r="B25" s="15">
        <v>9.3434365794053523E-2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1"/>
      <c r="D26" s="11"/>
      <c r="E26" s="11"/>
      <c r="F26" s="11"/>
      <c r="G26" s="23"/>
      <c r="H26" s="10"/>
      <c r="I26" s="11"/>
      <c r="J26" s="11"/>
      <c r="K26" s="23"/>
      <c r="L26" s="10"/>
      <c r="M26" s="11"/>
      <c r="N26" s="11"/>
      <c r="O26" s="23"/>
      <c r="P26" s="10"/>
      <c r="Q26" s="11"/>
      <c r="R26" s="11"/>
      <c r="S26" s="23"/>
      <c r="T26" s="10"/>
      <c r="U26" s="11"/>
      <c r="V26" s="180"/>
    </row>
    <row r="27" spans="1:22" s="9" customFormat="1" ht="10.5" x14ac:dyDescent="0.15">
      <c r="A27" s="171" t="s">
        <v>9</v>
      </c>
      <c r="B27" s="15">
        <v>0.60589851262573347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0.91197404572643981</v>
      </c>
      <c r="I27" s="15">
        <v>0.91121150836359066</v>
      </c>
      <c r="J27" s="15">
        <v>0.91210744179778047</v>
      </c>
      <c r="K27" s="24"/>
      <c r="L27" s="15">
        <v>0</v>
      </c>
      <c r="M27" s="15">
        <v>0</v>
      </c>
      <c r="N27" s="15">
        <v>0</v>
      </c>
      <c r="O27" s="24"/>
      <c r="P27" s="15">
        <v>0.91197404572643981</v>
      </c>
      <c r="Q27" s="15">
        <v>0.91598630369239298</v>
      </c>
      <c r="R27" s="15">
        <v>0.88070316897658618</v>
      </c>
      <c r="S27" s="24"/>
      <c r="T27" s="15">
        <v>0.91197404572643981</v>
      </c>
      <c r="U27" s="15">
        <v>0.91527604786265304</v>
      </c>
      <c r="V27" s="128">
        <v>0.84218976505019005</v>
      </c>
    </row>
    <row r="28" spans="1:22" s="9" customFormat="1" ht="10.5" x14ac:dyDescent="0.15">
      <c r="A28" s="170" t="s">
        <v>4</v>
      </c>
      <c r="B28" s="10"/>
      <c r="C28" s="11"/>
      <c r="D28" s="11"/>
      <c r="E28" s="11"/>
      <c r="F28" s="11"/>
      <c r="G28" s="23"/>
      <c r="H28" s="10"/>
      <c r="I28" s="11"/>
      <c r="J28" s="11"/>
      <c r="K28" s="23"/>
      <c r="L28" s="10"/>
      <c r="M28" s="11"/>
      <c r="N28" s="11"/>
      <c r="O28" s="23"/>
      <c r="P28" s="10"/>
      <c r="Q28" s="11"/>
      <c r="R28" s="11"/>
      <c r="S28" s="23"/>
      <c r="T28" s="10"/>
      <c r="U28" s="11"/>
      <c r="V28" s="180"/>
    </row>
    <row r="29" spans="1:22" s="9" customFormat="1" ht="10.5" x14ac:dyDescent="0.15">
      <c r="A29" s="171" t="s">
        <v>9</v>
      </c>
      <c r="B29" s="15">
        <v>0.13583393376719047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2.5487816572269274E-2</v>
      </c>
      <c r="I29" s="15">
        <v>5.0170338504594139E-2</v>
      </c>
      <c r="J29" s="15">
        <v>2.116992787991501E-2</v>
      </c>
      <c r="K29" s="24"/>
      <c r="L29" s="15">
        <v>0</v>
      </c>
      <c r="M29" s="15">
        <v>0</v>
      </c>
      <c r="N29" s="15">
        <v>0</v>
      </c>
      <c r="O29" s="24"/>
      <c r="P29" s="15">
        <v>2.5487816572269274E-2</v>
      </c>
      <c r="Q29" s="15">
        <v>2.3686858560722071E-2</v>
      </c>
      <c r="R29" s="15">
        <v>3.9524186239586881E-2</v>
      </c>
      <c r="S29" s="24"/>
      <c r="T29" s="15">
        <v>2.5487816572269274E-2</v>
      </c>
      <c r="U29" s="15">
        <v>2.3485797957647513E-2</v>
      </c>
      <c r="V29" s="128">
        <v>6.7798337025792507E-2</v>
      </c>
    </row>
    <row r="30" spans="1:22" s="9" customFormat="1" ht="10.5" x14ac:dyDescent="0.15">
      <c r="A30" s="170" t="s">
        <v>5</v>
      </c>
      <c r="B30" s="10"/>
      <c r="C30" s="11"/>
      <c r="D30" s="11"/>
      <c r="E30" s="11"/>
      <c r="F30" s="11"/>
      <c r="G30" s="23"/>
      <c r="H30" s="10"/>
      <c r="I30" s="11"/>
      <c r="J30" s="11"/>
      <c r="K30" s="23"/>
      <c r="L30" s="10"/>
      <c r="M30" s="11"/>
      <c r="N30" s="11"/>
      <c r="O30" s="23"/>
      <c r="P30" s="10"/>
      <c r="Q30" s="11"/>
      <c r="R30" s="11"/>
      <c r="S30" s="23"/>
      <c r="T30" s="10"/>
      <c r="U30" s="11"/>
      <c r="V30" s="180"/>
    </row>
    <row r="31" spans="1:22" s="9" customFormat="1" ht="10.5" x14ac:dyDescent="0.15">
      <c r="A31" s="171" t="s">
        <v>9</v>
      </c>
      <c r="B31" s="15">
        <v>0.16483318781302173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6.2538137701291019E-2</v>
      </c>
      <c r="I31" s="15">
        <v>3.8618153131815387E-2</v>
      </c>
      <c r="J31" s="15">
        <v>6.6722630322304965E-2</v>
      </c>
      <c r="K31" s="24"/>
      <c r="L31" s="15">
        <v>0</v>
      </c>
      <c r="M31" s="15">
        <v>0</v>
      </c>
      <c r="N31" s="15">
        <v>0</v>
      </c>
      <c r="O31" s="24"/>
      <c r="P31" s="15">
        <v>6.2538137701291019E-2</v>
      </c>
      <c r="Q31" s="15">
        <v>6.0326837746885423E-2</v>
      </c>
      <c r="R31" s="15">
        <v>7.9772644783826716E-2</v>
      </c>
      <c r="S31" s="24"/>
      <c r="T31" s="15">
        <v>6.2538137701291019E-2</v>
      </c>
      <c r="U31" s="15">
        <v>6.1238154179699196E-2</v>
      </c>
      <c r="V31" s="128">
        <v>9.0011897924017384E-2</v>
      </c>
    </row>
    <row r="32" spans="1:22" s="33" customFormat="1" x14ac:dyDescent="0.25">
      <c r="A32" s="120" t="s">
        <v>689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2" t="s">
        <v>7</v>
      </c>
      <c r="B33" s="165">
        <v>323.69544000000019</v>
      </c>
      <c r="C33" s="123">
        <v>0</v>
      </c>
      <c r="D33" s="123">
        <v>295.20184000000023</v>
      </c>
      <c r="E33" s="123">
        <v>8.2502899999999997</v>
      </c>
      <c r="F33" s="123">
        <v>20.243309999999997</v>
      </c>
      <c r="G33" s="8"/>
      <c r="H33" s="165">
        <v>323.69544000000019</v>
      </c>
      <c r="I33" s="123">
        <v>48.195209999999996</v>
      </c>
      <c r="J33" s="123">
        <v>275.5002300000001</v>
      </c>
      <c r="K33" s="8"/>
      <c r="L33" s="166">
        <v>0</v>
      </c>
      <c r="M33" s="164">
        <v>0</v>
      </c>
      <c r="N33" s="164">
        <v>0</v>
      </c>
      <c r="O33" s="8"/>
      <c r="P33" s="166">
        <v>323.69544000000019</v>
      </c>
      <c r="Q33" s="164">
        <v>286.88608000000011</v>
      </c>
      <c r="R33" s="164">
        <v>36.809360000000005</v>
      </c>
      <c r="S33" s="8"/>
      <c r="T33" s="165">
        <v>323.69544000000019</v>
      </c>
      <c r="U33" s="123">
        <v>309.07104000000027</v>
      </c>
      <c r="V33" s="124">
        <v>14.6244</v>
      </c>
    </row>
    <row r="34" spans="1:22" s="9" customFormat="1" ht="10.5" x14ac:dyDescent="0.15">
      <c r="A34" s="167" t="s">
        <v>16</v>
      </c>
      <c r="B34" s="10"/>
      <c r="C34" s="11"/>
      <c r="D34" s="11"/>
      <c r="E34" s="11"/>
      <c r="F34" s="11"/>
      <c r="G34" s="12"/>
      <c r="H34" s="10"/>
      <c r="I34" s="11"/>
      <c r="J34" s="11"/>
      <c r="K34" s="12"/>
      <c r="L34" s="10"/>
      <c r="M34" s="11"/>
      <c r="N34" s="11"/>
      <c r="O34" s="12"/>
      <c r="P34" s="10"/>
      <c r="Q34" s="11"/>
      <c r="R34" s="11"/>
      <c r="S34" s="12"/>
      <c r="T34" s="10"/>
      <c r="U34" s="11"/>
      <c r="V34" s="180"/>
    </row>
    <row r="35" spans="1:22" s="9" customFormat="1" ht="10.5" x14ac:dyDescent="0.15">
      <c r="A35" s="168" t="s">
        <v>9</v>
      </c>
      <c r="B35" s="15">
        <v>9.3258032921316347E-2</v>
      </c>
      <c r="C35" s="15">
        <v>0</v>
      </c>
      <c r="D35" s="15">
        <v>8.2284751341658247E-2</v>
      </c>
      <c r="E35" s="15">
        <v>0.49257177626483434</v>
      </c>
      <c r="F35" s="15">
        <v>9.0535095298150361E-2</v>
      </c>
      <c r="G35" s="16"/>
      <c r="H35" s="15">
        <v>9.3258032921316347E-2</v>
      </c>
      <c r="I35" s="15">
        <v>0.22304332733481191</v>
      </c>
      <c r="J35" s="15">
        <v>7.0553770499574509E-2</v>
      </c>
      <c r="K35" s="16"/>
      <c r="L35" s="15">
        <v>0</v>
      </c>
      <c r="M35" s="15">
        <v>0</v>
      </c>
      <c r="N35" s="15">
        <v>0</v>
      </c>
      <c r="O35" s="16"/>
      <c r="P35" s="15">
        <v>9.3258032921316347E-2</v>
      </c>
      <c r="Q35" s="15">
        <v>9.7782785417821538E-2</v>
      </c>
      <c r="R35" s="15">
        <v>5.7992858338205264E-2</v>
      </c>
      <c r="S35" s="16"/>
      <c r="T35" s="15">
        <v>9.3258032921316347E-2</v>
      </c>
      <c r="U35" s="15">
        <v>8.7802532388670154E-2</v>
      </c>
      <c r="V35" s="128">
        <v>0.20855419709526546</v>
      </c>
    </row>
    <row r="36" spans="1:22" s="9" customFormat="1" ht="10.5" x14ac:dyDescent="0.15">
      <c r="A36" s="167" t="s">
        <v>17</v>
      </c>
      <c r="B36" s="10"/>
      <c r="C36" s="11"/>
      <c r="D36" s="11"/>
      <c r="E36" s="11"/>
      <c r="F36" s="11"/>
      <c r="G36" s="12"/>
      <c r="H36" s="10"/>
      <c r="I36" s="11"/>
      <c r="J36" s="11"/>
      <c r="K36" s="12"/>
      <c r="L36" s="10"/>
      <c r="M36" s="11"/>
      <c r="N36" s="11"/>
      <c r="O36" s="12"/>
      <c r="P36" s="10"/>
      <c r="Q36" s="11"/>
      <c r="R36" s="11"/>
      <c r="S36" s="12"/>
      <c r="T36" s="10"/>
      <c r="U36" s="11"/>
      <c r="V36" s="180"/>
    </row>
    <row r="37" spans="1:22" s="9" customFormat="1" ht="10.5" x14ac:dyDescent="0.15">
      <c r="A37" s="168" t="s">
        <v>9</v>
      </c>
      <c r="B37" s="15">
        <v>0.89122559156224124</v>
      </c>
      <c r="C37" s="15">
        <v>0</v>
      </c>
      <c r="D37" s="15">
        <v>0.91771524865834209</v>
      </c>
      <c r="E37" s="15">
        <v>0</v>
      </c>
      <c r="F37" s="15">
        <v>0.86815990072769711</v>
      </c>
      <c r="G37" s="16"/>
      <c r="H37" s="15">
        <v>0.89122559156224124</v>
      </c>
      <c r="I37" s="15">
        <v>0.74571560119771252</v>
      </c>
      <c r="J37" s="15">
        <v>0.91668068661866475</v>
      </c>
      <c r="K37" s="16"/>
      <c r="L37" s="15">
        <v>0</v>
      </c>
      <c r="M37" s="15">
        <v>0</v>
      </c>
      <c r="N37" s="15">
        <v>0</v>
      </c>
      <c r="O37" s="16"/>
      <c r="P37" s="15">
        <v>0.89122559156224124</v>
      </c>
      <c r="Q37" s="15">
        <v>0.8897811981675795</v>
      </c>
      <c r="R37" s="15">
        <v>0.90248295542220747</v>
      </c>
      <c r="S37" s="16"/>
      <c r="T37" s="15">
        <v>0.89122559156224124</v>
      </c>
      <c r="U37" s="15">
        <v>0.89915493214763831</v>
      </c>
      <c r="V37" s="128">
        <v>0.72364746587894202</v>
      </c>
    </row>
    <row r="38" spans="1:22" s="9" customFormat="1" ht="10.5" x14ac:dyDescent="0.15">
      <c r="A38" s="167" t="s">
        <v>18</v>
      </c>
      <c r="B38" s="10"/>
      <c r="C38" s="11"/>
      <c r="D38" s="11"/>
      <c r="E38" s="11"/>
      <c r="F38" s="11"/>
      <c r="G38" s="12"/>
      <c r="H38" s="10"/>
      <c r="I38" s="11"/>
      <c r="J38" s="11"/>
      <c r="K38" s="12"/>
      <c r="L38" s="10"/>
      <c r="M38" s="11"/>
      <c r="N38" s="11"/>
      <c r="O38" s="12"/>
      <c r="P38" s="10"/>
      <c r="Q38" s="11"/>
      <c r="R38" s="11"/>
      <c r="S38" s="12"/>
      <c r="T38" s="10"/>
      <c r="U38" s="11"/>
      <c r="V38" s="180"/>
    </row>
    <row r="39" spans="1:22" s="9" customFormat="1" ht="10.5" x14ac:dyDescent="0.15">
      <c r="A39" s="168" t="s">
        <v>9</v>
      </c>
      <c r="B39" s="15">
        <v>1.2933237490154318E-2</v>
      </c>
      <c r="C39" s="15">
        <v>0</v>
      </c>
      <c r="D39" s="15">
        <v>0</v>
      </c>
      <c r="E39" s="15">
        <v>0.50742822373516572</v>
      </c>
      <c r="F39" s="15">
        <v>0</v>
      </c>
      <c r="G39" s="16"/>
      <c r="H39" s="15">
        <v>1.2933237490154318E-2</v>
      </c>
      <c r="I39" s="15">
        <v>3.124107146747571E-2</v>
      </c>
      <c r="J39" s="15">
        <v>9.7305181923078576E-3</v>
      </c>
      <c r="K39" s="16"/>
      <c r="L39" s="15">
        <v>0</v>
      </c>
      <c r="M39" s="15">
        <v>0</v>
      </c>
      <c r="N39" s="15">
        <v>0</v>
      </c>
      <c r="O39" s="16"/>
      <c r="P39" s="15">
        <v>1.2933237490154318E-2</v>
      </c>
      <c r="Q39" s="15">
        <v>9.5214448885076585E-3</v>
      </c>
      <c r="R39" s="15">
        <v>3.9524186239586881E-2</v>
      </c>
      <c r="S39" s="16"/>
      <c r="T39" s="15">
        <v>1.2933237490154318E-2</v>
      </c>
      <c r="U39" s="15">
        <v>1.0337170379987713E-2</v>
      </c>
      <c r="V39" s="128">
        <v>6.7798337025792507E-2</v>
      </c>
    </row>
    <row r="40" spans="1:22" s="9" customFormat="1" ht="10.5" x14ac:dyDescent="0.15">
      <c r="A40" s="167" t="s">
        <v>19</v>
      </c>
      <c r="B40" s="10"/>
      <c r="C40" s="11"/>
      <c r="D40" s="11"/>
      <c r="E40" s="11"/>
      <c r="F40" s="11"/>
      <c r="G40" s="12"/>
      <c r="H40" s="10"/>
      <c r="I40" s="11"/>
      <c r="J40" s="11"/>
      <c r="K40" s="12"/>
      <c r="L40" s="10"/>
      <c r="M40" s="11"/>
      <c r="N40" s="11"/>
      <c r="O40" s="12"/>
      <c r="P40" s="10"/>
      <c r="Q40" s="11"/>
      <c r="R40" s="11"/>
      <c r="S40" s="12"/>
      <c r="T40" s="10"/>
      <c r="U40" s="11"/>
      <c r="V40" s="180"/>
    </row>
    <row r="41" spans="1:22" s="9" customFormat="1" ht="11.25" thickBot="1" x14ac:dyDescent="0.2">
      <c r="A41" s="172" t="s">
        <v>9</v>
      </c>
      <c r="B41" s="134">
        <v>2.5831380262879189E-3</v>
      </c>
      <c r="C41" s="134">
        <v>0</v>
      </c>
      <c r="D41" s="134">
        <v>0</v>
      </c>
      <c r="E41" s="134">
        <v>0</v>
      </c>
      <c r="F41" s="134">
        <v>4.1305003974152453E-2</v>
      </c>
      <c r="G41" s="173"/>
      <c r="H41" s="134">
        <v>2.5831380262879189E-3</v>
      </c>
      <c r="I41" s="134">
        <v>0</v>
      </c>
      <c r="J41" s="134">
        <v>3.0350246894530709E-3</v>
      </c>
      <c r="K41" s="173"/>
      <c r="L41" s="134">
        <v>0</v>
      </c>
      <c r="M41" s="134">
        <v>0</v>
      </c>
      <c r="N41" s="134">
        <v>0</v>
      </c>
      <c r="O41" s="173"/>
      <c r="P41" s="134">
        <v>2.5831380262879189E-3</v>
      </c>
      <c r="Q41" s="134">
        <v>2.9145715260914702E-3</v>
      </c>
      <c r="R41" s="134">
        <v>0</v>
      </c>
      <c r="S41" s="173"/>
      <c r="T41" s="134">
        <v>2.5831380262879189E-3</v>
      </c>
      <c r="U41" s="134">
        <v>2.705365083703731E-3</v>
      </c>
      <c r="V41" s="135">
        <v>0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298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299</v>
      </c>
      <c r="C4" s="310"/>
      <c r="D4" s="310"/>
      <c r="E4" s="310"/>
      <c r="F4" s="315"/>
      <c r="G4" s="161"/>
      <c r="H4" s="317" t="s">
        <v>300</v>
      </c>
      <c r="I4" s="318"/>
      <c r="J4" s="319"/>
      <c r="K4" s="161"/>
      <c r="L4" s="317" t="s">
        <v>301</v>
      </c>
      <c r="M4" s="318"/>
      <c r="N4" s="319"/>
      <c r="O4" s="161"/>
      <c r="P4" s="317" t="s">
        <v>302</v>
      </c>
      <c r="Q4" s="318"/>
      <c r="R4" s="319"/>
      <c r="S4" s="161"/>
      <c r="T4" s="317" t="s">
        <v>303</v>
      </c>
      <c r="U4" s="318"/>
      <c r="V4" s="320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304</v>
      </c>
      <c r="J5" s="118" t="s">
        <v>112</v>
      </c>
      <c r="K5" s="6"/>
      <c r="L5" s="118" t="s">
        <v>1</v>
      </c>
      <c r="M5" s="118" t="s">
        <v>304</v>
      </c>
      <c r="N5" s="118" t="s">
        <v>112</v>
      </c>
      <c r="O5" s="6"/>
      <c r="P5" s="118" t="s">
        <v>1</v>
      </c>
      <c r="Q5" s="118" t="s">
        <v>304</v>
      </c>
      <c r="R5" s="118" t="s">
        <v>112</v>
      </c>
      <c r="S5" s="6"/>
      <c r="T5" s="118" t="s">
        <v>1</v>
      </c>
      <c r="U5" s="118" t="s">
        <v>304</v>
      </c>
      <c r="V5" s="119" t="s">
        <v>112</v>
      </c>
    </row>
    <row r="6" spans="1:22" s="33" customFormat="1" x14ac:dyDescent="0.25">
      <c r="A6" s="120" t="s">
        <v>305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422.63148999999993</v>
      </c>
      <c r="C7" s="164">
        <v>52.259869999999978</v>
      </c>
      <c r="D7" s="164">
        <v>102.54267999999999</v>
      </c>
      <c r="E7" s="164">
        <v>142.15006000000002</v>
      </c>
      <c r="F7" s="164">
        <v>125.67888000000001</v>
      </c>
      <c r="G7" s="8"/>
      <c r="H7" s="165">
        <v>89.612130000000008</v>
      </c>
      <c r="I7" s="123">
        <v>58.063630000000003</v>
      </c>
      <c r="J7" s="123">
        <v>31.548500000000008</v>
      </c>
      <c r="K7" s="8"/>
      <c r="L7" s="166">
        <v>0</v>
      </c>
      <c r="M7" s="164">
        <v>0</v>
      </c>
      <c r="N7" s="164">
        <v>0</v>
      </c>
      <c r="O7" s="8"/>
      <c r="P7" s="166">
        <v>89.612130000000008</v>
      </c>
      <c r="Q7" s="164">
        <v>63.660579999999996</v>
      </c>
      <c r="R7" s="164">
        <v>25.951550000000001</v>
      </c>
      <c r="S7" s="111"/>
      <c r="T7" s="122">
        <v>89.612130000000008</v>
      </c>
      <c r="U7" s="123">
        <v>63.040389999999988</v>
      </c>
      <c r="V7" s="124">
        <v>26.571740000000005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0.28232243177147059</v>
      </c>
      <c r="C15" s="15">
        <v>0.38603578615867223</v>
      </c>
      <c r="D15" s="15">
        <v>0.2923309591674414</v>
      </c>
      <c r="E15" s="15">
        <v>0.29085953252499508</v>
      </c>
      <c r="F15" s="15">
        <v>0.22137426749824635</v>
      </c>
      <c r="G15" s="16"/>
      <c r="H15" s="15">
        <v>0.38833224921670767</v>
      </c>
      <c r="I15" s="15">
        <v>0.40608380840123154</v>
      </c>
      <c r="J15" s="15">
        <v>0.3556612834207647</v>
      </c>
      <c r="K15" s="16"/>
      <c r="L15" s="15">
        <v>0</v>
      </c>
      <c r="M15" s="15">
        <v>0</v>
      </c>
      <c r="N15" s="15">
        <v>0</v>
      </c>
      <c r="O15" s="16"/>
      <c r="P15" s="15">
        <v>0.38833224921670767</v>
      </c>
      <c r="Q15" s="15">
        <v>0.37198985620300667</v>
      </c>
      <c r="R15" s="15">
        <v>0.42842103843508378</v>
      </c>
      <c r="S15" s="113"/>
      <c r="T15" s="127">
        <v>0.38833224921670767</v>
      </c>
      <c r="U15" s="15">
        <v>0.38696159716016992</v>
      </c>
      <c r="V15" s="128">
        <v>0.39158406638029708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0.29289074034686813</v>
      </c>
      <c r="C17" s="15">
        <v>0.38700727728561157</v>
      </c>
      <c r="D17" s="15">
        <v>0.32716308955451529</v>
      </c>
      <c r="E17" s="15">
        <v>0.30133831811256356</v>
      </c>
      <c r="F17" s="15">
        <v>0.21623728664673014</v>
      </c>
      <c r="G17" s="16"/>
      <c r="H17" s="15">
        <v>0.28506654177286039</v>
      </c>
      <c r="I17" s="15">
        <v>0.30386457064430861</v>
      </c>
      <c r="J17" s="15">
        <v>0.25046959443396666</v>
      </c>
      <c r="K17" s="16"/>
      <c r="L17" s="15">
        <v>0</v>
      </c>
      <c r="M17" s="15">
        <v>0</v>
      </c>
      <c r="N17" s="15">
        <v>0</v>
      </c>
      <c r="O17" s="16"/>
      <c r="P17" s="15">
        <v>0.28506654177286039</v>
      </c>
      <c r="Q17" s="15">
        <v>0.25845711741866001</v>
      </c>
      <c r="R17" s="15">
        <v>0.35034092375985249</v>
      </c>
      <c r="S17" s="113"/>
      <c r="T17" s="127">
        <v>0.28506654177286039</v>
      </c>
      <c r="U17" s="15">
        <v>0.27220516878147488</v>
      </c>
      <c r="V17" s="128">
        <v>0.31557963460428257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0.25279263975337019</v>
      </c>
      <c r="C19" s="15">
        <v>0.1397590541270004</v>
      </c>
      <c r="D19" s="15">
        <v>0.26052439823105855</v>
      </c>
      <c r="E19" s="15">
        <v>0.28823575593285006</v>
      </c>
      <c r="F19" s="15">
        <v>0.25339770691782099</v>
      </c>
      <c r="G19" s="16"/>
      <c r="H19" s="15">
        <v>0.20342022893552467</v>
      </c>
      <c r="I19" s="15">
        <v>0.18755940680939173</v>
      </c>
      <c r="J19" s="15">
        <v>0.23261137613515692</v>
      </c>
      <c r="K19" s="16"/>
      <c r="L19" s="15">
        <v>0</v>
      </c>
      <c r="M19" s="15">
        <v>0</v>
      </c>
      <c r="N19" s="15">
        <v>0</v>
      </c>
      <c r="O19" s="16"/>
      <c r="P19" s="15">
        <v>0.20342022893552467</v>
      </c>
      <c r="Q19" s="15">
        <v>0.19615671110756455</v>
      </c>
      <c r="R19" s="15">
        <v>0.22123803780506365</v>
      </c>
      <c r="S19" s="113"/>
      <c r="T19" s="127">
        <v>0.20342022893552467</v>
      </c>
      <c r="U19" s="15">
        <v>0.21135021531434059</v>
      </c>
      <c r="V19" s="128">
        <v>0.18460665353492089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0.17199418812829126</v>
      </c>
      <c r="C21" s="15">
        <v>8.7197882428716372E-2</v>
      </c>
      <c r="D21" s="15">
        <v>0.11998155304698495</v>
      </c>
      <c r="E21" s="15">
        <v>0.11956639342959123</v>
      </c>
      <c r="F21" s="15">
        <v>0.30899073893720247</v>
      </c>
      <c r="G21" s="16"/>
      <c r="H21" s="15">
        <v>0.12318098007490727</v>
      </c>
      <c r="I21" s="15">
        <v>0.10249221414506809</v>
      </c>
      <c r="J21" s="15">
        <v>0.16125774601011136</v>
      </c>
      <c r="K21" s="16"/>
      <c r="L21" s="15">
        <v>0</v>
      </c>
      <c r="M21" s="15">
        <v>0</v>
      </c>
      <c r="N21" s="15">
        <v>0</v>
      </c>
      <c r="O21" s="16"/>
      <c r="P21" s="15">
        <v>0.12318098007490727</v>
      </c>
      <c r="Q21" s="15">
        <v>0.17339631527076885</v>
      </c>
      <c r="R21" s="15">
        <v>0</v>
      </c>
      <c r="S21" s="113"/>
      <c r="T21" s="127">
        <v>0.12318098007490727</v>
      </c>
      <c r="U21" s="15">
        <v>0.12948301874401474</v>
      </c>
      <c r="V21" s="128">
        <v>0.10822964548049917</v>
      </c>
    </row>
    <row r="22" spans="1:22" s="40" customFormat="1" x14ac:dyDescent="0.25">
      <c r="A22" s="129" t="s">
        <v>299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422.63148999999993</v>
      </c>
      <c r="C23" s="164">
        <v>52.259869999999978</v>
      </c>
      <c r="D23" s="164">
        <v>102.54267999999999</v>
      </c>
      <c r="E23" s="164">
        <v>142.15006000000002</v>
      </c>
      <c r="F23" s="164">
        <v>125.67888000000001</v>
      </c>
      <c r="G23" s="22"/>
      <c r="H23" s="165">
        <v>89.612130000000008</v>
      </c>
      <c r="I23" s="123">
        <v>58.063630000000003</v>
      </c>
      <c r="J23" s="123">
        <v>31.548500000000008</v>
      </c>
      <c r="K23" s="22"/>
      <c r="L23" s="166">
        <v>0</v>
      </c>
      <c r="M23" s="164">
        <v>0</v>
      </c>
      <c r="N23" s="164">
        <v>0</v>
      </c>
      <c r="O23" s="22"/>
      <c r="P23" s="166">
        <v>89.612130000000008</v>
      </c>
      <c r="Q23" s="164">
        <v>63.660579999999996</v>
      </c>
      <c r="R23" s="164">
        <v>25.951550000000001</v>
      </c>
      <c r="S23" s="114"/>
      <c r="T23" s="122">
        <v>89.612130000000008</v>
      </c>
      <c r="U23" s="123">
        <v>63.040389999999988</v>
      </c>
      <c r="V23" s="124">
        <v>26.571740000000005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0.12365351668423948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0.24262905729054882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0.40942258598250042</v>
      </c>
      <c r="I27" s="15">
        <v>0.43105313946096729</v>
      </c>
      <c r="J27" s="15">
        <v>0.36961250138675361</v>
      </c>
      <c r="K27" s="24"/>
      <c r="L27" s="15">
        <v>0</v>
      </c>
      <c r="M27" s="15">
        <v>0</v>
      </c>
      <c r="N27" s="15">
        <v>0</v>
      </c>
      <c r="O27" s="24"/>
      <c r="P27" s="15">
        <v>0.40942258598250042</v>
      </c>
      <c r="Q27" s="15">
        <v>0.38079703326611231</v>
      </c>
      <c r="R27" s="15">
        <v>0.47964264176898863</v>
      </c>
      <c r="S27" s="116"/>
      <c r="T27" s="127">
        <v>0.40942258598250042</v>
      </c>
      <c r="U27" s="15">
        <v>0.43149399932329113</v>
      </c>
      <c r="V27" s="128">
        <v>0.35705904092091811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0.33634516916853507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0.25062365998888758</v>
      </c>
      <c r="I29" s="15">
        <v>0.23087464562584187</v>
      </c>
      <c r="J29" s="15">
        <v>0.28697085439878273</v>
      </c>
      <c r="K29" s="24"/>
      <c r="L29" s="15">
        <v>0</v>
      </c>
      <c r="M29" s="15">
        <v>0</v>
      </c>
      <c r="N29" s="15">
        <v>0</v>
      </c>
      <c r="O29" s="24"/>
      <c r="P29" s="15">
        <v>0.25062365998888758</v>
      </c>
      <c r="Q29" s="15">
        <v>0.27233635006152951</v>
      </c>
      <c r="R29" s="15">
        <v>0.19736123661207131</v>
      </c>
      <c r="S29" s="116"/>
      <c r="T29" s="127">
        <v>0.25062365998888758</v>
      </c>
      <c r="U29" s="15">
        <v>0.27916800641620404</v>
      </c>
      <c r="V29" s="128">
        <v>0.18290334016515289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0.29737225685667679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0.339953754028612</v>
      </c>
      <c r="I31" s="15">
        <v>0.33807221491319084</v>
      </c>
      <c r="J31" s="15">
        <v>0.34341664421446333</v>
      </c>
      <c r="K31" s="24"/>
      <c r="L31" s="15">
        <v>0</v>
      </c>
      <c r="M31" s="15">
        <v>0</v>
      </c>
      <c r="N31" s="15">
        <v>0</v>
      </c>
      <c r="O31" s="24"/>
      <c r="P31" s="15">
        <v>0.339953754028612</v>
      </c>
      <c r="Q31" s="15">
        <v>0.3468666166723583</v>
      </c>
      <c r="R31" s="15">
        <v>0.32299612161893987</v>
      </c>
      <c r="S31" s="116"/>
      <c r="T31" s="127">
        <v>0.339953754028612</v>
      </c>
      <c r="U31" s="15">
        <v>0.2893379942605051</v>
      </c>
      <c r="V31" s="128">
        <v>0.46003761891392875</v>
      </c>
    </row>
    <row r="32" spans="1:22" s="33" customFormat="1" x14ac:dyDescent="0.25">
      <c r="A32" s="120" t="s">
        <v>306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89.612130000000008</v>
      </c>
      <c r="C33" s="123">
        <v>0</v>
      </c>
      <c r="D33" s="123">
        <v>36.689230000000009</v>
      </c>
      <c r="E33" s="123">
        <v>22.458919999999996</v>
      </c>
      <c r="F33" s="123">
        <v>30.463980000000003</v>
      </c>
      <c r="G33" s="8"/>
      <c r="H33" s="165">
        <v>89.612130000000008</v>
      </c>
      <c r="I33" s="123">
        <v>58.063630000000003</v>
      </c>
      <c r="J33" s="123">
        <v>31.548500000000008</v>
      </c>
      <c r="K33" s="8"/>
      <c r="L33" s="166">
        <v>0</v>
      </c>
      <c r="M33" s="164">
        <v>0</v>
      </c>
      <c r="N33" s="164">
        <v>0</v>
      </c>
      <c r="O33" s="8"/>
      <c r="P33" s="166">
        <v>89.612130000000008</v>
      </c>
      <c r="Q33" s="164">
        <v>63.660579999999996</v>
      </c>
      <c r="R33" s="164">
        <v>25.951550000000001</v>
      </c>
      <c r="S33" s="111"/>
      <c r="T33" s="122">
        <v>89.612130000000008</v>
      </c>
      <c r="U33" s="123">
        <v>63.040389999999988</v>
      </c>
      <c r="V33" s="124">
        <v>26.571740000000005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0.36834142877755505</v>
      </c>
      <c r="C35" s="15">
        <v>0</v>
      </c>
      <c r="D35" s="15">
        <v>0.4833124053025914</v>
      </c>
      <c r="E35" s="15">
        <v>0.40047473342440332</v>
      </c>
      <c r="F35" s="15">
        <v>0.20618678189783471</v>
      </c>
      <c r="G35" s="16"/>
      <c r="H35" s="15">
        <v>0.36834142877755505</v>
      </c>
      <c r="I35" s="15">
        <v>0.41369029115127653</v>
      </c>
      <c r="J35" s="15">
        <v>0.28487883734567404</v>
      </c>
      <c r="K35" s="16"/>
      <c r="L35" s="15">
        <v>0</v>
      </c>
      <c r="M35" s="15">
        <v>0</v>
      </c>
      <c r="N35" s="15">
        <v>0</v>
      </c>
      <c r="O35" s="16"/>
      <c r="P35" s="15">
        <v>0.36834142877755505</v>
      </c>
      <c r="Q35" s="15">
        <v>0.36427817654190398</v>
      </c>
      <c r="R35" s="15">
        <v>0.3783088100710747</v>
      </c>
      <c r="S35" s="113"/>
      <c r="T35" s="127">
        <v>0.36834142877755505</v>
      </c>
      <c r="U35" s="15">
        <v>0.39236178583286052</v>
      </c>
      <c r="V35" s="128">
        <v>0.31135409273160125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0.32027940860238452</v>
      </c>
      <c r="C37" s="15">
        <v>0</v>
      </c>
      <c r="D37" s="15">
        <v>0.51668759469740844</v>
      </c>
      <c r="E37" s="15">
        <v>0</v>
      </c>
      <c r="F37" s="15">
        <v>0.31985479244668624</v>
      </c>
      <c r="G37" s="16"/>
      <c r="H37" s="15">
        <v>0.32027940860238452</v>
      </c>
      <c r="I37" s="15">
        <v>0.31608822941314557</v>
      </c>
      <c r="J37" s="15">
        <v>0.32799309000427906</v>
      </c>
      <c r="K37" s="16"/>
      <c r="L37" s="15">
        <v>0</v>
      </c>
      <c r="M37" s="15">
        <v>0</v>
      </c>
      <c r="N37" s="15">
        <v>0</v>
      </c>
      <c r="O37" s="16"/>
      <c r="P37" s="15">
        <v>0.32027940860238452</v>
      </c>
      <c r="Q37" s="15">
        <v>0.3425675669307443</v>
      </c>
      <c r="R37" s="15">
        <v>0.26560532993212349</v>
      </c>
      <c r="S37" s="113"/>
      <c r="T37" s="127">
        <v>0.32027940860238452</v>
      </c>
      <c r="U37" s="15">
        <v>0.33103983017871563</v>
      </c>
      <c r="V37" s="128">
        <v>0.29475073894295217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0.19090607488071087</v>
      </c>
      <c r="C39" s="15">
        <v>0</v>
      </c>
      <c r="D39" s="15">
        <v>0</v>
      </c>
      <c r="E39" s="15">
        <v>0.59952526657559679</v>
      </c>
      <c r="F39" s="15">
        <v>0.11957761264286543</v>
      </c>
      <c r="G39" s="16"/>
      <c r="H39" s="15">
        <v>0.19090607488071087</v>
      </c>
      <c r="I39" s="15">
        <v>0.1713549428445999</v>
      </c>
      <c r="J39" s="15">
        <v>0.22688907555034304</v>
      </c>
      <c r="K39" s="16"/>
      <c r="L39" s="15">
        <v>0</v>
      </c>
      <c r="M39" s="15">
        <v>0</v>
      </c>
      <c r="N39" s="15">
        <v>0</v>
      </c>
      <c r="O39" s="16"/>
      <c r="P39" s="15">
        <v>0.19090607488071087</v>
      </c>
      <c r="Q39" s="15">
        <v>0.19260412016352976</v>
      </c>
      <c r="R39" s="15">
        <v>0.1867406763757849</v>
      </c>
      <c r="S39" s="113"/>
      <c r="T39" s="127">
        <v>0.19090607488071087</v>
      </c>
      <c r="U39" s="15">
        <v>0.17640642768866122</v>
      </c>
      <c r="V39" s="128">
        <v>0.22530590770495265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0.12047308773934957</v>
      </c>
      <c r="C41" s="134">
        <v>0</v>
      </c>
      <c r="D41" s="134">
        <v>0</v>
      </c>
      <c r="E41" s="134">
        <v>0</v>
      </c>
      <c r="F41" s="134">
        <v>0.35438081301261365</v>
      </c>
      <c r="G41" s="173"/>
      <c r="H41" s="134">
        <v>0.12047308773934957</v>
      </c>
      <c r="I41" s="134">
        <v>9.8866536590977855E-2</v>
      </c>
      <c r="J41" s="134">
        <v>0.16023899709970363</v>
      </c>
      <c r="K41" s="173"/>
      <c r="L41" s="134">
        <v>0</v>
      </c>
      <c r="M41" s="134">
        <v>0</v>
      </c>
      <c r="N41" s="134">
        <v>0</v>
      </c>
      <c r="O41" s="173"/>
      <c r="P41" s="134">
        <v>0.12047308773934957</v>
      </c>
      <c r="Q41" s="134">
        <v>0.10055013636382198</v>
      </c>
      <c r="R41" s="134">
        <v>0.16934518362101683</v>
      </c>
      <c r="S41" s="174"/>
      <c r="T41" s="133">
        <v>0.12047308773934957</v>
      </c>
      <c r="U41" s="134">
        <v>0.10019195629976275</v>
      </c>
      <c r="V41" s="135">
        <v>0.16858926062049379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289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290</v>
      </c>
      <c r="C4" s="310"/>
      <c r="D4" s="310"/>
      <c r="E4" s="310"/>
      <c r="F4" s="315"/>
      <c r="G4" s="161"/>
      <c r="H4" s="314" t="s">
        <v>291</v>
      </c>
      <c r="I4" s="310"/>
      <c r="J4" s="315"/>
      <c r="K4" s="161"/>
      <c r="L4" s="317" t="s">
        <v>292</v>
      </c>
      <c r="M4" s="318"/>
      <c r="N4" s="319"/>
      <c r="O4" s="161"/>
      <c r="P4" s="317" t="s">
        <v>293</v>
      </c>
      <c r="Q4" s="318"/>
      <c r="R4" s="319"/>
      <c r="S4" s="161"/>
      <c r="T4" s="317" t="s">
        <v>294</v>
      </c>
      <c r="U4" s="318"/>
      <c r="V4" s="320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295</v>
      </c>
      <c r="J5" s="118" t="s">
        <v>39</v>
      </c>
      <c r="K5" s="6"/>
      <c r="L5" s="118" t="s">
        <v>1</v>
      </c>
      <c r="M5" s="118" t="s">
        <v>295</v>
      </c>
      <c r="N5" s="118" t="s">
        <v>39</v>
      </c>
      <c r="O5" s="6"/>
      <c r="P5" s="118" t="s">
        <v>1</v>
      </c>
      <c r="Q5" s="118" t="s">
        <v>295</v>
      </c>
      <c r="R5" s="118" t="s">
        <v>39</v>
      </c>
      <c r="S5" s="6"/>
      <c r="T5" s="118" t="s">
        <v>1</v>
      </c>
      <c r="U5" s="118" t="s">
        <v>295</v>
      </c>
      <c r="V5" s="119" t="s">
        <v>39</v>
      </c>
    </row>
    <row r="6" spans="1:22" s="33" customFormat="1" x14ac:dyDescent="0.25">
      <c r="A6" s="120" t="s">
        <v>296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473.90859999999986</v>
      </c>
      <c r="C7" s="164">
        <v>64.619900000000001</v>
      </c>
      <c r="D7" s="164">
        <v>120.88285000000003</v>
      </c>
      <c r="E7" s="164">
        <v>155.17561000000001</v>
      </c>
      <c r="F7" s="164">
        <v>133.23023999999998</v>
      </c>
      <c r="G7" s="8"/>
      <c r="H7" s="165">
        <v>95.28918000000003</v>
      </c>
      <c r="I7" s="123">
        <v>59.63306</v>
      </c>
      <c r="J7" s="123">
        <v>35.656120000000001</v>
      </c>
      <c r="K7" s="8"/>
      <c r="L7" s="166">
        <v>0</v>
      </c>
      <c r="M7" s="164">
        <v>0</v>
      </c>
      <c r="N7" s="164">
        <v>0</v>
      </c>
      <c r="O7" s="8"/>
      <c r="P7" s="166">
        <v>95.28918000000003</v>
      </c>
      <c r="Q7" s="164">
        <v>56.848209999999995</v>
      </c>
      <c r="R7" s="164">
        <v>38.440970000000007</v>
      </c>
      <c r="S7" s="111"/>
      <c r="T7" s="122">
        <v>95.28918000000003</v>
      </c>
      <c r="U7" s="123">
        <v>61.709060000000008</v>
      </c>
      <c r="V7" s="124">
        <v>33.580120000000015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0.36858238065314702</v>
      </c>
      <c r="C15" s="15">
        <v>0.55731485192641894</v>
      </c>
      <c r="D15" s="15">
        <v>0.41336541949499034</v>
      </c>
      <c r="E15" s="15">
        <v>0.3789231439141757</v>
      </c>
      <c r="F15" s="15">
        <v>0.22436580464014783</v>
      </c>
      <c r="G15" s="16"/>
      <c r="H15" s="15">
        <v>0.47069341975657658</v>
      </c>
      <c r="I15" s="15">
        <v>0.49998038001068534</v>
      </c>
      <c r="J15" s="15">
        <v>0.42171245777723426</v>
      </c>
      <c r="K15" s="16"/>
      <c r="L15" s="15">
        <v>0</v>
      </c>
      <c r="M15" s="15">
        <v>0</v>
      </c>
      <c r="N15" s="15">
        <v>0</v>
      </c>
      <c r="O15" s="16"/>
      <c r="P15" s="15">
        <v>0.47069341975657658</v>
      </c>
      <c r="Q15" s="15">
        <v>0.46304888051884141</v>
      </c>
      <c r="R15" s="15">
        <v>0.48199850315951948</v>
      </c>
      <c r="S15" s="113"/>
      <c r="T15" s="127">
        <v>0.47069341975657658</v>
      </c>
      <c r="U15" s="15">
        <v>0.55955414002417136</v>
      </c>
      <c r="V15" s="128">
        <v>0.30739705516239951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0.28689766338910105</v>
      </c>
      <c r="C17" s="15">
        <v>0.21016265887133842</v>
      </c>
      <c r="D17" s="15">
        <v>0.32987772872661408</v>
      </c>
      <c r="E17" s="15">
        <v>0.31694123838146993</v>
      </c>
      <c r="F17" s="15">
        <v>0.2501269231369696</v>
      </c>
      <c r="G17" s="16"/>
      <c r="H17" s="15">
        <v>0.25703243537199072</v>
      </c>
      <c r="I17" s="15">
        <v>0.22224417127009752</v>
      </c>
      <c r="J17" s="15">
        <v>0.31521405021073517</v>
      </c>
      <c r="K17" s="16"/>
      <c r="L17" s="15">
        <v>0</v>
      </c>
      <c r="M17" s="15">
        <v>0</v>
      </c>
      <c r="N17" s="15">
        <v>0</v>
      </c>
      <c r="O17" s="16"/>
      <c r="P17" s="15">
        <v>0.25703243537199072</v>
      </c>
      <c r="Q17" s="15">
        <v>0.27667819268188043</v>
      </c>
      <c r="R17" s="15">
        <v>0.22797941883360381</v>
      </c>
      <c r="S17" s="113"/>
      <c r="T17" s="127">
        <v>0.25703243537199072</v>
      </c>
      <c r="U17" s="15">
        <v>0.2167409453328247</v>
      </c>
      <c r="V17" s="128">
        <v>0.33107475494429428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0.215539030099897</v>
      </c>
      <c r="C19" s="15">
        <v>0.20268199115133259</v>
      </c>
      <c r="D19" s="15">
        <v>0.1845218738638276</v>
      </c>
      <c r="E19" s="15">
        <v>0.1910956238548055</v>
      </c>
      <c r="F19" s="15">
        <v>0.27838724902094308</v>
      </c>
      <c r="G19" s="16"/>
      <c r="H19" s="15">
        <v>0.1578092077190715</v>
      </c>
      <c r="I19" s="15">
        <v>0.13884563361330104</v>
      </c>
      <c r="J19" s="15">
        <v>0.18952482771541043</v>
      </c>
      <c r="K19" s="16"/>
      <c r="L19" s="15">
        <v>0</v>
      </c>
      <c r="M19" s="15">
        <v>0</v>
      </c>
      <c r="N19" s="15">
        <v>0</v>
      </c>
      <c r="O19" s="16"/>
      <c r="P19" s="15">
        <v>0.1578092077190715</v>
      </c>
      <c r="Q19" s="15">
        <v>0.11646241807789554</v>
      </c>
      <c r="R19" s="15">
        <v>0.21895467257980214</v>
      </c>
      <c r="S19" s="113"/>
      <c r="T19" s="127">
        <v>0.1578092077190715</v>
      </c>
      <c r="U19" s="15">
        <v>9.44020213563454E-2</v>
      </c>
      <c r="V19" s="128">
        <v>0.27433046695485297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0.12898092585785537</v>
      </c>
      <c r="C21" s="15">
        <v>2.9840498050910016E-2</v>
      </c>
      <c r="D21" s="15">
        <v>7.2234977914567663E-2</v>
      </c>
      <c r="E21" s="15">
        <v>0.11303999384954892</v>
      </c>
      <c r="F21" s="15">
        <v>0.24712002320193988</v>
      </c>
      <c r="G21" s="16"/>
      <c r="H21" s="15">
        <v>0.11446493715236078</v>
      </c>
      <c r="I21" s="15">
        <v>0.13892981510591607</v>
      </c>
      <c r="J21" s="15">
        <v>7.3548664296620034E-2</v>
      </c>
      <c r="K21" s="16"/>
      <c r="L21" s="15">
        <v>0</v>
      </c>
      <c r="M21" s="15">
        <v>0</v>
      </c>
      <c r="N21" s="15">
        <v>0</v>
      </c>
      <c r="O21" s="16"/>
      <c r="P21" s="15">
        <v>0.11446493715236078</v>
      </c>
      <c r="Q21" s="15">
        <v>0.14381050872138279</v>
      </c>
      <c r="R21" s="15">
        <v>7.1067405427074279E-2</v>
      </c>
      <c r="S21" s="113"/>
      <c r="T21" s="127">
        <v>0.11446493715236078</v>
      </c>
      <c r="U21" s="15">
        <v>0.12930289328665837</v>
      </c>
      <c r="V21" s="128">
        <v>8.7197722938452807E-2</v>
      </c>
    </row>
    <row r="22" spans="1:22" s="40" customFormat="1" x14ac:dyDescent="0.25">
      <c r="A22" s="129" t="s">
        <v>290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473.90859999999986</v>
      </c>
      <c r="C23" s="164">
        <v>64.619900000000001</v>
      </c>
      <c r="D23" s="164">
        <v>120.88285000000003</v>
      </c>
      <c r="E23" s="164">
        <v>155.17561000000001</v>
      </c>
      <c r="F23" s="164">
        <v>133.23023999999998</v>
      </c>
      <c r="G23" s="22"/>
      <c r="H23" s="165">
        <v>95.28918000000003</v>
      </c>
      <c r="I23" s="123">
        <v>59.63306</v>
      </c>
      <c r="J23" s="123">
        <v>35.656120000000001</v>
      </c>
      <c r="K23" s="22"/>
      <c r="L23" s="166">
        <v>0</v>
      </c>
      <c r="M23" s="164">
        <v>0</v>
      </c>
      <c r="N23" s="164">
        <v>0</v>
      </c>
      <c r="O23" s="22"/>
      <c r="P23" s="166">
        <v>95.28918000000003</v>
      </c>
      <c r="Q23" s="164">
        <v>56.848209999999995</v>
      </c>
      <c r="R23" s="164">
        <v>38.440970000000007</v>
      </c>
      <c r="S23" s="114"/>
      <c r="T23" s="122">
        <v>95.28918000000003</v>
      </c>
      <c r="U23" s="123">
        <v>61.709060000000008</v>
      </c>
      <c r="V23" s="124">
        <v>33.580120000000015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0.13635519591752507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0.25507629530251208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0.3217130213524767</v>
      </c>
      <c r="I27" s="15">
        <v>0.37211003426622757</v>
      </c>
      <c r="J27" s="15">
        <v>0.23742656239658155</v>
      </c>
      <c r="K27" s="24"/>
      <c r="L27" s="15">
        <v>0</v>
      </c>
      <c r="M27" s="15">
        <v>0</v>
      </c>
      <c r="N27" s="15">
        <v>0</v>
      </c>
      <c r="O27" s="24"/>
      <c r="P27" s="15">
        <v>0.3217130213524767</v>
      </c>
      <c r="Q27" s="15">
        <v>0.41113220627351332</v>
      </c>
      <c r="R27" s="15">
        <v>0.18947596795814461</v>
      </c>
      <c r="S27" s="116"/>
      <c r="T27" s="127">
        <v>0.3217130213524767</v>
      </c>
      <c r="U27" s="15">
        <v>0.32487482389133782</v>
      </c>
      <c r="V27" s="128">
        <v>0.31590268289690432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0.32743784349978045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0.33222869584983294</v>
      </c>
      <c r="I29" s="15">
        <v>0.39685536848184538</v>
      </c>
      <c r="J29" s="15">
        <v>0.2241438496392765</v>
      </c>
      <c r="K29" s="24"/>
      <c r="L29" s="15">
        <v>0</v>
      </c>
      <c r="M29" s="15">
        <v>0</v>
      </c>
      <c r="N29" s="15">
        <v>0</v>
      </c>
      <c r="O29" s="24"/>
      <c r="P29" s="15">
        <v>0.33222869584983294</v>
      </c>
      <c r="Q29" s="15">
        <v>0.32462622833682891</v>
      </c>
      <c r="R29" s="15">
        <v>0.34347156172177745</v>
      </c>
      <c r="S29" s="116"/>
      <c r="T29" s="127">
        <v>0.33222869584983294</v>
      </c>
      <c r="U29" s="15">
        <v>0.34288757598965197</v>
      </c>
      <c r="V29" s="128">
        <v>0.31264122939405803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0.28113066528018277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0.34605828279769002</v>
      </c>
      <c r="I31" s="15">
        <v>0.23103459725192704</v>
      </c>
      <c r="J31" s="15">
        <v>0.53842958796414198</v>
      </c>
      <c r="K31" s="24"/>
      <c r="L31" s="15">
        <v>0</v>
      </c>
      <c r="M31" s="15">
        <v>0</v>
      </c>
      <c r="N31" s="15">
        <v>0</v>
      </c>
      <c r="O31" s="24"/>
      <c r="P31" s="15">
        <v>0.34605828279769002</v>
      </c>
      <c r="Q31" s="15">
        <v>0.26424156538965787</v>
      </c>
      <c r="R31" s="15">
        <v>0.46705247032007774</v>
      </c>
      <c r="S31" s="116"/>
      <c r="T31" s="127">
        <v>0.34605828279769002</v>
      </c>
      <c r="U31" s="15">
        <v>0.33223760011901005</v>
      </c>
      <c r="V31" s="128">
        <v>0.37145608770903721</v>
      </c>
    </row>
    <row r="32" spans="1:22" s="33" customFormat="1" x14ac:dyDescent="0.25">
      <c r="A32" s="120" t="s">
        <v>297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95.28918000000003</v>
      </c>
      <c r="C33" s="123">
        <v>0</v>
      </c>
      <c r="D33" s="123">
        <v>30.655770000000008</v>
      </c>
      <c r="E33" s="123">
        <v>31.657799999999995</v>
      </c>
      <c r="F33" s="123">
        <v>32.975609999999996</v>
      </c>
      <c r="G33" s="8"/>
      <c r="H33" s="165">
        <v>95.28918000000003</v>
      </c>
      <c r="I33" s="123">
        <v>59.63306</v>
      </c>
      <c r="J33" s="123">
        <v>35.656120000000001</v>
      </c>
      <c r="K33" s="8"/>
      <c r="L33" s="166">
        <v>0</v>
      </c>
      <c r="M33" s="164">
        <v>0</v>
      </c>
      <c r="N33" s="164">
        <v>0</v>
      </c>
      <c r="O33" s="8"/>
      <c r="P33" s="166">
        <v>95.28918000000003</v>
      </c>
      <c r="Q33" s="164">
        <v>56.848209999999995</v>
      </c>
      <c r="R33" s="164">
        <v>38.440970000000007</v>
      </c>
      <c r="S33" s="111"/>
      <c r="T33" s="122">
        <v>95.28918000000003</v>
      </c>
      <c r="U33" s="123">
        <v>61.709060000000008</v>
      </c>
      <c r="V33" s="124">
        <v>33.580120000000015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0.29682110812581231</v>
      </c>
      <c r="C35" s="15">
        <v>0</v>
      </c>
      <c r="D35" s="15">
        <v>0.25538650635753068</v>
      </c>
      <c r="E35" s="15">
        <v>0.51674689965822029</v>
      </c>
      <c r="F35" s="15">
        <v>0.12420391919967516</v>
      </c>
      <c r="G35" s="16"/>
      <c r="H35" s="15">
        <v>0.29682110812581231</v>
      </c>
      <c r="I35" s="15">
        <v>0.29109255838959125</v>
      </c>
      <c r="J35" s="15">
        <v>0.30640181825728652</v>
      </c>
      <c r="K35" s="16"/>
      <c r="L35" s="15">
        <v>0</v>
      </c>
      <c r="M35" s="15">
        <v>0</v>
      </c>
      <c r="N35" s="15">
        <v>0</v>
      </c>
      <c r="O35" s="16"/>
      <c r="P35" s="15">
        <v>0.29682110812581231</v>
      </c>
      <c r="Q35" s="15">
        <v>0.32088961112407949</v>
      </c>
      <c r="R35" s="15">
        <v>0.26122753926344727</v>
      </c>
      <c r="S35" s="113"/>
      <c r="T35" s="127">
        <v>0.29682110812581231</v>
      </c>
      <c r="U35" s="15">
        <v>0.41201097537379433</v>
      </c>
      <c r="V35" s="128">
        <v>8.5140553398856178E-2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0.3508537905352947</v>
      </c>
      <c r="C37" s="15">
        <v>0</v>
      </c>
      <c r="D37" s="15">
        <v>0.74461349364246909</v>
      </c>
      <c r="E37" s="15">
        <v>0</v>
      </c>
      <c r="F37" s="15">
        <v>0.32162771211813829</v>
      </c>
      <c r="G37" s="16"/>
      <c r="H37" s="15">
        <v>0.3508537905352947</v>
      </c>
      <c r="I37" s="15">
        <v>0.39341063497328499</v>
      </c>
      <c r="J37" s="15">
        <v>0.27967961741210201</v>
      </c>
      <c r="K37" s="16"/>
      <c r="L37" s="15">
        <v>0</v>
      </c>
      <c r="M37" s="15">
        <v>0</v>
      </c>
      <c r="N37" s="15">
        <v>0</v>
      </c>
      <c r="O37" s="16"/>
      <c r="P37" s="15">
        <v>0.3508537905352947</v>
      </c>
      <c r="Q37" s="15">
        <v>0.38838549182111459</v>
      </c>
      <c r="R37" s="15">
        <v>0.2953502474053073</v>
      </c>
      <c r="S37" s="113"/>
      <c r="T37" s="127">
        <v>0.3508537905352947</v>
      </c>
      <c r="U37" s="15">
        <v>0.3543868598873488</v>
      </c>
      <c r="V37" s="128">
        <v>0.3443611875121349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0.20217059271577317</v>
      </c>
      <c r="C39" s="15">
        <v>0</v>
      </c>
      <c r="D39" s="15">
        <v>0</v>
      </c>
      <c r="E39" s="15">
        <v>0.4832531003417801</v>
      </c>
      <c r="F39" s="15">
        <v>0.1202688896429816</v>
      </c>
      <c r="G39" s="16"/>
      <c r="H39" s="15">
        <v>0.20217059271577317</v>
      </c>
      <c r="I39" s="15">
        <v>0.26313725976832314</v>
      </c>
      <c r="J39" s="15">
        <v>0.10020692099981714</v>
      </c>
      <c r="K39" s="16"/>
      <c r="L39" s="15">
        <v>0</v>
      </c>
      <c r="M39" s="15">
        <v>0</v>
      </c>
      <c r="N39" s="15">
        <v>0</v>
      </c>
      <c r="O39" s="16"/>
      <c r="P39" s="15">
        <v>0.20217059271577317</v>
      </c>
      <c r="Q39" s="15">
        <v>0.19924655499267263</v>
      </c>
      <c r="R39" s="15">
        <v>0.20649478928341294</v>
      </c>
      <c r="S39" s="113"/>
      <c r="T39" s="127">
        <v>0.20217059271577317</v>
      </c>
      <c r="U39" s="15">
        <v>0.16808860805852491</v>
      </c>
      <c r="V39" s="128">
        <v>0.26480191256016938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0.1501545086231196</v>
      </c>
      <c r="C41" s="134">
        <v>0</v>
      </c>
      <c r="D41" s="134">
        <v>0</v>
      </c>
      <c r="E41" s="134">
        <v>0</v>
      </c>
      <c r="F41" s="134">
        <v>0.43389947903920517</v>
      </c>
      <c r="G41" s="173"/>
      <c r="H41" s="134">
        <v>0.1501545086231196</v>
      </c>
      <c r="I41" s="134">
        <v>5.2359546868800629E-2</v>
      </c>
      <c r="J41" s="134">
        <v>0.31371164333079427</v>
      </c>
      <c r="K41" s="173"/>
      <c r="L41" s="134">
        <v>0</v>
      </c>
      <c r="M41" s="134">
        <v>0</v>
      </c>
      <c r="N41" s="134">
        <v>0</v>
      </c>
      <c r="O41" s="173"/>
      <c r="P41" s="134">
        <v>0.1501545086231196</v>
      </c>
      <c r="Q41" s="134">
        <v>9.1478342062133552E-2</v>
      </c>
      <c r="R41" s="134">
        <v>0.23692742404783224</v>
      </c>
      <c r="S41" s="174"/>
      <c r="T41" s="133">
        <v>0.1501545086231196</v>
      </c>
      <c r="U41" s="134">
        <v>6.5513556680331861E-2</v>
      </c>
      <c r="V41" s="135">
        <v>0.30569634652883892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280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281</v>
      </c>
      <c r="C4" s="310"/>
      <c r="D4" s="310"/>
      <c r="E4" s="310"/>
      <c r="F4" s="315"/>
      <c r="G4" s="161"/>
      <c r="H4" s="317" t="s">
        <v>282</v>
      </c>
      <c r="I4" s="318"/>
      <c r="J4" s="319"/>
      <c r="K4" s="161"/>
      <c r="L4" s="317" t="s">
        <v>283</v>
      </c>
      <c r="M4" s="318"/>
      <c r="N4" s="319"/>
      <c r="O4" s="161"/>
      <c r="P4" s="317" t="s">
        <v>284</v>
      </c>
      <c r="Q4" s="318"/>
      <c r="R4" s="319"/>
      <c r="S4" s="161"/>
      <c r="T4" s="317" t="s">
        <v>285</v>
      </c>
      <c r="U4" s="318"/>
      <c r="V4" s="320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286</v>
      </c>
      <c r="J5" s="118" t="s">
        <v>111</v>
      </c>
      <c r="K5" s="6"/>
      <c r="L5" s="118" t="s">
        <v>1</v>
      </c>
      <c r="M5" s="118" t="s">
        <v>286</v>
      </c>
      <c r="N5" s="118" t="s">
        <v>111</v>
      </c>
      <c r="O5" s="6"/>
      <c r="P5" s="118" t="s">
        <v>1</v>
      </c>
      <c r="Q5" s="118" t="s">
        <v>286</v>
      </c>
      <c r="R5" s="118" t="s">
        <v>111</v>
      </c>
      <c r="S5" s="6"/>
      <c r="T5" s="118" t="s">
        <v>1</v>
      </c>
      <c r="U5" s="118" t="s">
        <v>286</v>
      </c>
      <c r="V5" s="119" t="s">
        <v>111</v>
      </c>
    </row>
    <row r="6" spans="1:22" s="33" customFormat="1" x14ac:dyDescent="0.25">
      <c r="A6" s="120" t="s">
        <v>287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455.62598000000014</v>
      </c>
      <c r="C7" s="164">
        <v>0</v>
      </c>
      <c r="D7" s="164">
        <v>0</v>
      </c>
      <c r="E7" s="164">
        <v>455.62598000000014</v>
      </c>
      <c r="F7" s="164">
        <v>0</v>
      </c>
      <c r="G7" s="8"/>
      <c r="H7" s="165">
        <v>89.58068999999999</v>
      </c>
      <c r="I7" s="123">
        <v>53.638020000000019</v>
      </c>
      <c r="J7" s="123">
        <v>35.94267</v>
      </c>
      <c r="K7" s="8"/>
      <c r="L7" s="166">
        <v>0</v>
      </c>
      <c r="M7" s="164">
        <v>0</v>
      </c>
      <c r="N7" s="164">
        <v>0</v>
      </c>
      <c r="O7" s="8"/>
      <c r="P7" s="166">
        <v>89.58068999999999</v>
      </c>
      <c r="Q7" s="164">
        <v>66.95641000000002</v>
      </c>
      <c r="R7" s="164">
        <v>22.624279999999995</v>
      </c>
      <c r="S7" s="111"/>
      <c r="T7" s="122">
        <v>89.58068999999999</v>
      </c>
      <c r="U7" s="123">
        <v>79.801249999999996</v>
      </c>
      <c r="V7" s="124">
        <v>9.779440000000001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0.33425738804446553</v>
      </c>
      <c r="C15" s="15">
        <v>0</v>
      </c>
      <c r="D15" s="15">
        <v>0</v>
      </c>
      <c r="E15" s="15">
        <v>0.33425738804446553</v>
      </c>
      <c r="F15" s="15">
        <v>0</v>
      </c>
      <c r="G15" s="16"/>
      <c r="H15" s="15">
        <v>0.58675759251240422</v>
      </c>
      <c r="I15" s="15">
        <v>0.60793892093705171</v>
      </c>
      <c r="J15" s="15">
        <v>0.55514824023924769</v>
      </c>
      <c r="K15" s="16"/>
      <c r="L15" s="15">
        <v>0</v>
      </c>
      <c r="M15" s="15">
        <v>0</v>
      </c>
      <c r="N15" s="15">
        <v>0</v>
      </c>
      <c r="O15" s="16"/>
      <c r="P15" s="15">
        <v>0.58675759251240422</v>
      </c>
      <c r="Q15" s="15">
        <v>0.57830699107075767</v>
      </c>
      <c r="R15" s="15">
        <v>0.61176709269864071</v>
      </c>
      <c r="S15" s="113"/>
      <c r="T15" s="127">
        <v>0.58675759251240422</v>
      </c>
      <c r="U15" s="15">
        <v>0.57760185460754054</v>
      </c>
      <c r="V15" s="128">
        <v>0.6614693683891919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0.27402842568371538</v>
      </c>
      <c r="C17" s="15">
        <v>0</v>
      </c>
      <c r="D17" s="15">
        <v>0</v>
      </c>
      <c r="E17" s="15">
        <v>0.27402842568371538</v>
      </c>
      <c r="F17" s="15">
        <v>0</v>
      </c>
      <c r="G17" s="16"/>
      <c r="H17" s="15">
        <v>0.29015661745851701</v>
      </c>
      <c r="I17" s="15">
        <v>0.22059259458123168</v>
      </c>
      <c r="J17" s="15">
        <v>0.3939685059568474</v>
      </c>
      <c r="K17" s="16"/>
      <c r="L17" s="15">
        <v>0</v>
      </c>
      <c r="M17" s="15">
        <v>0</v>
      </c>
      <c r="N17" s="15">
        <v>0</v>
      </c>
      <c r="O17" s="16"/>
      <c r="P17" s="15">
        <v>0.29015661745851701</v>
      </c>
      <c r="Q17" s="15">
        <v>0.29843759544455845</v>
      </c>
      <c r="R17" s="15">
        <v>0.26564911678957304</v>
      </c>
      <c r="S17" s="113"/>
      <c r="T17" s="127">
        <v>0.29015661745851701</v>
      </c>
      <c r="U17" s="15">
        <v>0.30449059381901911</v>
      </c>
      <c r="V17" s="128">
        <v>0.17318987590291463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0.25092605562132336</v>
      </c>
      <c r="C19" s="15">
        <v>0</v>
      </c>
      <c r="D19" s="15">
        <v>0</v>
      </c>
      <c r="E19" s="15">
        <v>0.25092605562132336</v>
      </c>
      <c r="F19" s="15">
        <v>0</v>
      </c>
      <c r="G19" s="16"/>
      <c r="H19" s="15">
        <v>9.185629179681469E-2</v>
      </c>
      <c r="I19" s="15">
        <v>0.1193121968335147</v>
      </c>
      <c r="J19" s="15">
        <v>5.0883253803904932E-2</v>
      </c>
      <c r="K19" s="16"/>
      <c r="L19" s="15">
        <v>0</v>
      </c>
      <c r="M19" s="15">
        <v>0</v>
      </c>
      <c r="N19" s="15">
        <v>0</v>
      </c>
      <c r="O19" s="16"/>
      <c r="P19" s="15">
        <v>9.185629179681469E-2</v>
      </c>
      <c r="Q19" s="15">
        <v>8.1473603498156452E-2</v>
      </c>
      <c r="R19" s="15">
        <v>0.12258379051178647</v>
      </c>
      <c r="S19" s="113"/>
      <c r="T19" s="127">
        <v>9.185629179681469E-2</v>
      </c>
      <c r="U19" s="15">
        <v>8.2850957848404627E-2</v>
      </c>
      <c r="V19" s="128">
        <v>0.16534075570789328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0.14078813065049539</v>
      </c>
      <c r="C21" s="15">
        <v>0</v>
      </c>
      <c r="D21" s="15">
        <v>0</v>
      </c>
      <c r="E21" s="15">
        <v>0.14078813065049539</v>
      </c>
      <c r="F21" s="15">
        <v>0</v>
      </c>
      <c r="G21" s="16"/>
      <c r="H21" s="15">
        <v>3.1229498232264116E-2</v>
      </c>
      <c r="I21" s="15">
        <v>5.2156287648201759E-2</v>
      </c>
      <c r="J21" s="15">
        <v>0</v>
      </c>
      <c r="K21" s="16"/>
      <c r="L21" s="15">
        <v>0</v>
      </c>
      <c r="M21" s="15">
        <v>0</v>
      </c>
      <c r="N21" s="15">
        <v>0</v>
      </c>
      <c r="O21" s="16"/>
      <c r="P21" s="15">
        <v>3.1229498232264116E-2</v>
      </c>
      <c r="Q21" s="15">
        <v>4.1781809986527051E-2</v>
      </c>
      <c r="R21" s="15">
        <v>0</v>
      </c>
      <c r="S21" s="113"/>
      <c r="T21" s="127">
        <v>3.1229498232264116E-2</v>
      </c>
      <c r="U21" s="15">
        <v>3.5056593725035633E-2</v>
      </c>
      <c r="V21" s="128">
        <v>0</v>
      </c>
    </row>
    <row r="22" spans="1:22" s="40" customFormat="1" x14ac:dyDescent="0.25">
      <c r="A22" s="129" t="s">
        <v>281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455.62598000000014</v>
      </c>
      <c r="C23" s="164">
        <v>0</v>
      </c>
      <c r="D23" s="164">
        <v>0</v>
      </c>
      <c r="E23" s="164">
        <v>455.62598000000014</v>
      </c>
      <c r="F23" s="164">
        <v>0</v>
      </c>
      <c r="G23" s="22"/>
      <c r="H23" s="165">
        <v>89.58068999999999</v>
      </c>
      <c r="I23" s="123">
        <v>53.638020000000019</v>
      </c>
      <c r="J23" s="123">
        <v>35.94267</v>
      </c>
      <c r="K23" s="22"/>
      <c r="L23" s="166">
        <v>0</v>
      </c>
      <c r="M23" s="164">
        <v>0</v>
      </c>
      <c r="N23" s="164">
        <v>0</v>
      </c>
      <c r="O23" s="22"/>
      <c r="P23" s="166">
        <v>89.58068999999999</v>
      </c>
      <c r="Q23" s="164">
        <v>66.95641000000002</v>
      </c>
      <c r="R23" s="164">
        <v>22.624279999999995</v>
      </c>
      <c r="S23" s="114"/>
      <c r="T23" s="122">
        <v>89.58068999999999</v>
      </c>
      <c r="U23" s="123">
        <v>79.801249999999996</v>
      </c>
      <c r="V23" s="124">
        <v>9.779440000000001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24"/>
      <c r="H27" s="15">
        <v>0</v>
      </c>
      <c r="I27" s="15">
        <v>0</v>
      </c>
      <c r="J27" s="15">
        <v>0</v>
      </c>
      <c r="K27" s="24"/>
      <c r="L27" s="15">
        <v>0</v>
      </c>
      <c r="M27" s="15">
        <v>0</v>
      </c>
      <c r="N27" s="15">
        <v>0</v>
      </c>
      <c r="O27" s="24"/>
      <c r="P27" s="15">
        <v>0</v>
      </c>
      <c r="Q27" s="15">
        <v>0</v>
      </c>
      <c r="R27" s="15">
        <v>0</v>
      </c>
      <c r="S27" s="116"/>
      <c r="T27" s="127">
        <v>0</v>
      </c>
      <c r="U27" s="15">
        <v>0</v>
      </c>
      <c r="V27" s="128">
        <v>0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1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1</v>
      </c>
      <c r="I29" s="15">
        <v>1</v>
      </c>
      <c r="J29" s="15">
        <v>1</v>
      </c>
      <c r="K29" s="24"/>
      <c r="L29" s="15">
        <v>0</v>
      </c>
      <c r="M29" s="15">
        <v>0</v>
      </c>
      <c r="N29" s="15">
        <v>0</v>
      </c>
      <c r="O29" s="24"/>
      <c r="P29" s="15">
        <v>1</v>
      </c>
      <c r="Q29" s="15">
        <v>1</v>
      </c>
      <c r="R29" s="15">
        <v>1</v>
      </c>
      <c r="S29" s="116"/>
      <c r="T29" s="127">
        <v>1</v>
      </c>
      <c r="U29" s="15">
        <v>1</v>
      </c>
      <c r="V29" s="128">
        <v>1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24"/>
      <c r="H31" s="15">
        <v>0</v>
      </c>
      <c r="I31" s="15">
        <v>0</v>
      </c>
      <c r="J31" s="15">
        <v>0</v>
      </c>
      <c r="K31" s="24"/>
      <c r="L31" s="15">
        <v>0</v>
      </c>
      <c r="M31" s="15">
        <v>0</v>
      </c>
      <c r="N31" s="15">
        <v>0</v>
      </c>
      <c r="O31" s="24"/>
      <c r="P31" s="15">
        <v>0</v>
      </c>
      <c r="Q31" s="15">
        <v>0</v>
      </c>
      <c r="R31" s="15">
        <v>0</v>
      </c>
      <c r="S31" s="116"/>
      <c r="T31" s="127">
        <v>0</v>
      </c>
      <c r="U31" s="15">
        <v>0</v>
      </c>
      <c r="V31" s="128">
        <v>0</v>
      </c>
    </row>
    <row r="32" spans="1:22" s="33" customFormat="1" x14ac:dyDescent="0.25">
      <c r="A32" s="120" t="s">
        <v>288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89.58068999999999</v>
      </c>
      <c r="C33" s="123">
        <v>0</v>
      </c>
      <c r="D33" s="123">
        <v>0</v>
      </c>
      <c r="E33" s="123">
        <v>89.58068999999999</v>
      </c>
      <c r="F33" s="123">
        <v>0</v>
      </c>
      <c r="G33" s="8"/>
      <c r="H33" s="165">
        <v>89.58068999999999</v>
      </c>
      <c r="I33" s="123">
        <v>53.638020000000019</v>
      </c>
      <c r="J33" s="123">
        <v>35.94267</v>
      </c>
      <c r="K33" s="8"/>
      <c r="L33" s="166">
        <v>0</v>
      </c>
      <c r="M33" s="164">
        <v>0</v>
      </c>
      <c r="N33" s="164">
        <v>0</v>
      </c>
      <c r="O33" s="8"/>
      <c r="P33" s="166">
        <v>89.58068999999999</v>
      </c>
      <c r="Q33" s="164">
        <v>66.95641000000002</v>
      </c>
      <c r="R33" s="164">
        <v>22.624279999999995</v>
      </c>
      <c r="S33" s="111"/>
      <c r="T33" s="122">
        <v>89.58068999999999</v>
      </c>
      <c r="U33" s="123">
        <v>79.801249999999996</v>
      </c>
      <c r="V33" s="124">
        <v>9.779440000000001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0.50194232707964181</v>
      </c>
      <c r="C35" s="15">
        <v>0</v>
      </c>
      <c r="D35" s="15">
        <v>0</v>
      </c>
      <c r="E35" s="15">
        <v>0.50194232707964181</v>
      </c>
      <c r="F35" s="15">
        <v>0</v>
      </c>
      <c r="G35" s="16"/>
      <c r="H35" s="15">
        <v>0.50194232707964181</v>
      </c>
      <c r="I35" s="15">
        <v>0.48605112567540715</v>
      </c>
      <c r="J35" s="15">
        <v>0.5256571089459966</v>
      </c>
      <c r="K35" s="16"/>
      <c r="L35" s="15">
        <v>0</v>
      </c>
      <c r="M35" s="15">
        <v>0</v>
      </c>
      <c r="N35" s="15">
        <v>0</v>
      </c>
      <c r="O35" s="16"/>
      <c r="P35" s="15">
        <v>0.50194232707964181</v>
      </c>
      <c r="Q35" s="15">
        <v>0.50580131162946151</v>
      </c>
      <c r="R35" s="15">
        <v>0.49052168731999446</v>
      </c>
      <c r="S35" s="113"/>
      <c r="T35" s="127">
        <v>0.50194232707964181</v>
      </c>
      <c r="U35" s="15">
        <v>0.49795209974781085</v>
      </c>
      <c r="V35" s="128">
        <v>0.53450299812668212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6"/>
      <c r="H37" s="15">
        <v>0</v>
      </c>
      <c r="I37" s="15">
        <v>0</v>
      </c>
      <c r="J37" s="15">
        <v>0</v>
      </c>
      <c r="K37" s="16"/>
      <c r="L37" s="15">
        <v>0</v>
      </c>
      <c r="M37" s="15">
        <v>0</v>
      </c>
      <c r="N37" s="15">
        <v>0</v>
      </c>
      <c r="O37" s="16"/>
      <c r="P37" s="15">
        <v>0</v>
      </c>
      <c r="Q37" s="15">
        <v>0</v>
      </c>
      <c r="R37" s="15">
        <v>0</v>
      </c>
      <c r="S37" s="113"/>
      <c r="T37" s="127">
        <v>0</v>
      </c>
      <c r="U37" s="15">
        <v>0</v>
      </c>
      <c r="V37" s="128">
        <v>0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0.49805767292035841</v>
      </c>
      <c r="C39" s="15">
        <v>0</v>
      </c>
      <c r="D39" s="15">
        <v>0</v>
      </c>
      <c r="E39" s="15">
        <v>0.49805767292035841</v>
      </c>
      <c r="F39" s="15">
        <v>0</v>
      </c>
      <c r="G39" s="16"/>
      <c r="H39" s="15">
        <v>0.49805767292035841</v>
      </c>
      <c r="I39" s="15">
        <v>0.51394887432459269</v>
      </c>
      <c r="J39" s="15">
        <v>0.47434289105400351</v>
      </c>
      <c r="K39" s="16"/>
      <c r="L39" s="15">
        <v>0</v>
      </c>
      <c r="M39" s="15">
        <v>0</v>
      </c>
      <c r="N39" s="15">
        <v>0</v>
      </c>
      <c r="O39" s="16"/>
      <c r="P39" s="15">
        <v>0.49805767292035841</v>
      </c>
      <c r="Q39" s="15">
        <v>0.49419868837053843</v>
      </c>
      <c r="R39" s="15">
        <v>0.50947831268000576</v>
      </c>
      <c r="S39" s="113"/>
      <c r="T39" s="127">
        <v>0.49805767292035841</v>
      </c>
      <c r="U39" s="15">
        <v>0.50204790025218926</v>
      </c>
      <c r="V39" s="128">
        <v>0.46549700187331777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0</v>
      </c>
      <c r="C41" s="134">
        <v>0</v>
      </c>
      <c r="D41" s="134">
        <v>0</v>
      </c>
      <c r="E41" s="134">
        <v>0</v>
      </c>
      <c r="F41" s="134">
        <v>0</v>
      </c>
      <c r="G41" s="173"/>
      <c r="H41" s="134">
        <v>0</v>
      </c>
      <c r="I41" s="134">
        <v>0</v>
      </c>
      <c r="J41" s="134">
        <v>0</v>
      </c>
      <c r="K41" s="173"/>
      <c r="L41" s="134">
        <v>0</v>
      </c>
      <c r="M41" s="134">
        <v>0</v>
      </c>
      <c r="N41" s="134">
        <v>0</v>
      </c>
      <c r="O41" s="173"/>
      <c r="P41" s="134">
        <v>0</v>
      </c>
      <c r="Q41" s="134">
        <v>0</v>
      </c>
      <c r="R41" s="134">
        <v>0</v>
      </c>
      <c r="S41" s="174"/>
      <c r="T41" s="133">
        <v>0</v>
      </c>
      <c r="U41" s="134">
        <v>0</v>
      </c>
      <c r="V41" s="135">
        <v>0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271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272</v>
      </c>
      <c r="C4" s="310"/>
      <c r="D4" s="310"/>
      <c r="E4" s="310"/>
      <c r="F4" s="315"/>
      <c r="G4" s="161"/>
      <c r="H4" s="317" t="s">
        <v>273</v>
      </c>
      <c r="I4" s="318"/>
      <c r="J4" s="319"/>
      <c r="K4" s="161"/>
      <c r="L4" s="317" t="s">
        <v>274</v>
      </c>
      <c r="M4" s="318"/>
      <c r="N4" s="319"/>
      <c r="O4" s="161"/>
      <c r="P4" s="317" t="s">
        <v>275</v>
      </c>
      <c r="Q4" s="318"/>
      <c r="R4" s="319"/>
      <c r="S4" s="161"/>
      <c r="T4" s="317" t="s">
        <v>276</v>
      </c>
      <c r="U4" s="318"/>
      <c r="V4" s="320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277</v>
      </c>
      <c r="J5" s="118" t="s">
        <v>38</v>
      </c>
      <c r="K5" s="6"/>
      <c r="L5" s="118" t="s">
        <v>1</v>
      </c>
      <c r="M5" s="118" t="s">
        <v>277</v>
      </c>
      <c r="N5" s="118" t="s">
        <v>38</v>
      </c>
      <c r="O5" s="6"/>
      <c r="P5" s="118" t="s">
        <v>1</v>
      </c>
      <c r="Q5" s="118" t="s">
        <v>277</v>
      </c>
      <c r="R5" s="118" t="s">
        <v>38</v>
      </c>
      <c r="S5" s="6"/>
      <c r="T5" s="118" t="s">
        <v>1</v>
      </c>
      <c r="U5" s="118" t="s">
        <v>277</v>
      </c>
      <c r="V5" s="119" t="s">
        <v>38</v>
      </c>
    </row>
    <row r="6" spans="1:22" s="33" customFormat="1" x14ac:dyDescent="0.25">
      <c r="A6" s="120" t="s">
        <v>278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415.58630999999991</v>
      </c>
      <c r="C7" s="164">
        <v>56.329479999999997</v>
      </c>
      <c r="D7" s="164">
        <v>71.348480000000009</v>
      </c>
      <c r="E7" s="164">
        <v>169.4469499999999</v>
      </c>
      <c r="F7" s="164">
        <v>118.46140000000004</v>
      </c>
      <c r="G7" s="8"/>
      <c r="H7" s="165">
        <v>99.007330000000053</v>
      </c>
      <c r="I7" s="123">
        <v>69.253770000000017</v>
      </c>
      <c r="J7" s="123">
        <v>29.75356</v>
      </c>
      <c r="K7" s="8"/>
      <c r="L7" s="166">
        <v>0</v>
      </c>
      <c r="M7" s="164">
        <v>0</v>
      </c>
      <c r="N7" s="164">
        <v>0</v>
      </c>
      <c r="O7" s="8"/>
      <c r="P7" s="166">
        <v>99.007330000000053</v>
      </c>
      <c r="Q7" s="164">
        <v>77.735710000000012</v>
      </c>
      <c r="R7" s="164">
        <v>21.271620000000002</v>
      </c>
      <c r="S7" s="111"/>
      <c r="T7" s="122">
        <v>99.007330000000053</v>
      </c>
      <c r="U7" s="123">
        <v>78.089480000000009</v>
      </c>
      <c r="V7" s="124">
        <v>20.917850000000005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0.35499747332870518</v>
      </c>
      <c r="C15" s="15">
        <v>0.50969705383397834</v>
      </c>
      <c r="D15" s="15">
        <v>0.45252316517464697</v>
      </c>
      <c r="E15" s="15">
        <v>0.34181134567485588</v>
      </c>
      <c r="F15" s="15">
        <v>0.24155876935440568</v>
      </c>
      <c r="G15" s="16"/>
      <c r="H15" s="15">
        <v>0.36763429535974745</v>
      </c>
      <c r="I15" s="15">
        <v>0.37948692179501564</v>
      </c>
      <c r="J15" s="15">
        <v>0.3400463675607221</v>
      </c>
      <c r="K15" s="16"/>
      <c r="L15" s="15">
        <v>0</v>
      </c>
      <c r="M15" s="15">
        <v>0</v>
      </c>
      <c r="N15" s="15">
        <v>0</v>
      </c>
      <c r="O15" s="16"/>
      <c r="P15" s="15">
        <v>0.36763429535974745</v>
      </c>
      <c r="Q15" s="15">
        <v>0.36645423319604331</v>
      </c>
      <c r="R15" s="15">
        <v>0.3719467534677659</v>
      </c>
      <c r="S15" s="113"/>
      <c r="T15" s="127">
        <v>0.36763429535974745</v>
      </c>
      <c r="U15" s="15">
        <v>0.42641236694110396</v>
      </c>
      <c r="V15" s="128">
        <v>0.14820691419051191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0.26150344076540932</v>
      </c>
      <c r="C17" s="15">
        <v>0.25734251407966136</v>
      </c>
      <c r="D17" s="15">
        <v>0.20892035821926414</v>
      </c>
      <c r="E17" s="15">
        <v>0.29470031771005634</v>
      </c>
      <c r="F17" s="15">
        <v>0.24766767909209239</v>
      </c>
      <c r="G17" s="16"/>
      <c r="H17" s="15">
        <v>0.27924589017803014</v>
      </c>
      <c r="I17" s="15">
        <v>0.23526040531800643</v>
      </c>
      <c r="J17" s="15">
        <v>0.38162559371046689</v>
      </c>
      <c r="K17" s="16"/>
      <c r="L17" s="15">
        <v>0</v>
      </c>
      <c r="M17" s="15">
        <v>0</v>
      </c>
      <c r="N17" s="15">
        <v>0</v>
      </c>
      <c r="O17" s="16"/>
      <c r="P17" s="15">
        <v>0.27924589017803014</v>
      </c>
      <c r="Q17" s="15">
        <v>0.30383693671801543</v>
      </c>
      <c r="R17" s="15">
        <v>0.18937955830350484</v>
      </c>
      <c r="S17" s="113"/>
      <c r="T17" s="127">
        <v>0.27924589017803014</v>
      </c>
      <c r="U17" s="15">
        <v>0.27472266430766346</v>
      </c>
      <c r="V17" s="128">
        <v>0.2961317726248156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0.24955307117792214</v>
      </c>
      <c r="C19" s="15">
        <v>0.11634529557169709</v>
      </c>
      <c r="D19" s="15">
        <v>0.25730779408334975</v>
      </c>
      <c r="E19" s="15">
        <v>0.26227453489130398</v>
      </c>
      <c r="F19" s="15">
        <v>0.29002721561622596</v>
      </c>
      <c r="G19" s="16"/>
      <c r="H19" s="15">
        <v>0.20483513695400116</v>
      </c>
      <c r="I19" s="15">
        <v>0.21948523524423286</v>
      </c>
      <c r="J19" s="15">
        <v>0.17073587160662457</v>
      </c>
      <c r="K19" s="16"/>
      <c r="L19" s="15">
        <v>0</v>
      </c>
      <c r="M19" s="15">
        <v>0</v>
      </c>
      <c r="N19" s="15">
        <v>0</v>
      </c>
      <c r="O19" s="16"/>
      <c r="P19" s="15">
        <v>0.20483513695400116</v>
      </c>
      <c r="Q19" s="15">
        <v>0.20050579071060132</v>
      </c>
      <c r="R19" s="15">
        <v>0.22065644271569348</v>
      </c>
      <c r="S19" s="113"/>
      <c r="T19" s="127">
        <v>0.20483513695400116</v>
      </c>
      <c r="U19" s="15">
        <v>0.18665139017445115</v>
      </c>
      <c r="V19" s="128">
        <v>0.27271779843530758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0.13394601472796352</v>
      </c>
      <c r="C21" s="15">
        <v>0.11661513651466336</v>
      </c>
      <c r="D21" s="15">
        <v>8.1248682522739091E-2</v>
      </c>
      <c r="E21" s="15">
        <v>0.10121380172378441</v>
      </c>
      <c r="F21" s="15">
        <v>0.22074633593727569</v>
      </c>
      <c r="G21" s="16"/>
      <c r="H21" s="15">
        <v>0.14828467750822077</v>
      </c>
      <c r="I21" s="15">
        <v>0.1657674376427449</v>
      </c>
      <c r="J21" s="15">
        <v>0.10759216712218639</v>
      </c>
      <c r="K21" s="16"/>
      <c r="L21" s="15">
        <v>0</v>
      </c>
      <c r="M21" s="15">
        <v>0</v>
      </c>
      <c r="N21" s="15">
        <v>0</v>
      </c>
      <c r="O21" s="16"/>
      <c r="P21" s="15">
        <v>0.14828467750822077</v>
      </c>
      <c r="Q21" s="15">
        <v>0.12920303937533983</v>
      </c>
      <c r="R21" s="15">
        <v>0.21801724551303564</v>
      </c>
      <c r="S21" s="113"/>
      <c r="T21" s="127">
        <v>0.14828467750822077</v>
      </c>
      <c r="U21" s="15">
        <v>0.11221357857678139</v>
      </c>
      <c r="V21" s="128">
        <v>0.28294351474936469</v>
      </c>
    </row>
    <row r="22" spans="1:22" s="40" customFormat="1" x14ac:dyDescent="0.25">
      <c r="A22" s="129" t="s">
        <v>272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415.58630999999991</v>
      </c>
      <c r="C23" s="164">
        <v>56.329479999999997</v>
      </c>
      <c r="D23" s="164">
        <v>71.348480000000009</v>
      </c>
      <c r="E23" s="164">
        <v>169.4469499999999</v>
      </c>
      <c r="F23" s="164">
        <v>118.46140000000004</v>
      </c>
      <c r="G23" s="22"/>
      <c r="H23" s="165">
        <v>99.007330000000053</v>
      </c>
      <c r="I23" s="123">
        <v>69.253770000000017</v>
      </c>
      <c r="J23" s="123">
        <v>29.75356</v>
      </c>
      <c r="K23" s="22"/>
      <c r="L23" s="166">
        <v>0</v>
      </c>
      <c r="M23" s="164">
        <v>0</v>
      </c>
      <c r="N23" s="164">
        <v>0</v>
      </c>
      <c r="O23" s="22"/>
      <c r="P23" s="166">
        <v>99.007330000000053</v>
      </c>
      <c r="Q23" s="164">
        <v>77.735710000000012</v>
      </c>
      <c r="R23" s="164">
        <v>21.271620000000002</v>
      </c>
      <c r="S23" s="114"/>
      <c r="T23" s="122">
        <v>99.007330000000053</v>
      </c>
      <c r="U23" s="123">
        <v>78.089480000000009</v>
      </c>
      <c r="V23" s="124">
        <v>20.917850000000005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0.13554219338938284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0.17168149740062424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0.2715470662626695</v>
      </c>
      <c r="I27" s="15">
        <v>0.26327750821363222</v>
      </c>
      <c r="J27" s="15">
        <v>0.29079511829844901</v>
      </c>
      <c r="K27" s="24"/>
      <c r="L27" s="15">
        <v>0</v>
      </c>
      <c r="M27" s="15">
        <v>0</v>
      </c>
      <c r="N27" s="15">
        <v>0</v>
      </c>
      <c r="O27" s="24"/>
      <c r="P27" s="15">
        <v>0.2715470662626695</v>
      </c>
      <c r="Q27" s="15">
        <v>0.26796513468520444</v>
      </c>
      <c r="R27" s="15">
        <v>0.28463699520769931</v>
      </c>
      <c r="S27" s="116"/>
      <c r="T27" s="127">
        <v>0.2715470662626695</v>
      </c>
      <c r="U27" s="15">
        <v>0.32316222364395308</v>
      </c>
      <c r="V27" s="128">
        <v>7.8859921072194306E-2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0.40772986482639417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0.51072390296758807</v>
      </c>
      <c r="I29" s="15">
        <v>0.52659660261094809</v>
      </c>
      <c r="J29" s="15">
        <v>0.4737789360332007</v>
      </c>
      <c r="K29" s="24"/>
      <c r="L29" s="15">
        <v>0</v>
      </c>
      <c r="M29" s="15">
        <v>0</v>
      </c>
      <c r="N29" s="15">
        <v>0</v>
      </c>
      <c r="O29" s="24"/>
      <c r="P29" s="15">
        <v>0.51072390296758807</v>
      </c>
      <c r="Q29" s="15">
        <v>0.50709178574428659</v>
      </c>
      <c r="R29" s="15">
        <v>0.52399723199267378</v>
      </c>
      <c r="S29" s="116"/>
      <c r="T29" s="127">
        <v>0.51072390296758807</v>
      </c>
      <c r="U29" s="15">
        <v>0.44556475468910794</v>
      </c>
      <c r="V29" s="128">
        <v>0.7539728031322529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0.28504644438359883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0.21772903076974193</v>
      </c>
      <c r="I31" s="15">
        <v>0.21012588917541958</v>
      </c>
      <c r="J31" s="15">
        <v>0.23542594566835032</v>
      </c>
      <c r="K31" s="24"/>
      <c r="L31" s="15">
        <v>0</v>
      </c>
      <c r="M31" s="15">
        <v>0</v>
      </c>
      <c r="N31" s="15">
        <v>0</v>
      </c>
      <c r="O31" s="24"/>
      <c r="P31" s="15">
        <v>0.21772903076974193</v>
      </c>
      <c r="Q31" s="15">
        <v>0.2249430795705088</v>
      </c>
      <c r="R31" s="15">
        <v>0.19136577279962691</v>
      </c>
      <c r="S31" s="116"/>
      <c r="T31" s="127">
        <v>0.21772903076974193</v>
      </c>
      <c r="U31" s="15">
        <v>0.23127302166693897</v>
      </c>
      <c r="V31" s="128">
        <v>0.16716727579555257</v>
      </c>
    </row>
    <row r="32" spans="1:22" s="33" customFormat="1" x14ac:dyDescent="0.25">
      <c r="A32" s="120" t="s">
        <v>279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99.007330000000053</v>
      </c>
      <c r="C33" s="123">
        <v>0</v>
      </c>
      <c r="D33" s="123">
        <v>26.885149999999999</v>
      </c>
      <c r="E33" s="123">
        <v>50.56541</v>
      </c>
      <c r="F33" s="123">
        <v>21.556770000000004</v>
      </c>
      <c r="G33" s="8"/>
      <c r="H33" s="165">
        <v>99.007330000000053</v>
      </c>
      <c r="I33" s="123">
        <v>69.253770000000017</v>
      </c>
      <c r="J33" s="123">
        <v>29.75356</v>
      </c>
      <c r="K33" s="8"/>
      <c r="L33" s="166">
        <v>0</v>
      </c>
      <c r="M33" s="164">
        <v>0</v>
      </c>
      <c r="N33" s="164">
        <v>0</v>
      </c>
      <c r="O33" s="8"/>
      <c r="P33" s="166">
        <v>99.007330000000053</v>
      </c>
      <c r="Q33" s="164">
        <v>77.735710000000012</v>
      </c>
      <c r="R33" s="164">
        <v>21.271620000000002</v>
      </c>
      <c r="S33" s="111"/>
      <c r="T33" s="122">
        <v>99.007330000000053</v>
      </c>
      <c r="U33" s="123">
        <v>78.089480000000009</v>
      </c>
      <c r="V33" s="124">
        <v>20.917850000000005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0.39126133388305673</v>
      </c>
      <c r="C35" s="15">
        <v>0</v>
      </c>
      <c r="D35" s="15">
        <v>0.50355047303065081</v>
      </c>
      <c r="E35" s="15">
        <v>0.3982240033255936</v>
      </c>
      <c r="F35" s="15">
        <v>0.23488444697419875</v>
      </c>
      <c r="G35" s="16"/>
      <c r="H35" s="15">
        <v>0.39126133388305673</v>
      </c>
      <c r="I35" s="15">
        <v>0.45559628017362802</v>
      </c>
      <c r="J35" s="15">
        <v>0.24151664540310469</v>
      </c>
      <c r="K35" s="16"/>
      <c r="L35" s="15">
        <v>0</v>
      </c>
      <c r="M35" s="15">
        <v>0</v>
      </c>
      <c r="N35" s="15">
        <v>0</v>
      </c>
      <c r="O35" s="16"/>
      <c r="P35" s="15">
        <v>0.39126133388305673</v>
      </c>
      <c r="Q35" s="15">
        <v>0.44119594456653188</v>
      </c>
      <c r="R35" s="15">
        <v>0.2087786449739136</v>
      </c>
      <c r="S35" s="113"/>
      <c r="T35" s="127">
        <v>0.39126133388305673</v>
      </c>
      <c r="U35" s="15">
        <v>0.40619927293663621</v>
      </c>
      <c r="V35" s="128">
        <v>0.33549576079759619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0.14283790907198482</v>
      </c>
      <c r="C37" s="15">
        <v>0</v>
      </c>
      <c r="D37" s="15">
        <v>0.4964495269693493</v>
      </c>
      <c r="E37" s="15">
        <v>0</v>
      </c>
      <c r="F37" s="15">
        <v>3.6873798811231921E-2</v>
      </c>
      <c r="G37" s="16"/>
      <c r="H37" s="15">
        <v>0.14283790907198482</v>
      </c>
      <c r="I37" s="15">
        <v>0.11760442788890769</v>
      </c>
      <c r="J37" s="15">
        <v>0.20157083723762806</v>
      </c>
      <c r="K37" s="16"/>
      <c r="L37" s="15">
        <v>0</v>
      </c>
      <c r="M37" s="15">
        <v>0</v>
      </c>
      <c r="N37" s="15">
        <v>0</v>
      </c>
      <c r="O37" s="16"/>
      <c r="P37" s="15">
        <v>0.14283790907198482</v>
      </c>
      <c r="Q37" s="15">
        <v>0.11719581644008911</v>
      </c>
      <c r="R37" s="15">
        <v>0.23654521846479018</v>
      </c>
      <c r="S37" s="113"/>
      <c r="T37" s="127">
        <v>0.14283790907198482</v>
      </c>
      <c r="U37" s="15">
        <v>0.18109993817349021</v>
      </c>
      <c r="V37" s="128">
        <v>0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0.38065555348275709</v>
      </c>
      <c r="C39" s="15">
        <v>0</v>
      </c>
      <c r="D39" s="15">
        <v>0</v>
      </c>
      <c r="E39" s="15">
        <v>0.60177599667440662</v>
      </c>
      <c r="F39" s="15">
        <v>0.33672205993755083</v>
      </c>
      <c r="G39" s="16"/>
      <c r="H39" s="15">
        <v>0.38065555348275709</v>
      </c>
      <c r="I39" s="15">
        <v>0.34726484926380174</v>
      </c>
      <c r="J39" s="15">
        <v>0.45837506503423453</v>
      </c>
      <c r="K39" s="16"/>
      <c r="L39" s="15">
        <v>0</v>
      </c>
      <c r="M39" s="15">
        <v>0</v>
      </c>
      <c r="N39" s="15">
        <v>0</v>
      </c>
      <c r="O39" s="16"/>
      <c r="P39" s="15">
        <v>0.38065555348275709</v>
      </c>
      <c r="Q39" s="15">
        <v>0.35691112874636377</v>
      </c>
      <c r="R39" s="15">
        <v>0.4674279627033579</v>
      </c>
      <c r="S39" s="113"/>
      <c r="T39" s="127">
        <v>0.38065555348275709</v>
      </c>
      <c r="U39" s="15">
        <v>0.34940007283951685</v>
      </c>
      <c r="V39" s="128">
        <v>0.49733696340685102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8.5245203562200847E-2</v>
      </c>
      <c r="C41" s="134">
        <v>0</v>
      </c>
      <c r="D41" s="134">
        <v>0</v>
      </c>
      <c r="E41" s="134">
        <v>0</v>
      </c>
      <c r="F41" s="134">
        <v>0.39151969427701822</v>
      </c>
      <c r="G41" s="173"/>
      <c r="H41" s="134">
        <v>8.5245203562200847E-2</v>
      </c>
      <c r="I41" s="134">
        <v>7.9534442673662359E-2</v>
      </c>
      <c r="J41" s="134">
        <v>9.8537452325032693E-2</v>
      </c>
      <c r="K41" s="173"/>
      <c r="L41" s="134">
        <v>0</v>
      </c>
      <c r="M41" s="134">
        <v>0</v>
      </c>
      <c r="N41" s="134">
        <v>0</v>
      </c>
      <c r="O41" s="173"/>
      <c r="P41" s="134">
        <v>8.5245203562200847E-2</v>
      </c>
      <c r="Q41" s="134">
        <v>8.469711024701515E-2</v>
      </c>
      <c r="R41" s="134">
        <v>8.7248173857938413E-2</v>
      </c>
      <c r="S41" s="174"/>
      <c r="T41" s="133">
        <v>8.5245203562200847E-2</v>
      </c>
      <c r="U41" s="134">
        <v>6.3300716050356573E-2</v>
      </c>
      <c r="V41" s="135">
        <v>0.16716727579555257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262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263</v>
      </c>
      <c r="C4" s="310"/>
      <c r="D4" s="310"/>
      <c r="E4" s="310"/>
      <c r="F4" s="315"/>
      <c r="G4" s="161"/>
      <c r="H4" s="317" t="s">
        <v>264</v>
      </c>
      <c r="I4" s="318"/>
      <c r="J4" s="319"/>
      <c r="K4" s="161"/>
      <c r="L4" s="317" t="s">
        <v>265</v>
      </c>
      <c r="M4" s="318"/>
      <c r="N4" s="319"/>
      <c r="O4" s="161"/>
      <c r="P4" s="317" t="s">
        <v>266</v>
      </c>
      <c r="Q4" s="318"/>
      <c r="R4" s="319"/>
      <c r="S4" s="161"/>
      <c r="T4" s="317" t="s">
        <v>267</v>
      </c>
      <c r="U4" s="318"/>
      <c r="V4" s="320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268</v>
      </c>
      <c r="J5" s="118" t="s">
        <v>37</v>
      </c>
      <c r="K5" s="6"/>
      <c r="L5" s="118" t="s">
        <v>1</v>
      </c>
      <c r="M5" s="118" t="s">
        <v>268</v>
      </c>
      <c r="N5" s="118" t="s">
        <v>37</v>
      </c>
      <c r="O5" s="6"/>
      <c r="P5" s="118" t="s">
        <v>1</v>
      </c>
      <c r="Q5" s="118" t="s">
        <v>268</v>
      </c>
      <c r="R5" s="118" t="s">
        <v>37</v>
      </c>
      <c r="S5" s="6"/>
      <c r="T5" s="118" t="s">
        <v>1</v>
      </c>
      <c r="U5" s="118" t="s">
        <v>268</v>
      </c>
      <c r="V5" s="119" t="s">
        <v>37</v>
      </c>
    </row>
    <row r="6" spans="1:22" s="33" customFormat="1" x14ac:dyDescent="0.25">
      <c r="A6" s="120" t="s">
        <v>269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407.53140000000002</v>
      </c>
      <c r="C7" s="164">
        <v>0</v>
      </c>
      <c r="D7" s="164">
        <v>0</v>
      </c>
      <c r="E7" s="164">
        <v>407.53140000000002</v>
      </c>
      <c r="F7" s="164">
        <v>0</v>
      </c>
      <c r="G7" s="8"/>
      <c r="H7" s="165">
        <v>92.608729999999966</v>
      </c>
      <c r="I7" s="123">
        <v>66.76773</v>
      </c>
      <c r="J7" s="123">
        <v>25.841000000000001</v>
      </c>
      <c r="K7" s="8"/>
      <c r="L7" s="166">
        <v>0</v>
      </c>
      <c r="M7" s="164">
        <v>0</v>
      </c>
      <c r="N7" s="164">
        <v>0</v>
      </c>
      <c r="O7" s="8"/>
      <c r="P7" s="166">
        <v>92.608729999999966</v>
      </c>
      <c r="Q7" s="164">
        <v>70.662670000000006</v>
      </c>
      <c r="R7" s="164">
        <v>21.946060000000003</v>
      </c>
      <c r="S7" s="111"/>
      <c r="T7" s="122">
        <v>92.608729999999966</v>
      </c>
      <c r="U7" s="123">
        <v>75.638530000000003</v>
      </c>
      <c r="V7" s="124">
        <v>16.970200000000002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0.28985560376451963</v>
      </c>
      <c r="C15" s="15">
        <v>0</v>
      </c>
      <c r="D15" s="15">
        <v>0</v>
      </c>
      <c r="E15" s="15">
        <v>0.28985560376451963</v>
      </c>
      <c r="F15" s="15">
        <v>0</v>
      </c>
      <c r="G15" s="16"/>
      <c r="H15" s="15">
        <v>0.4034013855929135</v>
      </c>
      <c r="I15" s="15">
        <v>0.41542643429692755</v>
      </c>
      <c r="J15" s="15">
        <v>0.37233117913393449</v>
      </c>
      <c r="K15" s="16"/>
      <c r="L15" s="15">
        <v>0</v>
      </c>
      <c r="M15" s="15">
        <v>0</v>
      </c>
      <c r="N15" s="15">
        <v>0</v>
      </c>
      <c r="O15" s="16"/>
      <c r="P15" s="15">
        <v>0.4034013855929135</v>
      </c>
      <c r="Q15" s="15">
        <v>0.48614494753736315</v>
      </c>
      <c r="R15" s="15">
        <v>0.13698085214384723</v>
      </c>
      <c r="S15" s="113"/>
      <c r="T15" s="127">
        <v>0.4034013855929135</v>
      </c>
      <c r="U15" s="15">
        <v>0.42911899530569941</v>
      </c>
      <c r="V15" s="128">
        <v>0.28877443990053148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0.3120207179127793</v>
      </c>
      <c r="C17" s="15">
        <v>0</v>
      </c>
      <c r="D17" s="15">
        <v>0</v>
      </c>
      <c r="E17" s="15">
        <v>0.3120207179127793</v>
      </c>
      <c r="F17" s="15">
        <v>0</v>
      </c>
      <c r="G17" s="16"/>
      <c r="H17" s="15">
        <v>0.3033130893815304</v>
      </c>
      <c r="I17" s="15">
        <v>0.27445848466017941</v>
      </c>
      <c r="J17" s="15">
        <v>0.37786734259510085</v>
      </c>
      <c r="K17" s="16"/>
      <c r="L17" s="15">
        <v>0</v>
      </c>
      <c r="M17" s="15">
        <v>0</v>
      </c>
      <c r="N17" s="15">
        <v>0</v>
      </c>
      <c r="O17" s="16"/>
      <c r="P17" s="15">
        <v>0.3033130893815304</v>
      </c>
      <c r="Q17" s="15">
        <v>0.21994626016820479</v>
      </c>
      <c r="R17" s="15">
        <v>0.57174043996963464</v>
      </c>
      <c r="S17" s="113"/>
      <c r="T17" s="127">
        <v>0.3033130893815304</v>
      </c>
      <c r="U17" s="15">
        <v>0.25829758986590567</v>
      </c>
      <c r="V17" s="128">
        <v>0.50395340066705152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0.20472743940712307</v>
      </c>
      <c r="C19" s="15">
        <v>0</v>
      </c>
      <c r="D19" s="15">
        <v>0</v>
      </c>
      <c r="E19" s="15">
        <v>0.20472743940712307</v>
      </c>
      <c r="F19" s="15">
        <v>0</v>
      </c>
      <c r="G19" s="16"/>
      <c r="H19" s="15">
        <v>0.12838120121072821</v>
      </c>
      <c r="I19" s="15">
        <v>0.16585871647875405</v>
      </c>
      <c r="J19" s="15">
        <v>3.154715374791997E-2</v>
      </c>
      <c r="K19" s="16"/>
      <c r="L19" s="15">
        <v>0</v>
      </c>
      <c r="M19" s="15">
        <v>0</v>
      </c>
      <c r="N19" s="15">
        <v>0</v>
      </c>
      <c r="O19" s="16"/>
      <c r="P19" s="15">
        <v>0.12838120121072821</v>
      </c>
      <c r="Q19" s="15">
        <v>0.11915428613156</v>
      </c>
      <c r="R19" s="15">
        <v>0.1580903360329827</v>
      </c>
      <c r="S19" s="113"/>
      <c r="T19" s="127">
        <v>0.12838120121072821</v>
      </c>
      <c r="U19" s="15">
        <v>0.12331559061235059</v>
      </c>
      <c r="V19" s="128">
        <v>0.15095932870561335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0.19339623891557806</v>
      </c>
      <c r="C21" s="15">
        <v>0</v>
      </c>
      <c r="D21" s="15">
        <v>0</v>
      </c>
      <c r="E21" s="15">
        <v>0.19339623891557806</v>
      </c>
      <c r="F21" s="15">
        <v>0</v>
      </c>
      <c r="G21" s="16"/>
      <c r="H21" s="15">
        <v>0.16490432381482831</v>
      </c>
      <c r="I21" s="15">
        <v>0.14425636456413898</v>
      </c>
      <c r="J21" s="15">
        <v>0.21825432452304475</v>
      </c>
      <c r="K21" s="16"/>
      <c r="L21" s="15">
        <v>0</v>
      </c>
      <c r="M21" s="15">
        <v>0</v>
      </c>
      <c r="N21" s="15">
        <v>0</v>
      </c>
      <c r="O21" s="16"/>
      <c r="P21" s="15">
        <v>0.16490432381482831</v>
      </c>
      <c r="Q21" s="15">
        <v>0.17475450616287208</v>
      </c>
      <c r="R21" s="15">
        <v>0.13318837185353541</v>
      </c>
      <c r="S21" s="113"/>
      <c r="T21" s="127">
        <v>0.16490432381482831</v>
      </c>
      <c r="U21" s="15">
        <v>0.18926782421604441</v>
      </c>
      <c r="V21" s="128">
        <v>5.6312830726803452E-2</v>
      </c>
    </row>
    <row r="22" spans="1:22" s="40" customFormat="1" x14ac:dyDescent="0.25">
      <c r="A22" s="129" t="s">
        <v>263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407.53140000000002</v>
      </c>
      <c r="C23" s="164">
        <v>0</v>
      </c>
      <c r="D23" s="164">
        <v>0</v>
      </c>
      <c r="E23" s="164">
        <v>407.53140000000002</v>
      </c>
      <c r="F23" s="164">
        <v>0</v>
      </c>
      <c r="G23" s="22"/>
      <c r="H23" s="165">
        <v>92.608729999999966</v>
      </c>
      <c r="I23" s="123">
        <v>66.76773</v>
      </c>
      <c r="J23" s="123">
        <v>25.841000000000001</v>
      </c>
      <c r="K23" s="22"/>
      <c r="L23" s="166">
        <v>0</v>
      </c>
      <c r="M23" s="164">
        <v>0</v>
      </c>
      <c r="N23" s="164">
        <v>0</v>
      </c>
      <c r="O23" s="22"/>
      <c r="P23" s="166">
        <v>92.608729999999966</v>
      </c>
      <c r="Q23" s="164">
        <v>70.662670000000006</v>
      </c>
      <c r="R23" s="164">
        <v>21.946060000000003</v>
      </c>
      <c r="S23" s="114"/>
      <c r="T23" s="122">
        <v>92.608729999999966</v>
      </c>
      <c r="U23" s="123">
        <v>75.638530000000003</v>
      </c>
      <c r="V23" s="124">
        <v>16.970200000000002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24"/>
      <c r="H27" s="15">
        <v>0</v>
      </c>
      <c r="I27" s="15">
        <v>0</v>
      </c>
      <c r="J27" s="15">
        <v>0</v>
      </c>
      <c r="K27" s="24"/>
      <c r="L27" s="15">
        <v>0</v>
      </c>
      <c r="M27" s="15">
        <v>0</v>
      </c>
      <c r="N27" s="15">
        <v>0</v>
      </c>
      <c r="O27" s="24"/>
      <c r="P27" s="15">
        <v>0</v>
      </c>
      <c r="Q27" s="15">
        <v>0</v>
      </c>
      <c r="R27" s="15">
        <v>0</v>
      </c>
      <c r="S27" s="116"/>
      <c r="T27" s="127">
        <v>0</v>
      </c>
      <c r="U27" s="15">
        <v>0</v>
      </c>
      <c r="V27" s="128">
        <v>0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1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1</v>
      </c>
      <c r="I29" s="15">
        <v>1</v>
      </c>
      <c r="J29" s="15">
        <v>1</v>
      </c>
      <c r="K29" s="24"/>
      <c r="L29" s="15">
        <v>0</v>
      </c>
      <c r="M29" s="15">
        <v>0</v>
      </c>
      <c r="N29" s="15">
        <v>0</v>
      </c>
      <c r="O29" s="24"/>
      <c r="P29" s="15">
        <v>1</v>
      </c>
      <c r="Q29" s="15">
        <v>1</v>
      </c>
      <c r="R29" s="15">
        <v>1</v>
      </c>
      <c r="S29" s="116"/>
      <c r="T29" s="127">
        <v>1</v>
      </c>
      <c r="U29" s="15">
        <v>1</v>
      </c>
      <c r="V29" s="128">
        <v>1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24"/>
      <c r="H31" s="15">
        <v>0</v>
      </c>
      <c r="I31" s="15">
        <v>0</v>
      </c>
      <c r="J31" s="15">
        <v>0</v>
      </c>
      <c r="K31" s="24"/>
      <c r="L31" s="15">
        <v>0</v>
      </c>
      <c r="M31" s="15">
        <v>0</v>
      </c>
      <c r="N31" s="15">
        <v>0</v>
      </c>
      <c r="O31" s="24"/>
      <c r="P31" s="15">
        <v>0</v>
      </c>
      <c r="Q31" s="15">
        <v>0</v>
      </c>
      <c r="R31" s="15">
        <v>0</v>
      </c>
      <c r="S31" s="116"/>
      <c r="T31" s="127">
        <v>0</v>
      </c>
      <c r="U31" s="15">
        <v>0</v>
      </c>
      <c r="V31" s="128">
        <v>0</v>
      </c>
    </row>
    <row r="32" spans="1:22" s="33" customFormat="1" x14ac:dyDescent="0.25">
      <c r="A32" s="120" t="s">
        <v>270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92.608729999999966</v>
      </c>
      <c r="C33" s="123">
        <v>0</v>
      </c>
      <c r="D33" s="123">
        <v>0</v>
      </c>
      <c r="E33" s="123">
        <v>92.608729999999966</v>
      </c>
      <c r="F33" s="123">
        <v>0</v>
      </c>
      <c r="G33" s="8"/>
      <c r="H33" s="165">
        <v>92.608729999999966</v>
      </c>
      <c r="I33" s="123">
        <v>66.76773</v>
      </c>
      <c r="J33" s="123">
        <v>25.841000000000001</v>
      </c>
      <c r="K33" s="8"/>
      <c r="L33" s="166">
        <v>0</v>
      </c>
      <c r="M33" s="164">
        <v>0</v>
      </c>
      <c r="N33" s="164">
        <v>0</v>
      </c>
      <c r="O33" s="8"/>
      <c r="P33" s="166">
        <v>92.608729999999966</v>
      </c>
      <c r="Q33" s="164">
        <v>70.662670000000006</v>
      </c>
      <c r="R33" s="164">
        <v>21.946060000000003</v>
      </c>
      <c r="S33" s="111"/>
      <c r="T33" s="122">
        <v>92.608729999999966</v>
      </c>
      <c r="U33" s="123">
        <v>75.638530000000003</v>
      </c>
      <c r="V33" s="124">
        <v>16.970200000000002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0.45062976244248271</v>
      </c>
      <c r="C35" s="15">
        <v>0</v>
      </c>
      <c r="D35" s="15">
        <v>0</v>
      </c>
      <c r="E35" s="15">
        <v>0.45062976244248271</v>
      </c>
      <c r="F35" s="15">
        <v>0</v>
      </c>
      <c r="G35" s="16"/>
      <c r="H35" s="15">
        <v>0.45062976244248271</v>
      </c>
      <c r="I35" s="15">
        <v>0.51286152756728443</v>
      </c>
      <c r="J35" s="15">
        <v>0.28983591966255173</v>
      </c>
      <c r="K35" s="16"/>
      <c r="L35" s="15">
        <v>0</v>
      </c>
      <c r="M35" s="15">
        <v>0</v>
      </c>
      <c r="N35" s="15">
        <v>0</v>
      </c>
      <c r="O35" s="16"/>
      <c r="P35" s="15">
        <v>0.45062976244248271</v>
      </c>
      <c r="Q35" s="15">
        <v>0.4972304329853372</v>
      </c>
      <c r="R35" s="15">
        <v>0.30058333933289161</v>
      </c>
      <c r="S35" s="113"/>
      <c r="T35" s="127">
        <v>0.45062976244248271</v>
      </c>
      <c r="U35" s="15">
        <v>0.50466501662578589</v>
      </c>
      <c r="V35" s="128">
        <v>0.20978715630929512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6"/>
      <c r="H37" s="15">
        <v>0</v>
      </c>
      <c r="I37" s="15">
        <v>0</v>
      </c>
      <c r="J37" s="15">
        <v>0</v>
      </c>
      <c r="K37" s="16"/>
      <c r="L37" s="15">
        <v>0</v>
      </c>
      <c r="M37" s="15">
        <v>0</v>
      </c>
      <c r="N37" s="15">
        <v>0</v>
      </c>
      <c r="O37" s="16"/>
      <c r="P37" s="15">
        <v>0</v>
      </c>
      <c r="Q37" s="15">
        <v>0</v>
      </c>
      <c r="R37" s="15">
        <v>0</v>
      </c>
      <c r="S37" s="113"/>
      <c r="T37" s="127">
        <v>0</v>
      </c>
      <c r="U37" s="15">
        <v>0</v>
      </c>
      <c r="V37" s="128">
        <v>0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0.54937023755751768</v>
      </c>
      <c r="C39" s="15">
        <v>0</v>
      </c>
      <c r="D39" s="15">
        <v>0</v>
      </c>
      <c r="E39" s="15">
        <v>0.54937023755751768</v>
      </c>
      <c r="F39" s="15">
        <v>0</v>
      </c>
      <c r="G39" s="16"/>
      <c r="H39" s="15">
        <v>0.54937023755751768</v>
      </c>
      <c r="I39" s="15">
        <v>0.48713847243271569</v>
      </c>
      <c r="J39" s="15">
        <v>0.71016408033744827</v>
      </c>
      <c r="K39" s="16"/>
      <c r="L39" s="15">
        <v>0</v>
      </c>
      <c r="M39" s="15">
        <v>0</v>
      </c>
      <c r="N39" s="15">
        <v>0</v>
      </c>
      <c r="O39" s="16"/>
      <c r="P39" s="15">
        <v>0.54937023755751768</v>
      </c>
      <c r="Q39" s="15">
        <v>0.5027695670146628</v>
      </c>
      <c r="R39" s="15">
        <v>0.69941666066710828</v>
      </c>
      <c r="S39" s="113"/>
      <c r="T39" s="127">
        <v>0.54937023755751768</v>
      </c>
      <c r="U39" s="15">
        <v>0.49533498337421444</v>
      </c>
      <c r="V39" s="128">
        <v>0.79021284369070477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0</v>
      </c>
      <c r="C41" s="134">
        <v>0</v>
      </c>
      <c r="D41" s="134">
        <v>0</v>
      </c>
      <c r="E41" s="134">
        <v>0</v>
      </c>
      <c r="F41" s="134">
        <v>0</v>
      </c>
      <c r="G41" s="173"/>
      <c r="H41" s="134">
        <v>0</v>
      </c>
      <c r="I41" s="134">
        <v>0</v>
      </c>
      <c r="J41" s="134">
        <v>0</v>
      </c>
      <c r="K41" s="173"/>
      <c r="L41" s="134">
        <v>0</v>
      </c>
      <c r="M41" s="134">
        <v>0</v>
      </c>
      <c r="N41" s="134">
        <v>0</v>
      </c>
      <c r="O41" s="173"/>
      <c r="P41" s="134">
        <v>0</v>
      </c>
      <c r="Q41" s="134">
        <v>0</v>
      </c>
      <c r="R41" s="134">
        <v>0</v>
      </c>
      <c r="S41" s="174"/>
      <c r="T41" s="133">
        <v>0</v>
      </c>
      <c r="U41" s="134">
        <v>0</v>
      </c>
      <c r="V41" s="135">
        <v>0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253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254</v>
      </c>
      <c r="C4" s="310"/>
      <c r="D4" s="310"/>
      <c r="E4" s="310"/>
      <c r="F4" s="315"/>
      <c r="G4" s="161"/>
      <c r="H4" s="314" t="s">
        <v>255</v>
      </c>
      <c r="I4" s="310"/>
      <c r="J4" s="315"/>
      <c r="K4" s="161"/>
      <c r="L4" s="314" t="s">
        <v>256</v>
      </c>
      <c r="M4" s="310"/>
      <c r="N4" s="315"/>
      <c r="O4" s="161"/>
      <c r="P4" s="314" t="s">
        <v>257</v>
      </c>
      <c r="Q4" s="310"/>
      <c r="R4" s="315"/>
      <c r="S4" s="161"/>
      <c r="T4" s="314" t="s">
        <v>258</v>
      </c>
      <c r="U4" s="310"/>
      <c r="V4" s="311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259</v>
      </c>
      <c r="J5" s="118" t="s">
        <v>36</v>
      </c>
      <c r="K5" s="6"/>
      <c r="L5" s="118" t="s">
        <v>1</v>
      </c>
      <c r="M5" s="118" t="s">
        <v>259</v>
      </c>
      <c r="N5" s="118" t="s">
        <v>36</v>
      </c>
      <c r="O5" s="6"/>
      <c r="P5" s="118" t="s">
        <v>1</v>
      </c>
      <c r="Q5" s="118" t="s">
        <v>259</v>
      </c>
      <c r="R5" s="118" t="s">
        <v>36</v>
      </c>
      <c r="S5" s="6"/>
      <c r="T5" s="118" t="s">
        <v>1</v>
      </c>
      <c r="U5" s="118" t="s">
        <v>259</v>
      </c>
      <c r="V5" s="119" t="s">
        <v>36</v>
      </c>
    </row>
    <row r="6" spans="1:22" s="33" customFormat="1" x14ac:dyDescent="0.25">
      <c r="A6" s="120" t="s">
        <v>260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405.78127000000012</v>
      </c>
      <c r="C7" s="164">
        <v>0</v>
      </c>
      <c r="D7" s="164">
        <v>0</v>
      </c>
      <c r="E7" s="164">
        <v>405.78127000000012</v>
      </c>
      <c r="F7" s="164">
        <v>0</v>
      </c>
      <c r="G7" s="8"/>
      <c r="H7" s="165">
        <v>96.467389999999995</v>
      </c>
      <c r="I7" s="123">
        <v>70.444800000000015</v>
      </c>
      <c r="J7" s="123">
        <v>26.022590000000005</v>
      </c>
      <c r="K7" s="8"/>
      <c r="L7" s="166">
        <v>0</v>
      </c>
      <c r="M7" s="164">
        <v>0</v>
      </c>
      <c r="N7" s="164">
        <v>0</v>
      </c>
      <c r="O7" s="8"/>
      <c r="P7" s="166">
        <v>96.467389999999995</v>
      </c>
      <c r="Q7" s="164">
        <v>78.148739999999989</v>
      </c>
      <c r="R7" s="164">
        <v>18.318650000000002</v>
      </c>
      <c r="S7" s="111"/>
      <c r="T7" s="122">
        <v>96.467389999999995</v>
      </c>
      <c r="U7" s="123">
        <v>77.705970000000008</v>
      </c>
      <c r="V7" s="124">
        <v>18.761420000000001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0.30061648730115104</v>
      </c>
      <c r="C15" s="15">
        <v>0</v>
      </c>
      <c r="D15" s="15">
        <v>0</v>
      </c>
      <c r="E15" s="15">
        <v>0.30061648730115104</v>
      </c>
      <c r="F15" s="15">
        <v>0</v>
      </c>
      <c r="G15" s="16"/>
      <c r="H15" s="15">
        <v>0.45737010195880701</v>
      </c>
      <c r="I15" s="15">
        <v>0.47743538202961733</v>
      </c>
      <c r="J15" s="15">
        <v>0.40305211741029612</v>
      </c>
      <c r="K15" s="16"/>
      <c r="L15" s="15">
        <v>0</v>
      </c>
      <c r="M15" s="15">
        <v>0</v>
      </c>
      <c r="N15" s="15">
        <v>0</v>
      </c>
      <c r="O15" s="16"/>
      <c r="P15" s="15">
        <v>0.45737010195880701</v>
      </c>
      <c r="Q15" s="15">
        <v>0.45277569414426905</v>
      </c>
      <c r="R15" s="15">
        <v>0.47697019158071136</v>
      </c>
      <c r="S15" s="113"/>
      <c r="T15" s="127">
        <v>0.45737010195880701</v>
      </c>
      <c r="U15" s="15">
        <v>0.47488024407905854</v>
      </c>
      <c r="V15" s="128">
        <v>0.38484666938856438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0.288292015055303</v>
      </c>
      <c r="C17" s="15">
        <v>0</v>
      </c>
      <c r="D17" s="15">
        <v>0</v>
      </c>
      <c r="E17" s="15">
        <v>0.288292015055303</v>
      </c>
      <c r="F17" s="15">
        <v>0</v>
      </c>
      <c r="G17" s="16"/>
      <c r="H17" s="15">
        <v>0.27069966337847434</v>
      </c>
      <c r="I17" s="15">
        <v>0.2525952234941401</v>
      </c>
      <c r="J17" s="15">
        <v>0.31970952929742963</v>
      </c>
      <c r="K17" s="16"/>
      <c r="L17" s="15">
        <v>0</v>
      </c>
      <c r="M17" s="15">
        <v>0</v>
      </c>
      <c r="N17" s="15">
        <v>0</v>
      </c>
      <c r="O17" s="16"/>
      <c r="P17" s="15">
        <v>0.27069966337847434</v>
      </c>
      <c r="Q17" s="15">
        <v>0.27336448418746101</v>
      </c>
      <c r="R17" s="15">
        <v>0.25933133718914875</v>
      </c>
      <c r="S17" s="113"/>
      <c r="T17" s="127">
        <v>0.27069966337847434</v>
      </c>
      <c r="U17" s="15">
        <v>0.27511708559844245</v>
      </c>
      <c r="V17" s="128">
        <v>0.25240360271237466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0.22877189476981022</v>
      </c>
      <c r="C19" s="15">
        <v>0</v>
      </c>
      <c r="D19" s="15">
        <v>0</v>
      </c>
      <c r="E19" s="15">
        <v>0.22877189476981022</v>
      </c>
      <c r="F19" s="15">
        <v>0</v>
      </c>
      <c r="G19" s="16"/>
      <c r="H19" s="15">
        <v>0.13030662486048397</v>
      </c>
      <c r="I19" s="15">
        <v>0.12730662873625873</v>
      </c>
      <c r="J19" s="15">
        <v>0.13842780445758857</v>
      </c>
      <c r="K19" s="16"/>
      <c r="L19" s="15">
        <v>0</v>
      </c>
      <c r="M19" s="15">
        <v>0</v>
      </c>
      <c r="N19" s="15">
        <v>0</v>
      </c>
      <c r="O19" s="16"/>
      <c r="P19" s="15">
        <v>0.13030662486048397</v>
      </c>
      <c r="Q19" s="15">
        <v>0.13576968739355239</v>
      </c>
      <c r="R19" s="15">
        <v>0.10700078881358613</v>
      </c>
      <c r="S19" s="113"/>
      <c r="T19" s="127">
        <v>0.13030662486048397</v>
      </c>
      <c r="U19" s="15">
        <v>0.12303559173124019</v>
      </c>
      <c r="V19" s="128">
        <v>0.16042175912057824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0.18231960287373539</v>
      </c>
      <c r="C21" s="15">
        <v>0</v>
      </c>
      <c r="D21" s="15">
        <v>0</v>
      </c>
      <c r="E21" s="15">
        <v>0.18231960287373539</v>
      </c>
      <c r="F21" s="15">
        <v>0</v>
      </c>
      <c r="G21" s="16"/>
      <c r="H21" s="15">
        <v>0.14162360980223473</v>
      </c>
      <c r="I21" s="15">
        <v>0.1426627657399836</v>
      </c>
      <c r="J21" s="15">
        <v>0.13881054883468555</v>
      </c>
      <c r="K21" s="16"/>
      <c r="L21" s="15">
        <v>0</v>
      </c>
      <c r="M21" s="15">
        <v>0</v>
      </c>
      <c r="N21" s="15">
        <v>0</v>
      </c>
      <c r="O21" s="16"/>
      <c r="P21" s="15">
        <v>0.14162360980223473</v>
      </c>
      <c r="Q21" s="15">
        <v>0.13809013427471767</v>
      </c>
      <c r="R21" s="15">
        <v>0.15669768241655363</v>
      </c>
      <c r="S21" s="113"/>
      <c r="T21" s="127">
        <v>0.14162360980223473</v>
      </c>
      <c r="U21" s="15">
        <v>0.1269670785912588</v>
      </c>
      <c r="V21" s="128">
        <v>0.20232796877848261</v>
      </c>
    </row>
    <row r="22" spans="1:22" s="40" customFormat="1" x14ac:dyDescent="0.25">
      <c r="A22" s="129" t="s">
        <v>254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405.78127000000012</v>
      </c>
      <c r="C23" s="164">
        <v>0</v>
      </c>
      <c r="D23" s="164">
        <v>0</v>
      </c>
      <c r="E23" s="164">
        <v>405.78127000000012</v>
      </c>
      <c r="F23" s="164">
        <v>0</v>
      </c>
      <c r="G23" s="22"/>
      <c r="H23" s="165">
        <v>96.467389999999995</v>
      </c>
      <c r="I23" s="123">
        <v>70.444800000000015</v>
      </c>
      <c r="J23" s="123">
        <v>26.022590000000005</v>
      </c>
      <c r="K23" s="22"/>
      <c r="L23" s="166">
        <v>0</v>
      </c>
      <c r="M23" s="164">
        <v>0</v>
      </c>
      <c r="N23" s="164">
        <v>0</v>
      </c>
      <c r="O23" s="22"/>
      <c r="P23" s="166">
        <v>96.467389999999995</v>
      </c>
      <c r="Q23" s="164">
        <v>78.148739999999989</v>
      </c>
      <c r="R23" s="164">
        <v>18.318650000000002</v>
      </c>
      <c r="S23" s="114"/>
      <c r="T23" s="122">
        <v>96.467389999999995</v>
      </c>
      <c r="U23" s="123">
        <v>77.705970000000008</v>
      </c>
      <c r="V23" s="124">
        <v>18.761420000000001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24"/>
      <c r="H27" s="15">
        <v>0</v>
      </c>
      <c r="I27" s="15">
        <v>0</v>
      </c>
      <c r="J27" s="15">
        <v>0</v>
      </c>
      <c r="K27" s="24"/>
      <c r="L27" s="15">
        <v>0</v>
      </c>
      <c r="M27" s="15">
        <v>0</v>
      </c>
      <c r="N27" s="15">
        <v>0</v>
      </c>
      <c r="O27" s="24"/>
      <c r="P27" s="15">
        <v>0</v>
      </c>
      <c r="Q27" s="15">
        <v>0</v>
      </c>
      <c r="R27" s="15">
        <v>0</v>
      </c>
      <c r="S27" s="116"/>
      <c r="T27" s="127">
        <v>0</v>
      </c>
      <c r="U27" s="15">
        <v>0</v>
      </c>
      <c r="V27" s="128">
        <v>0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1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1</v>
      </c>
      <c r="I29" s="15">
        <v>1</v>
      </c>
      <c r="J29" s="15">
        <v>1</v>
      </c>
      <c r="K29" s="24"/>
      <c r="L29" s="15">
        <v>0</v>
      </c>
      <c r="M29" s="15">
        <v>0</v>
      </c>
      <c r="N29" s="15">
        <v>0</v>
      </c>
      <c r="O29" s="24"/>
      <c r="P29" s="15">
        <v>1</v>
      </c>
      <c r="Q29" s="15">
        <v>1</v>
      </c>
      <c r="R29" s="15">
        <v>1</v>
      </c>
      <c r="S29" s="116"/>
      <c r="T29" s="127">
        <v>1</v>
      </c>
      <c r="U29" s="15">
        <v>1</v>
      </c>
      <c r="V29" s="128">
        <v>1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24"/>
      <c r="H31" s="15">
        <v>0</v>
      </c>
      <c r="I31" s="15">
        <v>0</v>
      </c>
      <c r="J31" s="15">
        <v>0</v>
      </c>
      <c r="K31" s="24"/>
      <c r="L31" s="15">
        <v>0</v>
      </c>
      <c r="M31" s="15">
        <v>0</v>
      </c>
      <c r="N31" s="15">
        <v>0</v>
      </c>
      <c r="O31" s="24"/>
      <c r="P31" s="15">
        <v>0</v>
      </c>
      <c r="Q31" s="15">
        <v>0</v>
      </c>
      <c r="R31" s="15">
        <v>0</v>
      </c>
      <c r="S31" s="116"/>
      <c r="T31" s="127">
        <v>0</v>
      </c>
      <c r="U31" s="15">
        <v>0</v>
      </c>
      <c r="V31" s="128">
        <v>0</v>
      </c>
    </row>
    <row r="32" spans="1:22" s="33" customFormat="1" x14ac:dyDescent="0.25">
      <c r="A32" s="120" t="s">
        <v>261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96.467389999999995</v>
      </c>
      <c r="C33" s="123">
        <v>0</v>
      </c>
      <c r="D33" s="123">
        <v>0</v>
      </c>
      <c r="E33" s="123">
        <v>96.467389999999995</v>
      </c>
      <c r="F33" s="123">
        <v>0</v>
      </c>
      <c r="G33" s="8"/>
      <c r="H33" s="165">
        <v>96.467389999999995</v>
      </c>
      <c r="I33" s="123">
        <v>70.444800000000015</v>
      </c>
      <c r="J33" s="123">
        <v>26.022590000000005</v>
      </c>
      <c r="K33" s="8"/>
      <c r="L33" s="166">
        <v>0</v>
      </c>
      <c r="M33" s="164">
        <v>0</v>
      </c>
      <c r="N33" s="164">
        <v>0</v>
      </c>
      <c r="O33" s="8"/>
      <c r="P33" s="166">
        <v>96.467389999999995</v>
      </c>
      <c r="Q33" s="164">
        <v>78.148739999999989</v>
      </c>
      <c r="R33" s="164">
        <v>18.318650000000002</v>
      </c>
      <c r="S33" s="111"/>
      <c r="T33" s="122">
        <v>96.467389999999995</v>
      </c>
      <c r="U33" s="123">
        <v>77.705970000000008</v>
      </c>
      <c r="V33" s="124">
        <v>18.761420000000001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0.46591267784896012</v>
      </c>
      <c r="C35" s="15">
        <v>0</v>
      </c>
      <c r="D35" s="15">
        <v>0</v>
      </c>
      <c r="E35" s="15">
        <v>0.46591267784896012</v>
      </c>
      <c r="F35" s="15">
        <v>0</v>
      </c>
      <c r="G35" s="16"/>
      <c r="H35" s="15">
        <v>0.46591267784896012</v>
      </c>
      <c r="I35" s="15">
        <v>0.54279123512310334</v>
      </c>
      <c r="J35" s="15">
        <v>0.25779755204996885</v>
      </c>
      <c r="K35" s="16"/>
      <c r="L35" s="15">
        <v>0</v>
      </c>
      <c r="M35" s="15">
        <v>0</v>
      </c>
      <c r="N35" s="15">
        <v>0</v>
      </c>
      <c r="O35" s="16"/>
      <c r="P35" s="15">
        <v>0.46591267784896012</v>
      </c>
      <c r="Q35" s="15">
        <v>0.50295692547314275</v>
      </c>
      <c r="R35" s="15">
        <v>0.30787912864758049</v>
      </c>
      <c r="S35" s="113"/>
      <c r="T35" s="127">
        <v>0.46591267784896012</v>
      </c>
      <c r="U35" s="15">
        <v>0.4998123052836223</v>
      </c>
      <c r="V35" s="128">
        <v>0.32550734432681538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6"/>
      <c r="H37" s="15">
        <v>0</v>
      </c>
      <c r="I37" s="15">
        <v>0</v>
      </c>
      <c r="J37" s="15">
        <v>0</v>
      </c>
      <c r="K37" s="16"/>
      <c r="L37" s="15">
        <v>0</v>
      </c>
      <c r="M37" s="15">
        <v>0</v>
      </c>
      <c r="N37" s="15">
        <v>0</v>
      </c>
      <c r="O37" s="16"/>
      <c r="P37" s="15">
        <v>0</v>
      </c>
      <c r="Q37" s="15">
        <v>0</v>
      </c>
      <c r="R37" s="15">
        <v>0</v>
      </c>
      <c r="S37" s="113"/>
      <c r="T37" s="127">
        <v>0</v>
      </c>
      <c r="U37" s="15">
        <v>0</v>
      </c>
      <c r="V37" s="128">
        <v>0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0.53408732215103971</v>
      </c>
      <c r="C39" s="15">
        <v>0</v>
      </c>
      <c r="D39" s="15">
        <v>0</v>
      </c>
      <c r="E39" s="15">
        <v>0.53408732215103971</v>
      </c>
      <c r="F39" s="15">
        <v>0</v>
      </c>
      <c r="G39" s="16"/>
      <c r="H39" s="15">
        <v>0.53408732215103971</v>
      </c>
      <c r="I39" s="15">
        <v>0.45720876487689643</v>
      </c>
      <c r="J39" s="15">
        <v>0.7422024479500311</v>
      </c>
      <c r="K39" s="16"/>
      <c r="L39" s="15">
        <v>0</v>
      </c>
      <c r="M39" s="15">
        <v>0</v>
      </c>
      <c r="N39" s="15">
        <v>0</v>
      </c>
      <c r="O39" s="16"/>
      <c r="P39" s="15">
        <v>0.53408732215103971</v>
      </c>
      <c r="Q39" s="15">
        <v>0.49704307452685742</v>
      </c>
      <c r="R39" s="15">
        <v>0.6921208713524194</v>
      </c>
      <c r="S39" s="113"/>
      <c r="T39" s="127">
        <v>0.53408732215103971</v>
      </c>
      <c r="U39" s="15">
        <v>0.50018769471637747</v>
      </c>
      <c r="V39" s="128">
        <v>0.67449265567318462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0</v>
      </c>
      <c r="C41" s="134">
        <v>0</v>
      </c>
      <c r="D41" s="134">
        <v>0</v>
      </c>
      <c r="E41" s="134">
        <v>0</v>
      </c>
      <c r="F41" s="134">
        <v>0</v>
      </c>
      <c r="G41" s="173"/>
      <c r="H41" s="134">
        <v>0</v>
      </c>
      <c r="I41" s="134">
        <v>0</v>
      </c>
      <c r="J41" s="134">
        <v>0</v>
      </c>
      <c r="K41" s="173"/>
      <c r="L41" s="134">
        <v>0</v>
      </c>
      <c r="M41" s="134">
        <v>0</v>
      </c>
      <c r="N41" s="134">
        <v>0</v>
      </c>
      <c r="O41" s="173"/>
      <c r="P41" s="134">
        <v>0</v>
      </c>
      <c r="Q41" s="134">
        <v>0</v>
      </c>
      <c r="R41" s="134">
        <v>0</v>
      </c>
      <c r="S41" s="174"/>
      <c r="T41" s="133">
        <v>0</v>
      </c>
      <c r="U41" s="134">
        <v>0</v>
      </c>
      <c r="V41" s="135">
        <v>0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244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245</v>
      </c>
      <c r="C4" s="310"/>
      <c r="D4" s="310"/>
      <c r="E4" s="310"/>
      <c r="F4" s="315"/>
      <c r="G4" s="161"/>
      <c r="H4" s="317" t="s">
        <v>246</v>
      </c>
      <c r="I4" s="318"/>
      <c r="J4" s="319"/>
      <c r="K4" s="161"/>
      <c r="L4" s="317" t="s">
        <v>247</v>
      </c>
      <c r="M4" s="318"/>
      <c r="N4" s="319"/>
      <c r="O4" s="161"/>
      <c r="P4" s="317" t="s">
        <v>248</v>
      </c>
      <c r="Q4" s="318"/>
      <c r="R4" s="319"/>
      <c r="S4" s="161"/>
      <c r="T4" s="317" t="s">
        <v>249</v>
      </c>
      <c r="U4" s="318"/>
      <c r="V4" s="320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250</v>
      </c>
      <c r="J5" s="118" t="s">
        <v>35</v>
      </c>
      <c r="K5" s="6"/>
      <c r="L5" s="118" t="s">
        <v>1</v>
      </c>
      <c r="M5" s="118" t="s">
        <v>250</v>
      </c>
      <c r="N5" s="118" t="s">
        <v>35</v>
      </c>
      <c r="O5" s="6"/>
      <c r="P5" s="118" t="s">
        <v>1</v>
      </c>
      <c r="Q5" s="118" t="s">
        <v>250</v>
      </c>
      <c r="R5" s="118" t="s">
        <v>35</v>
      </c>
      <c r="S5" s="6"/>
      <c r="T5" s="118" t="s">
        <v>1</v>
      </c>
      <c r="U5" s="118" t="s">
        <v>250</v>
      </c>
      <c r="V5" s="119" t="s">
        <v>35</v>
      </c>
    </row>
    <row r="6" spans="1:22" s="33" customFormat="1" x14ac:dyDescent="0.25">
      <c r="A6" s="120" t="s">
        <v>251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388.40702999999996</v>
      </c>
      <c r="C7" s="164">
        <v>0</v>
      </c>
      <c r="D7" s="164">
        <v>0</v>
      </c>
      <c r="E7" s="164">
        <v>388.40702999999996</v>
      </c>
      <c r="F7" s="164">
        <v>0</v>
      </c>
      <c r="G7" s="8"/>
      <c r="H7" s="165">
        <v>101.89605000000005</v>
      </c>
      <c r="I7" s="123">
        <v>65.389229999999998</v>
      </c>
      <c r="J7" s="123">
        <v>36.506819999999998</v>
      </c>
      <c r="K7" s="8"/>
      <c r="L7" s="166">
        <v>0</v>
      </c>
      <c r="M7" s="164">
        <v>0</v>
      </c>
      <c r="N7" s="164">
        <v>0</v>
      </c>
      <c r="O7" s="8"/>
      <c r="P7" s="166">
        <v>101.89605000000005</v>
      </c>
      <c r="Q7" s="164">
        <v>68.092169999999982</v>
      </c>
      <c r="R7" s="164">
        <v>33.803879999999999</v>
      </c>
      <c r="S7" s="111"/>
      <c r="T7" s="122">
        <v>101.89605000000005</v>
      </c>
      <c r="U7" s="123">
        <v>64.93240999999999</v>
      </c>
      <c r="V7" s="124">
        <v>36.963639999999998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0.25480308633960619</v>
      </c>
      <c r="C15" s="15">
        <v>0</v>
      </c>
      <c r="D15" s="15">
        <v>0</v>
      </c>
      <c r="E15" s="15">
        <v>0.25480308633960619</v>
      </c>
      <c r="F15" s="15">
        <v>0</v>
      </c>
      <c r="G15" s="16"/>
      <c r="H15" s="15">
        <v>0.22845811981916855</v>
      </c>
      <c r="I15" s="15">
        <v>0.29531315783960144</v>
      </c>
      <c r="J15" s="15">
        <v>0.10871064639429016</v>
      </c>
      <c r="K15" s="16"/>
      <c r="L15" s="15">
        <v>0</v>
      </c>
      <c r="M15" s="15">
        <v>0</v>
      </c>
      <c r="N15" s="15">
        <v>0</v>
      </c>
      <c r="O15" s="16"/>
      <c r="P15" s="15">
        <v>0.22845811981916855</v>
      </c>
      <c r="Q15" s="15">
        <v>0.26943993707352853</v>
      </c>
      <c r="R15" s="15">
        <v>0.1459072153847428</v>
      </c>
      <c r="S15" s="113"/>
      <c r="T15" s="127">
        <v>0.22845811981916855</v>
      </c>
      <c r="U15" s="15">
        <v>0.23654212126116994</v>
      </c>
      <c r="V15" s="128">
        <v>0.21425730799239467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0.32362053282094311</v>
      </c>
      <c r="C17" s="15">
        <v>0</v>
      </c>
      <c r="D17" s="15">
        <v>0</v>
      </c>
      <c r="E17" s="15">
        <v>0.32362053282094311</v>
      </c>
      <c r="F17" s="15">
        <v>0</v>
      </c>
      <c r="G17" s="16"/>
      <c r="H17" s="15">
        <v>0.38132724477543517</v>
      </c>
      <c r="I17" s="15">
        <v>0.34874091650872779</v>
      </c>
      <c r="J17" s="15">
        <v>0.43969428178077424</v>
      </c>
      <c r="K17" s="16"/>
      <c r="L17" s="15">
        <v>0</v>
      </c>
      <c r="M17" s="15">
        <v>0</v>
      </c>
      <c r="N17" s="15">
        <v>0</v>
      </c>
      <c r="O17" s="16"/>
      <c r="P17" s="15">
        <v>0.38132724477543517</v>
      </c>
      <c r="Q17" s="15">
        <v>0.31791849194995558</v>
      </c>
      <c r="R17" s="15">
        <v>0.50905339860394727</v>
      </c>
      <c r="S17" s="113"/>
      <c r="T17" s="127">
        <v>0.38132724477543517</v>
      </c>
      <c r="U17" s="15">
        <v>0.32748129940040732</v>
      </c>
      <c r="V17" s="128">
        <v>0.47591606237913803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0.2457040234312958</v>
      </c>
      <c r="C19" s="15">
        <v>0</v>
      </c>
      <c r="D19" s="15">
        <v>0</v>
      </c>
      <c r="E19" s="15">
        <v>0.2457040234312958</v>
      </c>
      <c r="F19" s="15">
        <v>0</v>
      </c>
      <c r="G19" s="16"/>
      <c r="H19" s="15">
        <v>0.26191368556484768</v>
      </c>
      <c r="I19" s="15">
        <v>0.26064429876296147</v>
      </c>
      <c r="J19" s="15">
        <v>0.26418734910353742</v>
      </c>
      <c r="K19" s="16"/>
      <c r="L19" s="15">
        <v>0</v>
      </c>
      <c r="M19" s="15">
        <v>0</v>
      </c>
      <c r="N19" s="15">
        <v>0</v>
      </c>
      <c r="O19" s="16"/>
      <c r="P19" s="15">
        <v>0.26191368556484768</v>
      </c>
      <c r="Q19" s="15">
        <v>0.27124308125295477</v>
      </c>
      <c r="R19" s="15">
        <v>0.24312120383813926</v>
      </c>
      <c r="S19" s="113"/>
      <c r="T19" s="127">
        <v>0.26191368556484768</v>
      </c>
      <c r="U19" s="15">
        <v>0.31099939152112177</v>
      </c>
      <c r="V19" s="128">
        <v>0.17568697238691861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0.17587235740815516</v>
      </c>
      <c r="C21" s="15">
        <v>0</v>
      </c>
      <c r="D21" s="15">
        <v>0</v>
      </c>
      <c r="E21" s="15">
        <v>0.17587235740815516</v>
      </c>
      <c r="F21" s="15">
        <v>0</v>
      </c>
      <c r="G21" s="16"/>
      <c r="H21" s="15">
        <v>0.12830094984054827</v>
      </c>
      <c r="I21" s="15">
        <v>9.5301626888709356E-2</v>
      </c>
      <c r="J21" s="15">
        <v>0.18740772272139838</v>
      </c>
      <c r="K21" s="16"/>
      <c r="L21" s="15">
        <v>0</v>
      </c>
      <c r="M21" s="15">
        <v>0</v>
      </c>
      <c r="N21" s="15">
        <v>0</v>
      </c>
      <c r="O21" s="16"/>
      <c r="P21" s="15">
        <v>0.12830094984054827</v>
      </c>
      <c r="Q21" s="15">
        <v>0.1413984897235615</v>
      </c>
      <c r="R21" s="15">
        <v>0.10191818217317067</v>
      </c>
      <c r="S21" s="113"/>
      <c r="T21" s="127">
        <v>0.12830094984054827</v>
      </c>
      <c r="U21" s="15">
        <v>0.12497718781730111</v>
      </c>
      <c r="V21" s="128">
        <v>0.13413965724154872</v>
      </c>
    </row>
    <row r="22" spans="1:22" s="40" customFormat="1" x14ac:dyDescent="0.25">
      <c r="A22" s="129" t="s">
        <v>245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388.40702999999996</v>
      </c>
      <c r="C23" s="164">
        <v>0</v>
      </c>
      <c r="D23" s="164">
        <v>0</v>
      </c>
      <c r="E23" s="164">
        <v>388.40702999999996</v>
      </c>
      <c r="F23" s="164">
        <v>0</v>
      </c>
      <c r="G23" s="22"/>
      <c r="H23" s="165">
        <v>101.89605000000005</v>
      </c>
      <c r="I23" s="123">
        <v>65.389229999999998</v>
      </c>
      <c r="J23" s="123">
        <v>36.506819999999998</v>
      </c>
      <c r="K23" s="22"/>
      <c r="L23" s="166">
        <v>0</v>
      </c>
      <c r="M23" s="164">
        <v>0</v>
      </c>
      <c r="N23" s="164">
        <v>0</v>
      </c>
      <c r="O23" s="22"/>
      <c r="P23" s="166">
        <v>101.89605000000005</v>
      </c>
      <c r="Q23" s="164">
        <v>68.092169999999982</v>
      </c>
      <c r="R23" s="164">
        <v>33.803879999999999</v>
      </c>
      <c r="S23" s="114"/>
      <c r="T23" s="122">
        <v>101.89605000000005</v>
      </c>
      <c r="U23" s="123">
        <v>64.93240999999999</v>
      </c>
      <c r="V23" s="124">
        <v>36.963639999999998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24"/>
      <c r="H27" s="15">
        <v>0</v>
      </c>
      <c r="I27" s="15">
        <v>0</v>
      </c>
      <c r="J27" s="15">
        <v>0</v>
      </c>
      <c r="K27" s="24"/>
      <c r="L27" s="15">
        <v>0</v>
      </c>
      <c r="M27" s="15">
        <v>0</v>
      </c>
      <c r="N27" s="15">
        <v>0</v>
      </c>
      <c r="O27" s="24"/>
      <c r="P27" s="15">
        <v>0</v>
      </c>
      <c r="Q27" s="15">
        <v>0</v>
      </c>
      <c r="R27" s="15">
        <v>0</v>
      </c>
      <c r="S27" s="116"/>
      <c r="T27" s="127">
        <v>0</v>
      </c>
      <c r="U27" s="15">
        <v>0</v>
      </c>
      <c r="V27" s="128">
        <v>0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1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1</v>
      </c>
      <c r="I29" s="15">
        <v>1</v>
      </c>
      <c r="J29" s="15">
        <v>1</v>
      </c>
      <c r="K29" s="24"/>
      <c r="L29" s="15">
        <v>0</v>
      </c>
      <c r="M29" s="15">
        <v>0</v>
      </c>
      <c r="N29" s="15">
        <v>0</v>
      </c>
      <c r="O29" s="24"/>
      <c r="P29" s="15">
        <v>1</v>
      </c>
      <c r="Q29" s="15">
        <v>1</v>
      </c>
      <c r="R29" s="15">
        <v>1</v>
      </c>
      <c r="S29" s="116"/>
      <c r="T29" s="127">
        <v>1</v>
      </c>
      <c r="U29" s="15">
        <v>1</v>
      </c>
      <c r="V29" s="128">
        <v>1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24"/>
      <c r="H31" s="15">
        <v>0</v>
      </c>
      <c r="I31" s="15">
        <v>0</v>
      </c>
      <c r="J31" s="15">
        <v>0</v>
      </c>
      <c r="K31" s="24"/>
      <c r="L31" s="15">
        <v>0</v>
      </c>
      <c r="M31" s="15">
        <v>0</v>
      </c>
      <c r="N31" s="15">
        <v>0</v>
      </c>
      <c r="O31" s="24"/>
      <c r="P31" s="15">
        <v>0</v>
      </c>
      <c r="Q31" s="15">
        <v>0</v>
      </c>
      <c r="R31" s="15">
        <v>0</v>
      </c>
      <c r="S31" s="116"/>
      <c r="T31" s="127">
        <v>0</v>
      </c>
      <c r="U31" s="15">
        <v>0</v>
      </c>
      <c r="V31" s="128">
        <v>0</v>
      </c>
    </row>
    <row r="32" spans="1:22" s="33" customFormat="1" x14ac:dyDescent="0.25">
      <c r="A32" s="120" t="s">
        <v>252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101.89605000000005</v>
      </c>
      <c r="C33" s="123">
        <v>0</v>
      </c>
      <c r="D33" s="123">
        <v>0</v>
      </c>
      <c r="E33" s="123">
        <v>101.89605000000005</v>
      </c>
      <c r="F33" s="123">
        <v>0</v>
      </c>
      <c r="G33" s="8"/>
      <c r="H33" s="165">
        <v>101.89605000000005</v>
      </c>
      <c r="I33" s="123">
        <v>65.389229999999998</v>
      </c>
      <c r="J33" s="123">
        <v>36.506819999999998</v>
      </c>
      <c r="K33" s="8"/>
      <c r="L33" s="166">
        <v>0</v>
      </c>
      <c r="M33" s="164">
        <v>0</v>
      </c>
      <c r="N33" s="164">
        <v>0</v>
      </c>
      <c r="O33" s="8"/>
      <c r="P33" s="166">
        <v>101.89605000000005</v>
      </c>
      <c r="Q33" s="164">
        <v>68.092169999999982</v>
      </c>
      <c r="R33" s="164">
        <v>33.803879999999999</v>
      </c>
      <c r="S33" s="111"/>
      <c r="T33" s="122">
        <v>101.89605000000005</v>
      </c>
      <c r="U33" s="123">
        <v>64.93240999999999</v>
      </c>
      <c r="V33" s="124">
        <v>36.963639999999998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0.37690980170477628</v>
      </c>
      <c r="C35" s="15">
        <v>0</v>
      </c>
      <c r="D35" s="15">
        <v>0</v>
      </c>
      <c r="E35" s="15">
        <v>0.37690980170477628</v>
      </c>
      <c r="F35" s="15">
        <v>0</v>
      </c>
      <c r="G35" s="16"/>
      <c r="H35" s="15">
        <v>0.37690980170477628</v>
      </c>
      <c r="I35" s="15">
        <v>0.48492465808207252</v>
      </c>
      <c r="J35" s="15">
        <v>0.18343887525673286</v>
      </c>
      <c r="K35" s="16"/>
      <c r="L35" s="15">
        <v>0</v>
      </c>
      <c r="M35" s="15">
        <v>0</v>
      </c>
      <c r="N35" s="15">
        <v>0</v>
      </c>
      <c r="O35" s="16"/>
      <c r="P35" s="15">
        <v>0.37690980170477628</v>
      </c>
      <c r="Q35" s="15">
        <v>0.42495385299073329</v>
      </c>
      <c r="R35" s="15">
        <v>0.28013322731000112</v>
      </c>
      <c r="S35" s="113"/>
      <c r="T35" s="127">
        <v>0.37690980170477628</v>
      </c>
      <c r="U35" s="15">
        <v>0.45186771906356171</v>
      </c>
      <c r="V35" s="128">
        <v>0.24523450612547898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6"/>
      <c r="H37" s="15">
        <v>0</v>
      </c>
      <c r="I37" s="15">
        <v>0</v>
      </c>
      <c r="J37" s="15">
        <v>0</v>
      </c>
      <c r="K37" s="16"/>
      <c r="L37" s="15">
        <v>0</v>
      </c>
      <c r="M37" s="15">
        <v>0</v>
      </c>
      <c r="N37" s="15">
        <v>0</v>
      </c>
      <c r="O37" s="16"/>
      <c r="P37" s="15">
        <v>0</v>
      </c>
      <c r="Q37" s="15">
        <v>0</v>
      </c>
      <c r="R37" s="15">
        <v>0</v>
      </c>
      <c r="S37" s="113"/>
      <c r="T37" s="127">
        <v>0</v>
      </c>
      <c r="U37" s="15">
        <v>0</v>
      </c>
      <c r="V37" s="128">
        <v>0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0.62309019829522305</v>
      </c>
      <c r="C39" s="15">
        <v>0</v>
      </c>
      <c r="D39" s="15">
        <v>0</v>
      </c>
      <c r="E39" s="15">
        <v>0.62309019829522305</v>
      </c>
      <c r="F39" s="15">
        <v>0</v>
      </c>
      <c r="G39" s="16"/>
      <c r="H39" s="15">
        <v>0.62309019829522305</v>
      </c>
      <c r="I39" s="15">
        <v>0.51507534191792748</v>
      </c>
      <c r="J39" s="15">
        <v>0.81656112474326736</v>
      </c>
      <c r="K39" s="16"/>
      <c r="L39" s="15">
        <v>0</v>
      </c>
      <c r="M39" s="15">
        <v>0</v>
      </c>
      <c r="N39" s="15">
        <v>0</v>
      </c>
      <c r="O39" s="16"/>
      <c r="P39" s="15">
        <v>0.62309019829522305</v>
      </c>
      <c r="Q39" s="15">
        <v>0.57504614700926726</v>
      </c>
      <c r="R39" s="15">
        <v>0.71986677268999899</v>
      </c>
      <c r="S39" s="113"/>
      <c r="T39" s="127">
        <v>0.62309019829522305</v>
      </c>
      <c r="U39" s="15">
        <v>0.5481322809364384</v>
      </c>
      <c r="V39" s="128">
        <v>0.75476549387452097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0</v>
      </c>
      <c r="C41" s="134">
        <v>0</v>
      </c>
      <c r="D41" s="134">
        <v>0</v>
      </c>
      <c r="E41" s="134">
        <v>0</v>
      </c>
      <c r="F41" s="134">
        <v>0</v>
      </c>
      <c r="G41" s="173"/>
      <c r="H41" s="134">
        <v>0</v>
      </c>
      <c r="I41" s="134">
        <v>0</v>
      </c>
      <c r="J41" s="134">
        <v>0</v>
      </c>
      <c r="K41" s="173"/>
      <c r="L41" s="134">
        <v>0</v>
      </c>
      <c r="M41" s="134">
        <v>0</v>
      </c>
      <c r="N41" s="134">
        <v>0</v>
      </c>
      <c r="O41" s="173"/>
      <c r="P41" s="134">
        <v>0</v>
      </c>
      <c r="Q41" s="134">
        <v>0</v>
      </c>
      <c r="R41" s="134">
        <v>0</v>
      </c>
      <c r="S41" s="174"/>
      <c r="T41" s="133">
        <v>0</v>
      </c>
      <c r="U41" s="134">
        <v>0</v>
      </c>
      <c r="V41" s="135">
        <v>0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235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236</v>
      </c>
      <c r="C4" s="310"/>
      <c r="D4" s="310"/>
      <c r="E4" s="310"/>
      <c r="F4" s="315"/>
      <c r="G4" s="161"/>
      <c r="H4" s="314" t="s">
        <v>237</v>
      </c>
      <c r="I4" s="310"/>
      <c r="J4" s="315"/>
      <c r="K4" s="161"/>
      <c r="L4" s="314" t="s">
        <v>238</v>
      </c>
      <c r="M4" s="310"/>
      <c r="N4" s="315"/>
      <c r="O4" s="161"/>
      <c r="P4" s="314" t="s">
        <v>239</v>
      </c>
      <c r="Q4" s="310"/>
      <c r="R4" s="315"/>
      <c r="S4" s="161"/>
      <c r="T4" s="314" t="s">
        <v>240</v>
      </c>
      <c r="U4" s="310"/>
      <c r="V4" s="311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241</v>
      </c>
      <c r="J5" s="118" t="s">
        <v>30</v>
      </c>
      <c r="K5" s="6"/>
      <c r="L5" s="118" t="s">
        <v>1</v>
      </c>
      <c r="M5" s="118" t="s">
        <v>241</v>
      </c>
      <c r="N5" s="118" t="s">
        <v>30</v>
      </c>
      <c r="O5" s="6"/>
      <c r="P5" s="118" t="s">
        <v>1</v>
      </c>
      <c r="Q5" s="118" t="s">
        <v>241</v>
      </c>
      <c r="R5" s="118" t="s">
        <v>30</v>
      </c>
      <c r="S5" s="6"/>
      <c r="T5" s="118" t="s">
        <v>1</v>
      </c>
      <c r="U5" s="118" t="s">
        <v>241</v>
      </c>
      <c r="V5" s="119" t="s">
        <v>30</v>
      </c>
    </row>
    <row r="6" spans="1:22" s="33" customFormat="1" x14ac:dyDescent="0.25">
      <c r="A6" s="120" t="s">
        <v>242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551.56218000000013</v>
      </c>
      <c r="C7" s="164">
        <v>71.355259999999987</v>
      </c>
      <c r="D7" s="164">
        <v>148.62701000000004</v>
      </c>
      <c r="E7" s="164">
        <v>163.42836999999994</v>
      </c>
      <c r="F7" s="164">
        <v>168.15153999999993</v>
      </c>
      <c r="G7" s="8"/>
      <c r="H7" s="165">
        <v>104.15227</v>
      </c>
      <c r="I7" s="123">
        <v>34.540170000000003</v>
      </c>
      <c r="J7" s="123">
        <v>69.612100000000012</v>
      </c>
      <c r="K7" s="8"/>
      <c r="L7" s="166">
        <v>0</v>
      </c>
      <c r="M7" s="164">
        <v>0</v>
      </c>
      <c r="N7" s="164">
        <v>0</v>
      </c>
      <c r="O7" s="8"/>
      <c r="P7" s="166">
        <v>104.15227</v>
      </c>
      <c r="Q7" s="164">
        <v>49.199260000000002</v>
      </c>
      <c r="R7" s="164">
        <v>54.953009999999985</v>
      </c>
      <c r="S7" s="111"/>
      <c r="T7" s="122">
        <v>104.15227</v>
      </c>
      <c r="U7" s="123">
        <v>80.457820000000012</v>
      </c>
      <c r="V7" s="124">
        <v>23.694450000000003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0.38909368296426672</v>
      </c>
      <c r="C15" s="15">
        <v>0.44557822366564159</v>
      </c>
      <c r="D15" s="15">
        <v>0.46638898272931667</v>
      </c>
      <c r="E15" s="15">
        <v>0.37877860496314097</v>
      </c>
      <c r="F15" s="15">
        <v>0.30682942303115401</v>
      </c>
      <c r="G15" s="16"/>
      <c r="H15" s="15">
        <v>0.675253741469101</v>
      </c>
      <c r="I15" s="15">
        <v>0.63750844306788301</v>
      </c>
      <c r="J15" s="15">
        <v>0.6939822243546736</v>
      </c>
      <c r="K15" s="16"/>
      <c r="L15" s="15">
        <v>0</v>
      </c>
      <c r="M15" s="15">
        <v>0</v>
      </c>
      <c r="N15" s="15">
        <v>0</v>
      </c>
      <c r="O15" s="16"/>
      <c r="P15" s="15">
        <v>0.675253741469101</v>
      </c>
      <c r="Q15" s="15">
        <v>0.80481149513224348</v>
      </c>
      <c r="R15" s="15">
        <v>0.55926108506158267</v>
      </c>
      <c r="S15" s="113"/>
      <c r="T15" s="127">
        <v>0.675253741469101</v>
      </c>
      <c r="U15" s="15">
        <v>0.75481923323301559</v>
      </c>
      <c r="V15" s="128">
        <v>0.40507798239672149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0.28876363495408619</v>
      </c>
      <c r="C17" s="15">
        <v>0.31066973899331324</v>
      </c>
      <c r="D17" s="15">
        <v>0.25181842788871273</v>
      </c>
      <c r="E17" s="15">
        <v>0.30823087815169431</v>
      </c>
      <c r="F17" s="15">
        <v>0.29320272654059548</v>
      </c>
      <c r="G17" s="16"/>
      <c r="H17" s="15">
        <v>0.18417649466497463</v>
      </c>
      <c r="I17" s="15">
        <v>0.2246838970393023</v>
      </c>
      <c r="J17" s="15">
        <v>0.16407750951343225</v>
      </c>
      <c r="K17" s="16"/>
      <c r="L17" s="15">
        <v>0</v>
      </c>
      <c r="M17" s="15">
        <v>0</v>
      </c>
      <c r="N17" s="15">
        <v>0</v>
      </c>
      <c r="O17" s="16"/>
      <c r="P17" s="15">
        <v>0.18417649466497463</v>
      </c>
      <c r="Q17" s="15">
        <v>0.16172539993487706</v>
      </c>
      <c r="R17" s="15">
        <v>0.20427689038325661</v>
      </c>
      <c r="S17" s="113"/>
      <c r="T17" s="127">
        <v>0.18417649466497463</v>
      </c>
      <c r="U17" s="15">
        <v>0.16269270034907732</v>
      </c>
      <c r="V17" s="128">
        <v>0.25712772400287831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0.19937345957984273</v>
      </c>
      <c r="C19" s="15">
        <v>0.19717859622402056</v>
      </c>
      <c r="D19" s="15">
        <v>0.16403371096545638</v>
      </c>
      <c r="E19" s="15">
        <v>0.22204988032371614</v>
      </c>
      <c r="F19" s="15">
        <v>0.20950173872924396</v>
      </c>
      <c r="G19" s="16"/>
      <c r="H19" s="15">
        <v>0.10818784842615527</v>
      </c>
      <c r="I19" s="15">
        <v>0.10684487076931004</v>
      </c>
      <c r="J19" s="15">
        <v>0.10885420781731912</v>
      </c>
      <c r="K19" s="16"/>
      <c r="L19" s="15">
        <v>0</v>
      </c>
      <c r="M19" s="15">
        <v>0</v>
      </c>
      <c r="N19" s="15">
        <v>0</v>
      </c>
      <c r="O19" s="16"/>
      <c r="P19" s="15">
        <v>0.10818784842615527</v>
      </c>
      <c r="Q19" s="15">
        <v>3.3463104932879073E-2</v>
      </c>
      <c r="R19" s="15">
        <v>0.17508868031068731</v>
      </c>
      <c r="S19" s="113"/>
      <c r="T19" s="127">
        <v>0.10818784842615527</v>
      </c>
      <c r="U19" s="15">
        <v>8.248806641790693E-2</v>
      </c>
      <c r="V19" s="128">
        <v>0.19545505382062039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0.12276922250180392</v>
      </c>
      <c r="C21" s="15">
        <v>4.6573441117024883E-2</v>
      </c>
      <c r="D21" s="15">
        <v>0.11775887841651392</v>
      </c>
      <c r="E21" s="15">
        <v>9.0940636561448962E-2</v>
      </c>
      <c r="F21" s="15">
        <v>0.1904661116990069</v>
      </c>
      <c r="G21" s="16"/>
      <c r="H21" s="15">
        <v>3.23819154397691E-2</v>
      </c>
      <c r="I21" s="15">
        <v>3.0962789123504603E-2</v>
      </c>
      <c r="J21" s="15">
        <v>3.3086058314574611E-2</v>
      </c>
      <c r="K21" s="16"/>
      <c r="L21" s="15">
        <v>0</v>
      </c>
      <c r="M21" s="15">
        <v>0</v>
      </c>
      <c r="N21" s="15">
        <v>0</v>
      </c>
      <c r="O21" s="16"/>
      <c r="P21" s="15">
        <v>3.23819154397691E-2</v>
      </c>
      <c r="Q21" s="15">
        <v>0</v>
      </c>
      <c r="R21" s="15">
        <v>6.1373344244473618E-2</v>
      </c>
      <c r="S21" s="113"/>
      <c r="T21" s="127">
        <v>3.23819154397691E-2</v>
      </c>
      <c r="U21" s="15">
        <v>0</v>
      </c>
      <c r="V21" s="128">
        <v>0.14233923977977964</v>
      </c>
    </row>
    <row r="22" spans="1:22" s="40" customFormat="1" x14ac:dyDescent="0.25">
      <c r="A22" s="129" t="s">
        <v>236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551.56218000000013</v>
      </c>
      <c r="C23" s="164">
        <v>71.355259999999987</v>
      </c>
      <c r="D23" s="164">
        <v>148.62701000000004</v>
      </c>
      <c r="E23" s="164">
        <v>163.42836999999994</v>
      </c>
      <c r="F23" s="164">
        <v>168.15153999999993</v>
      </c>
      <c r="G23" s="22"/>
      <c r="H23" s="165">
        <v>104.15227</v>
      </c>
      <c r="I23" s="123">
        <v>34.540170000000003</v>
      </c>
      <c r="J23" s="123">
        <v>69.612100000000012</v>
      </c>
      <c r="K23" s="22"/>
      <c r="L23" s="166">
        <v>0</v>
      </c>
      <c r="M23" s="164">
        <v>0</v>
      </c>
      <c r="N23" s="164">
        <v>0</v>
      </c>
      <c r="O23" s="22"/>
      <c r="P23" s="166">
        <v>104.15227</v>
      </c>
      <c r="Q23" s="164">
        <v>49.199260000000002</v>
      </c>
      <c r="R23" s="164">
        <v>54.953009999999985</v>
      </c>
      <c r="S23" s="114"/>
      <c r="T23" s="122">
        <v>104.15227</v>
      </c>
      <c r="U23" s="123">
        <v>80.457820000000012</v>
      </c>
      <c r="V23" s="124">
        <v>23.694450000000003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0.12936938497124653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0.26946555690239676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0.42858806629946711</v>
      </c>
      <c r="I27" s="15">
        <v>0.44499867835045392</v>
      </c>
      <c r="J27" s="15">
        <v>0.42044543980141369</v>
      </c>
      <c r="K27" s="24"/>
      <c r="L27" s="15">
        <v>0</v>
      </c>
      <c r="M27" s="15">
        <v>0</v>
      </c>
      <c r="N27" s="15">
        <v>0</v>
      </c>
      <c r="O27" s="24"/>
      <c r="P27" s="15">
        <v>0.42858806629946711</v>
      </c>
      <c r="Q27" s="15">
        <v>0.52981569234984416</v>
      </c>
      <c r="R27" s="15">
        <v>0.33795928557871546</v>
      </c>
      <c r="S27" s="116"/>
      <c r="T27" s="127">
        <v>0.42858806629946711</v>
      </c>
      <c r="U27" s="15">
        <v>0.439724193372378</v>
      </c>
      <c r="V27" s="128">
        <v>0.39077378879864261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0.29630089938363779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0.24107117396481134</v>
      </c>
      <c r="I29" s="15">
        <v>0.28574786979913536</v>
      </c>
      <c r="J29" s="15">
        <v>0.21890346649504897</v>
      </c>
      <c r="K29" s="24"/>
      <c r="L29" s="15">
        <v>0</v>
      </c>
      <c r="M29" s="15">
        <v>0</v>
      </c>
      <c r="N29" s="15">
        <v>0</v>
      </c>
      <c r="O29" s="24"/>
      <c r="P29" s="15">
        <v>0.24107117396481134</v>
      </c>
      <c r="Q29" s="15">
        <v>0.24479758435391097</v>
      </c>
      <c r="R29" s="15">
        <v>0.23773493026132697</v>
      </c>
      <c r="S29" s="116"/>
      <c r="T29" s="127">
        <v>0.24107117396481134</v>
      </c>
      <c r="U29" s="15">
        <v>0.26563707542660242</v>
      </c>
      <c r="V29" s="128">
        <v>0.15765421860393464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0.30486415874271855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0.33034075973572158</v>
      </c>
      <c r="I31" s="15">
        <v>0.26925345185041066</v>
      </c>
      <c r="J31" s="15">
        <v>0.3606510937035371</v>
      </c>
      <c r="K31" s="24"/>
      <c r="L31" s="15">
        <v>0</v>
      </c>
      <c r="M31" s="15">
        <v>0</v>
      </c>
      <c r="N31" s="15">
        <v>0</v>
      </c>
      <c r="O31" s="24"/>
      <c r="P31" s="15">
        <v>0.33034075973572158</v>
      </c>
      <c r="Q31" s="15">
        <v>0.22538672329624471</v>
      </c>
      <c r="R31" s="15">
        <v>0.4243057841599579</v>
      </c>
      <c r="S31" s="116"/>
      <c r="T31" s="127">
        <v>0.33034075973572158</v>
      </c>
      <c r="U31" s="15">
        <v>0.2946387312010193</v>
      </c>
      <c r="V31" s="128">
        <v>0.45157199259742259</v>
      </c>
    </row>
    <row r="32" spans="1:22" s="33" customFormat="1" x14ac:dyDescent="0.25">
      <c r="A32" s="120" t="s">
        <v>243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104.15227</v>
      </c>
      <c r="C33" s="123">
        <v>0</v>
      </c>
      <c r="D33" s="123">
        <v>44.638420000000004</v>
      </c>
      <c r="E33" s="123">
        <v>25.10811</v>
      </c>
      <c r="F33" s="123">
        <v>34.405740000000002</v>
      </c>
      <c r="G33" s="8"/>
      <c r="H33" s="165">
        <v>104.15227</v>
      </c>
      <c r="I33" s="123">
        <v>34.540170000000003</v>
      </c>
      <c r="J33" s="123">
        <v>69.612100000000012</v>
      </c>
      <c r="K33" s="8"/>
      <c r="L33" s="166">
        <v>0</v>
      </c>
      <c r="M33" s="164">
        <v>0</v>
      </c>
      <c r="N33" s="164">
        <v>0</v>
      </c>
      <c r="O33" s="8"/>
      <c r="P33" s="166">
        <v>104.15227</v>
      </c>
      <c r="Q33" s="164">
        <v>49.199260000000002</v>
      </c>
      <c r="R33" s="164">
        <v>54.953009999999985</v>
      </c>
      <c r="S33" s="111"/>
      <c r="T33" s="122">
        <v>104.15227</v>
      </c>
      <c r="U33" s="123">
        <v>80.457820000000012</v>
      </c>
      <c r="V33" s="124">
        <v>23.694450000000003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0.24655362768377492</v>
      </c>
      <c r="C35" s="15">
        <v>0</v>
      </c>
      <c r="D35" s="15">
        <v>0.28690419598184708</v>
      </c>
      <c r="E35" s="15">
        <v>0.43546009635930388</v>
      </c>
      <c r="F35" s="15">
        <v>5.6344958719097449E-2</v>
      </c>
      <c r="G35" s="16"/>
      <c r="H35" s="15">
        <v>0.24655362768377492</v>
      </c>
      <c r="I35" s="15">
        <v>0.22609095438731192</v>
      </c>
      <c r="J35" s="15">
        <v>0.25670680815547869</v>
      </c>
      <c r="K35" s="16"/>
      <c r="L35" s="15">
        <v>0</v>
      </c>
      <c r="M35" s="15">
        <v>0</v>
      </c>
      <c r="N35" s="15">
        <v>0</v>
      </c>
      <c r="O35" s="16"/>
      <c r="P35" s="15">
        <v>0.24655362768377492</v>
      </c>
      <c r="Q35" s="15">
        <v>0.26002220358598893</v>
      </c>
      <c r="R35" s="15">
        <v>0.23449525330823559</v>
      </c>
      <c r="S35" s="113"/>
      <c r="T35" s="127">
        <v>0.24655362768377492</v>
      </c>
      <c r="U35" s="15">
        <v>0.27750503307198721</v>
      </c>
      <c r="V35" s="128">
        <v>0.14145380036253213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0.36949554724059297</v>
      </c>
      <c r="C37" s="15">
        <v>0</v>
      </c>
      <c r="D37" s="15">
        <v>0.71309580401815287</v>
      </c>
      <c r="E37" s="15">
        <v>0</v>
      </c>
      <c r="F37" s="15">
        <v>0.19334942367174779</v>
      </c>
      <c r="G37" s="16"/>
      <c r="H37" s="15">
        <v>0.36949554724059297</v>
      </c>
      <c r="I37" s="15">
        <v>0.43276943917762994</v>
      </c>
      <c r="J37" s="15">
        <v>0.33810027279740146</v>
      </c>
      <c r="K37" s="16"/>
      <c r="L37" s="15">
        <v>0</v>
      </c>
      <c r="M37" s="15">
        <v>0</v>
      </c>
      <c r="N37" s="15">
        <v>0</v>
      </c>
      <c r="O37" s="16"/>
      <c r="P37" s="15">
        <v>0.36949554724059297</v>
      </c>
      <c r="Q37" s="15">
        <v>0.47028207334825756</v>
      </c>
      <c r="R37" s="15">
        <v>0.27926168193516615</v>
      </c>
      <c r="S37" s="113"/>
      <c r="T37" s="127">
        <v>0.36949554724059297</v>
      </c>
      <c r="U37" s="15">
        <v>0.39432152151276267</v>
      </c>
      <c r="V37" s="128">
        <v>0.28519547826600739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0.28759075534311451</v>
      </c>
      <c r="C39" s="15">
        <v>0</v>
      </c>
      <c r="D39" s="15">
        <v>0</v>
      </c>
      <c r="E39" s="15">
        <v>0.56453990364069617</v>
      </c>
      <c r="F39" s="15">
        <v>0.4586066162215956</v>
      </c>
      <c r="G39" s="16"/>
      <c r="H39" s="15">
        <v>0.28759075534311451</v>
      </c>
      <c r="I39" s="15">
        <v>0.24841336912933545</v>
      </c>
      <c r="J39" s="15">
        <v>0.30702981234584209</v>
      </c>
      <c r="K39" s="16"/>
      <c r="L39" s="15">
        <v>0</v>
      </c>
      <c r="M39" s="15">
        <v>0</v>
      </c>
      <c r="N39" s="15">
        <v>0</v>
      </c>
      <c r="O39" s="16"/>
      <c r="P39" s="15">
        <v>0.28759075534311451</v>
      </c>
      <c r="Q39" s="15">
        <v>0.23552285135995948</v>
      </c>
      <c r="R39" s="15">
        <v>0.33420698884374128</v>
      </c>
      <c r="S39" s="113"/>
      <c r="T39" s="127">
        <v>0.28759075534311451</v>
      </c>
      <c r="U39" s="15">
        <v>0.28027667167715947</v>
      </c>
      <c r="V39" s="128">
        <v>0.3124267497240914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9.6360069732517595E-2</v>
      </c>
      <c r="C41" s="134">
        <v>0</v>
      </c>
      <c r="D41" s="134">
        <v>0</v>
      </c>
      <c r="E41" s="134">
        <v>0</v>
      </c>
      <c r="F41" s="134">
        <v>0.29169900138755916</v>
      </c>
      <c r="G41" s="173"/>
      <c r="H41" s="134">
        <v>9.6360069732517595E-2</v>
      </c>
      <c r="I41" s="134">
        <v>9.2726237305722575E-2</v>
      </c>
      <c r="J41" s="134">
        <v>9.8163106701277481E-2</v>
      </c>
      <c r="K41" s="173"/>
      <c r="L41" s="134">
        <v>0</v>
      </c>
      <c r="M41" s="134">
        <v>0</v>
      </c>
      <c r="N41" s="134">
        <v>0</v>
      </c>
      <c r="O41" s="173"/>
      <c r="P41" s="134">
        <v>9.6360069732517595E-2</v>
      </c>
      <c r="Q41" s="134">
        <v>3.4172871705793952E-2</v>
      </c>
      <c r="R41" s="134">
        <v>0.15203607591285723</v>
      </c>
      <c r="S41" s="174"/>
      <c r="T41" s="133">
        <v>9.6360069732517595E-2</v>
      </c>
      <c r="U41" s="134">
        <v>4.7896773738090336E-2</v>
      </c>
      <c r="V41" s="135">
        <v>0.26092397164736886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140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142</v>
      </c>
      <c r="C4" s="310"/>
      <c r="D4" s="310"/>
      <c r="E4" s="310"/>
      <c r="F4" s="315"/>
      <c r="G4" s="161"/>
      <c r="H4" s="314" t="s">
        <v>144</v>
      </c>
      <c r="I4" s="310"/>
      <c r="J4" s="315"/>
      <c r="K4" s="161"/>
      <c r="L4" s="314" t="s">
        <v>145</v>
      </c>
      <c r="M4" s="310"/>
      <c r="N4" s="315"/>
      <c r="O4" s="161"/>
      <c r="P4" s="314" t="s">
        <v>146</v>
      </c>
      <c r="Q4" s="310"/>
      <c r="R4" s="315"/>
      <c r="S4" s="161"/>
      <c r="T4" s="314" t="s">
        <v>147</v>
      </c>
      <c r="U4" s="310"/>
      <c r="V4" s="311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168</v>
      </c>
      <c r="J5" s="118" t="s">
        <v>27</v>
      </c>
      <c r="K5" s="6"/>
      <c r="L5" s="118" t="s">
        <v>1</v>
      </c>
      <c r="M5" s="118" t="s">
        <v>168</v>
      </c>
      <c r="N5" s="118" t="s">
        <v>27</v>
      </c>
      <c r="O5" s="6"/>
      <c r="P5" s="118" t="s">
        <v>1</v>
      </c>
      <c r="Q5" s="118" t="s">
        <v>168</v>
      </c>
      <c r="R5" s="118" t="s">
        <v>27</v>
      </c>
      <c r="S5" s="6"/>
      <c r="T5" s="118" t="s">
        <v>1</v>
      </c>
      <c r="U5" s="118" t="s">
        <v>168</v>
      </c>
      <c r="V5" s="119" t="s">
        <v>27</v>
      </c>
    </row>
    <row r="6" spans="1:22" s="33" customFormat="1" x14ac:dyDescent="0.25">
      <c r="A6" s="120" t="s">
        <v>141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428.75325000000009</v>
      </c>
      <c r="C7" s="164">
        <v>42.877209999999984</v>
      </c>
      <c r="D7" s="164">
        <v>95.745800000000031</v>
      </c>
      <c r="E7" s="164">
        <v>180.16150999999982</v>
      </c>
      <c r="F7" s="164">
        <v>109.96872999999999</v>
      </c>
      <c r="G7" s="8"/>
      <c r="H7" s="165">
        <v>94.025200000000027</v>
      </c>
      <c r="I7" s="123">
        <v>73.614840000000029</v>
      </c>
      <c r="J7" s="123">
        <v>20.410360000000004</v>
      </c>
      <c r="K7" s="8"/>
      <c r="L7" s="166">
        <v>0</v>
      </c>
      <c r="M7" s="164">
        <v>0</v>
      </c>
      <c r="N7" s="164">
        <v>0</v>
      </c>
      <c r="O7" s="8"/>
      <c r="P7" s="166">
        <v>94.025200000000027</v>
      </c>
      <c r="Q7" s="164">
        <v>60.213779999999993</v>
      </c>
      <c r="R7" s="164">
        <v>33.811420000000012</v>
      </c>
      <c r="S7" s="111"/>
      <c r="T7" s="122">
        <v>94.025200000000027</v>
      </c>
      <c r="U7" s="123">
        <v>76.318580000000011</v>
      </c>
      <c r="V7" s="124">
        <v>17.706620000000001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0.36332911762184883</v>
      </c>
      <c r="C15" s="15">
        <v>0.49007339796595922</v>
      </c>
      <c r="D15" s="15">
        <v>0.37599894721230581</v>
      </c>
      <c r="E15" s="15">
        <v>0.42800318447597419</v>
      </c>
      <c r="F15" s="15">
        <v>0.19692452572654062</v>
      </c>
      <c r="G15" s="16"/>
      <c r="H15" s="15">
        <v>0.51300151448760534</v>
      </c>
      <c r="I15" s="15">
        <v>0.55762764681686439</v>
      </c>
      <c r="J15" s="15">
        <v>0.35204670569259916</v>
      </c>
      <c r="K15" s="16"/>
      <c r="L15" s="15">
        <v>0</v>
      </c>
      <c r="M15" s="15">
        <v>0</v>
      </c>
      <c r="N15" s="15">
        <v>0</v>
      </c>
      <c r="O15" s="16"/>
      <c r="P15" s="15">
        <v>0.51300151448760534</v>
      </c>
      <c r="Q15" s="15">
        <v>0.55942128197233276</v>
      </c>
      <c r="R15" s="15">
        <v>0.43033389310475556</v>
      </c>
      <c r="S15" s="113"/>
      <c r="T15" s="127">
        <v>0.51300151448760534</v>
      </c>
      <c r="U15" s="15">
        <v>0.53630767239117894</v>
      </c>
      <c r="V15" s="128">
        <v>0.4125479622875512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0.27562634219099214</v>
      </c>
      <c r="C17" s="15">
        <v>0.23931827653898202</v>
      </c>
      <c r="D17" s="15">
        <v>0.26046468879052653</v>
      </c>
      <c r="E17" s="15">
        <v>0.26470043462668608</v>
      </c>
      <c r="F17" s="15">
        <v>0.32088358208738071</v>
      </c>
      <c r="G17" s="16"/>
      <c r="H17" s="15">
        <v>0.26861607313783964</v>
      </c>
      <c r="I17" s="15">
        <v>0.25882797544625502</v>
      </c>
      <c r="J17" s="15">
        <v>0.30391918613880392</v>
      </c>
      <c r="K17" s="16"/>
      <c r="L17" s="15">
        <v>0</v>
      </c>
      <c r="M17" s="15">
        <v>0</v>
      </c>
      <c r="N17" s="15">
        <v>0</v>
      </c>
      <c r="O17" s="16"/>
      <c r="P17" s="15">
        <v>0.26861607313783964</v>
      </c>
      <c r="Q17" s="15">
        <v>0.22956373109278305</v>
      </c>
      <c r="R17" s="15">
        <v>0.33816325963239618</v>
      </c>
      <c r="S17" s="113"/>
      <c r="T17" s="127">
        <v>0.26861607313783964</v>
      </c>
      <c r="U17" s="15">
        <v>0.23115432703281424</v>
      </c>
      <c r="V17" s="128">
        <v>0.43008264705516913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0.21351833484644131</v>
      </c>
      <c r="C19" s="15">
        <v>5.9431805380993782E-2</v>
      </c>
      <c r="D19" s="15">
        <v>0.19285107022971235</v>
      </c>
      <c r="E19" s="15">
        <v>0.22784184035757721</v>
      </c>
      <c r="F19" s="15">
        <v>0.26812531162267683</v>
      </c>
      <c r="G19" s="16"/>
      <c r="H19" s="15">
        <v>0.1407001527250141</v>
      </c>
      <c r="I19" s="15">
        <v>0.11060310665621222</v>
      </c>
      <c r="J19" s="15">
        <v>0.24925234047807088</v>
      </c>
      <c r="K19" s="16"/>
      <c r="L19" s="15">
        <v>0</v>
      </c>
      <c r="M19" s="15">
        <v>0</v>
      </c>
      <c r="N19" s="15">
        <v>0</v>
      </c>
      <c r="O19" s="16"/>
      <c r="P19" s="15">
        <v>0.1407001527250141</v>
      </c>
      <c r="Q19" s="15">
        <v>0.13191448867684444</v>
      </c>
      <c r="R19" s="15">
        <v>0.15634628773355266</v>
      </c>
      <c r="S19" s="113"/>
      <c r="T19" s="127">
        <v>0.1407001527250141</v>
      </c>
      <c r="U19" s="15">
        <v>0.16218082149851315</v>
      </c>
      <c r="V19" s="128">
        <v>4.8114772892850238E-2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0.14752620534071748</v>
      </c>
      <c r="C21" s="15">
        <v>0.21117652011406535</v>
      </c>
      <c r="D21" s="15">
        <v>0.17068529376745503</v>
      </c>
      <c r="E21" s="15">
        <v>7.9454540539763543E-2</v>
      </c>
      <c r="F21" s="15">
        <v>0.214066580563402</v>
      </c>
      <c r="G21" s="16"/>
      <c r="H21" s="15">
        <v>7.768225964954073E-2</v>
      </c>
      <c r="I21" s="15">
        <v>7.2941271080667933E-2</v>
      </c>
      <c r="J21" s="15">
        <v>9.4781767690525778E-2</v>
      </c>
      <c r="K21" s="16"/>
      <c r="L21" s="15">
        <v>0</v>
      </c>
      <c r="M21" s="15">
        <v>0</v>
      </c>
      <c r="N21" s="15">
        <v>0</v>
      </c>
      <c r="O21" s="16"/>
      <c r="P21" s="15">
        <v>7.768225964954073E-2</v>
      </c>
      <c r="Q21" s="15">
        <v>7.9100498258039956E-2</v>
      </c>
      <c r="R21" s="15">
        <v>7.5156559529295106E-2</v>
      </c>
      <c r="S21" s="113"/>
      <c r="T21" s="127">
        <v>7.768225964954073E-2</v>
      </c>
      <c r="U21" s="15">
        <v>7.0357179077493295E-2</v>
      </c>
      <c r="V21" s="128">
        <v>0.10925461776442935</v>
      </c>
    </row>
    <row r="22" spans="1:22" s="40" customFormat="1" x14ac:dyDescent="0.25">
      <c r="A22" s="129" t="s">
        <v>142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428.75325000000009</v>
      </c>
      <c r="C23" s="164">
        <v>42.877209999999984</v>
      </c>
      <c r="D23" s="164">
        <v>95.745800000000031</v>
      </c>
      <c r="E23" s="164">
        <v>180.16150999999982</v>
      </c>
      <c r="F23" s="164">
        <v>109.96872999999999</v>
      </c>
      <c r="G23" s="22"/>
      <c r="H23" s="165">
        <v>94.025200000000027</v>
      </c>
      <c r="I23" s="123">
        <v>73.614840000000029</v>
      </c>
      <c r="J23" s="123">
        <v>20.410360000000004</v>
      </c>
      <c r="K23" s="22"/>
      <c r="L23" s="166">
        <v>0</v>
      </c>
      <c r="M23" s="164">
        <v>0</v>
      </c>
      <c r="N23" s="164">
        <v>0</v>
      </c>
      <c r="O23" s="22"/>
      <c r="P23" s="166">
        <v>94.025200000000027</v>
      </c>
      <c r="Q23" s="164">
        <v>60.213779999999993</v>
      </c>
      <c r="R23" s="164">
        <v>33.811420000000012</v>
      </c>
      <c r="S23" s="114"/>
      <c r="T23" s="122">
        <v>94.025200000000027</v>
      </c>
      <c r="U23" s="123">
        <v>76.318580000000011</v>
      </c>
      <c r="V23" s="124">
        <v>17.706620000000001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0.10000439646813167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0.2233121264970003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0.21533184720691895</v>
      </c>
      <c r="I27" s="15">
        <v>0.22758454681148524</v>
      </c>
      <c r="J27" s="15">
        <v>0.17113955853791893</v>
      </c>
      <c r="K27" s="24"/>
      <c r="L27" s="15">
        <v>0</v>
      </c>
      <c r="M27" s="15">
        <v>0</v>
      </c>
      <c r="N27" s="15">
        <v>0</v>
      </c>
      <c r="O27" s="24"/>
      <c r="P27" s="15">
        <v>0.21533184720691895</v>
      </c>
      <c r="Q27" s="15">
        <v>0.2614064421798466</v>
      </c>
      <c r="R27" s="15">
        <v>0.13327893356741594</v>
      </c>
      <c r="S27" s="116"/>
      <c r="T27" s="127">
        <v>0.21533184720691895</v>
      </c>
      <c r="U27" s="15">
        <v>0.21508523874527014</v>
      </c>
      <c r="V27" s="128">
        <v>0.21639477212477595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0.42019858741595489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0.56244230270182882</v>
      </c>
      <c r="I29" s="15">
        <v>0.64404663516214911</v>
      </c>
      <c r="J29" s="15">
        <v>0.26811677990981048</v>
      </c>
      <c r="K29" s="24"/>
      <c r="L29" s="15">
        <v>0</v>
      </c>
      <c r="M29" s="15">
        <v>0</v>
      </c>
      <c r="N29" s="15">
        <v>0</v>
      </c>
      <c r="O29" s="24"/>
      <c r="P29" s="15">
        <v>0.56244230270182882</v>
      </c>
      <c r="Q29" s="15">
        <v>0.58155541804550392</v>
      </c>
      <c r="R29" s="15">
        <v>0.52840430836681784</v>
      </c>
      <c r="S29" s="116"/>
      <c r="T29" s="127">
        <v>0.56244230270182882</v>
      </c>
      <c r="U29" s="15">
        <v>0.61744938126469306</v>
      </c>
      <c r="V29" s="128">
        <v>0.3253523258532684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0.25648488961891241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0.22222585009125206</v>
      </c>
      <c r="I31" s="15">
        <v>0.12836881802636527</v>
      </c>
      <c r="J31" s="15">
        <v>0.5607436615522704</v>
      </c>
      <c r="K31" s="24"/>
      <c r="L31" s="15">
        <v>0</v>
      </c>
      <c r="M31" s="15">
        <v>0</v>
      </c>
      <c r="N31" s="15">
        <v>0</v>
      </c>
      <c r="O31" s="24"/>
      <c r="P31" s="15">
        <v>0.22222585009125206</v>
      </c>
      <c r="Q31" s="15">
        <v>0.15703813977464959</v>
      </c>
      <c r="R31" s="15">
        <v>0.33831675806576583</v>
      </c>
      <c r="S31" s="116"/>
      <c r="T31" s="127">
        <v>0.22222585009125206</v>
      </c>
      <c r="U31" s="15">
        <v>0.16746537999003649</v>
      </c>
      <c r="V31" s="128">
        <v>0.45825290202195562</v>
      </c>
    </row>
    <row r="32" spans="1:22" s="33" customFormat="1" x14ac:dyDescent="0.25">
      <c r="A32" s="120" t="s">
        <v>143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94.025200000000027</v>
      </c>
      <c r="C33" s="123">
        <v>0</v>
      </c>
      <c r="D33" s="123">
        <v>20.246620000000004</v>
      </c>
      <c r="E33" s="123">
        <v>52.883750000000006</v>
      </c>
      <c r="F33" s="123">
        <v>20.894829999999999</v>
      </c>
      <c r="G33" s="8"/>
      <c r="H33" s="165">
        <v>94.025200000000027</v>
      </c>
      <c r="I33" s="123">
        <v>73.614840000000029</v>
      </c>
      <c r="J33" s="123">
        <v>20.410360000000004</v>
      </c>
      <c r="K33" s="8"/>
      <c r="L33" s="166">
        <v>0</v>
      </c>
      <c r="M33" s="164">
        <v>0</v>
      </c>
      <c r="N33" s="164">
        <v>0</v>
      </c>
      <c r="O33" s="8"/>
      <c r="P33" s="166">
        <v>94.025200000000027</v>
      </c>
      <c r="Q33" s="164">
        <v>60.213779999999993</v>
      </c>
      <c r="R33" s="164">
        <v>33.811420000000012</v>
      </c>
      <c r="S33" s="111"/>
      <c r="T33" s="122">
        <v>94.025200000000027</v>
      </c>
      <c r="U33" s="123">
        <v>76.318580000000011</v>
      </c>
      <c r="V33" s="124">
        <v>17.706620000000001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0.32366971833083036</v>
      </c>
      <c r="C35" s="15">
        <v>0</v>
      </c>
      <c r="D35" s="15">
        <v>0.26217906988919626</v>
      </c>
      <c r="E35" s="15">
        <v>0.42073623750206823</v>
      </c>
      <c r="F35" s="15">
        <v>0.13758235888973491</v>
      </c>
      <c r="G35" s="16"/>
      <c r="H35" s="15">
        <v>0.32366971833083036</v>
      </c>
      <c r="I35" s="15">
        <v>0.36023606109855011</v>
      </c>
      <c r="J35" s="15">
        <v>0.19178446632004531</v>
      </c>
      <c r="K35" s="16"/>
      <c r="L35" s="15">
        <v>0</v>
      </c>
      <c r="M35" s="15">
        <v>0</v>
      </c>
      <c r="N35" s="15">
        <v>0</v>
      </c>
      <c r="O35" s="16"/>
      <c r="P35" s="15">
        <v>0.32366971833083036</v>
      </c>
      <c r="Q35" s="15">
        <v>0.37904911467109359</v>
      </c>
      <c r="R35" s="15">
        <v>0.22504615304533193</v>
      </c>
      <c r="S35" s="113"/>
      <c r="T35" s="127">
        <v>0.32366971833083036</v>
      </c>
      <c r="U35" s="15">
        <v>0.37380346961382133</v>
      </c>
      <c r="V35" s="128">
        <v>0.10758462089320264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0.17810778387070697</v>
      </c>
      <c r="C37" s="15">
        <v>0</v>
      </c>
      <c r="D37" s="15">
        <v>0.73782093011080363</v>
      </c>
      <c r="E37" s="15">
        <v>0</v>
      </c>
      <c r="F37" s="15">
        <v>8.6540067566953163E-2</v>
      </c>
      <c r="G37" s="16"/>
      <c r="H37" s="15">
        <v>0.17810778387070697</v>
      </c>
      <c r="I37" s="15">
        <v>0.18849990029184327</v>
      </c>
      <c r="J37" s="15">
        <v>0.14062613300304352</v>
      </c>
      <c r="K37" s="16"/>
      <c r="L37" s="15">
        <v>0</v>
      </c>
      <c r="M37" s="15">
        <v>0</v>
      </c>
      <c r="N37" s="15">
        <v>0</v>
      </c>
      <c r="O37" s="16"/>
      <c r="P37" s="15">
        <v>0.17810778387070697</v>
      </c>
      <c r="Q37" s="15">
        <v>0.20328021260249735</v>
      </c>
      <c r="R37" s="15">
        <v>0.13327893356741594</v>
      </c>
      <c r="S37" s="113"/>
      <c r="T37" s="127">
        <v>0.17810778387070697</v>
      </c>
      <c r="U37" s="15">
        <v>0.16922484668870935</v>
      </c>
      <c r="V37" s="128">
        <v>0.21639477212477595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0.39281618119397771</v>
      </c>
      <c r="C39" s="15">
        <v>0</v>
      </c>
      <c r="D39" s="15">
        <v>0</v>
      </c>
      <c r="E39" s="15">
        <v>0.57926376249793177</v>
      </c>
      <c r="F39" s="15">
        <v>0.30155689230302424</v>
      </c>
      <c r="G39" s="16"/>
      <c r="H39" s="15">
        <v>0.39281618119397771</v>
      </c>
      <c r="I39" s="15">
        <v>0.41420710824067525</v>
      </c>
      <c r="J39" s="15">
        <v>0.31566469185256885</v>
      </c>
      <c r="K39" s="16"/>
      <c r="L39" s="15">
        <v>0</v>
      </c>
      <c r="M39" s="15">
        <v>0</v>
      </c>
      <c r="N39" s="15">
        <v>0</v>
      </c>
      <c r="O39" s="16"/>
      <c r="P39" s="15">
        <v>0.39281618119397771</v>
      </c>
      <c r="Q39" s="15">
        <v>0.35780098841162278</v>
      </c>
      <c r="R39" s="15">
        <v>0.45517372532712302</v>
      </c>
      <c r="S39" s="113"/>
      <c r="T39" s="127">
        <v>0.39281618119397771</v>
      </c>
      <c r="U39" s="15">
        <v>0.40736043568944807</v>
      </c>
      <c r="V39" s="128">
        <v>0.33012794084924157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0.10540631660448474</v>
      </c>
      <c r="C41" s="134">
        <v>0</v>
      </c>
      <c r="D41" s="134">
        <v>0</v>
      </c>
      <c r="E41" s="134">
        <v>0</v>
      </c>
      <c r="F41" s="134">
        <v>0.47432068124028776</v>
      </c>
      <c r="G41" s="173"/>
      <c r="H41" s="134">
        <v>0.10540631660448474</v>
      </c>
      <c r="I41" s="134">
        <v>3.7056930368931033E-2</v>
      </c>
      <c r="J41" s="134">
        <v>0.35192470882434207</v>
      </c>
      <c r="K41" s="173"/>
      <c r="L41" s="134">
        <v>0</v>
      </c>
      <c r="M41" s="134">
        <v>0</v>
      </c>
      <c r="N41" s="134">
        <v>0</v>
      </c>
      <c r="O41" s="173"/>
      <c r="P41" s="134">
        <v>0.10540631660448474</v>
      </c>
      <c r="Q41" s="134">
        <v>5.9869684314786412E-2</v>
      </c>
      <c r="R41" s="134">
        <v>0.18650118806012872</v>
      </c>
      <c r="S41" s="174"/>
      <c r="T41" s="133">
        <v>0.10540631660448474</v>
      </c>
      <c r="U41" s="134">
        <v>4.9611248008021101E-2</v>
      </c>
      <c r="V41" s="135">
        <v>0.3458926661327798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148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150</v>
      </c>
      <c r="C4" s="310"/>
      <c r="D4" s="310"/>
      <c r="E4" s="310"/>
      <c r="F4" s="315"/>
      <c r="G4" s="161"/>
      <c r="H4" s="314" t="s">
        <v>152</v>
      </c>
      <c r="I4" s="310"/>
      <c r="J4" s="315"/>
      <c r="K4" s="161"/>
      <c r="L4" s="314" t="s">
        <v>153</v>
      </c>
      <c r="M4" s="310"/>
      <c r="N4" s="315"/>
      <c r="O4" s="161"/>
      <c r="P4" s="314" t="s">
        <v>154</v>
      </c>
      <c r="Q4" s="310"/>
      <c r="R4" s="315"/>
      <c r="S4" s="161"/>
      <c r="T4" s="314" t="s">
        <v>155</v>
      </c>
      <c r="U4" s="310"/>
      <c r="V4" s="311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169</v>
      </c>
      <c r="J5" s="118" t="s">
        <v>26</v>
      </c>
      <c r="K5" s="6"/>
      <c r="L5" s="118" t="s">
        <v>1</v>
      </c>
      <c r="M5" s="118" t="s">
        <v>169</v>
      </c>
      <c r="N5" s="118" t="s">
        <v>26</v>
      </c>
      <c r="O5" s="6"/>
      <c r="P5" s="118" t="s">
        <v>1</v>
      </c>
      <c r="Q5" s="118" t="s">
        <v>169</v>
      </c>
      <c r="R5" s="118" t="s">
        <v>26</v>
      </c>
      <c r="S5" s="6"/>
      <c r="T5" s="118" t="s">
        <v>1</v>
      </c>
      <c r="U5" s="118" t="s">
        <v>169</v>
      </c>
      <c r="V5" s="119" t="s">
        <v>26</v>
      </c>
    </row>
    <row r="6" spans="1:22" s="33" customFormat="1" x14ac:dyDescent="0.25">
      <c r="A6" s="120" t="s">
        <v>149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457.39945000000012</v>
      </c>
      <c r="C7" s="164">
        <v>50.893089999999987</v>
      </c>
      <c r="D7" s="164">
        <v>95.374179999999967</v>
      </c>
      <c r="E7" s="164">
        <v>196.90273999999982</v>
      </c>
      <c r="F7" s="164">
        <v>114.22944000000005</v>
      </c>
      <c r="G7" s="8"/>
      <c r="H7" s="165">
        <v>89.089399999999955</v>
      </c>
      <c r="I7" s="123">
        <v>71.518399999999971</v>
      </c>
      <c r="J7" s="123">
        <v>17.570999999999998</v>
      </c>
      <c r="K7" s="8"/>
      <c r="L7" s="166">
        <v>0</v>
      </c>
      <c r="M7" s="164">
        <v>0</v>
      </c>
      <c r="N7" s="164">
        <v>0</v>
      </c>
      <c r="O7" s="8"/>
      <c r="P7" s="166">
        <v>89.089399999999955</v>
      </c>
      <c r="Q7" s="164">
        <v>61.849859999999985</v>
      </c>
      <c r="R7" s="164">
        <v>27.239540000000005</v>
      </c>
      <c r="S7" s="111"/>
      <c r="T7" s="122">
        <v>89.089399999999955</v>
      </c>
      <c r="U7" s="123">
        <v>74.350849999999966</v>
      </c>
      <c r="V7" s="124">
        <v>14.738550000000002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0.31251852183031692</v>
      </c>
      <c r="C15" s="15">
        <v>0.36747837476561174</v>
      </c>
      <c r="D15" s="15">
        <v>0.4293822499968023</v>
      </c>
      <c r="E15" s="15">
        <v>0.31755931887997124</v>
      </c>
      <c r="F15" s="15">
        <v>0.18176934072337209</v>
      </c>
      <c r="G15" s="16"/>
      <c r="H15" s="15">
        <v>0.44408010380584012</v>
      </c>
      <c r="I15" s="15">
        <v>0.47335007494574843</v>
      </c>
      <c r="J15" s="15">
        <v>0.3249439417221559</v>
      </c>
      <c r="K15" s="16"/>
      <c r="L15" s="15">
        <v>0</v>
      </c>
      <c r="M15" s="15">
        <v>0</v>
      </c>
      <c r="N15" s="15">
        <v>0</v>
      </c>
      <c r="O15" s="16"/>
      <c r="P15" s="15">
        <v>0.44408010380584012</v>
      </c>
      <c r="Q15" s="15">
        <v>0.4700437478759048</v>
      </c>
      <c r="R15" s="15">
        <v>0.38512728188508322</v>
      </c>
      <c r="S15" s="113"/>
      <c r="T15" s="127">
        <v>0.44408010380584012</v>
      </c>
      <c r="U15" s="15">
        <v>0.45220491763039716</v>
      </c>
      <c r="V15" s="128">
        <v>0.40309324865743235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0.23492723919978467</v>
      </c>
      <c r="C17" s="15">
        <v>0.25129148181020261</v>
      </c>
      <c r="D17" s="15">
        <v>0.26094169302425468</v>
      </c>
      <c r="E17" s="15">
        <v>0.24828816500979145</v>
      </c>
      <c r="F17" s="15">
        <v>0.18288516515532241</v>
      </c>
      <c r="G17" s="16"/>
      <c r="H17" s="15">
        <v>0.22442209735389407</v>
      </c>
      <c r="I17" s="15">
        <v>0.24076992773887571</v>
      </c>
      <c r="J17" s="15">
        <v>0.15788230607250586</v>
      </c>
      <c r="K17" s="16"/>
      <c r="L17" s="15">
        <v>0</v>
      </c>
      <c r="M17" s="15">
        <v>0</v>
      </c>
      <c r="N17" s="15">
        <v>0</v>
      </c>
      <c r="O17" s="16"/>
      <c r="P17" s="15">
        <v>0.22442209735389407</v>
      </c>
      <c r="Q17" s="15">
        <v>0.21983493576218285</v>
      </c>
      <c r="R17" s="15">
        <v>0.23483766612798887</v>
      </c>
      <c r="S17" s="113"/>
      <c r="T17" s="127">
        <v>0.22442209735389407</v>
      </c>
      <c r="U17" s="15">
        <v>0.22743788403226062</v>
      </c>
      <c r="V17" s="128">
        <v>0.20920850422870632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0.30220180632049282</v>
      </c>
      <c r="C19" s="15">
        <v>0.2622469965961981</v>
      </c>
      <c r="D19" s="15">
        <v>0.23096963979139853</v>
      </c>
      <c r="E19" s="15">
        <v>0.31744865510759301</v>
      </c>
      <c r="F19" s="15">
        <v>0.35319555098930694</v>
      </c>
      <c r="G19" s="16"/>
      <c r="H19" s="15">
        <v>0.28994481947347295</v>
      </c>
      <c r="I19" s="15">
        <v>0.27268660932011918</v>
      </c>
      <c r="J19" s="15">
        <v>0.36019008593705543</v>
      </c>
      <c r="K19" s="16"/>
      <c r="L19" s="15">
        <v>0</v>
      </c>
      <c r="M19" s="15">
        <v>0</v>
      </c>
      <c r="N19" s="15">
        <v>0</v>
      </c>
      <c r="O19" s="16"/>
      <c r="P19" s="15">
        <v>0.28994481947347295</v>
      </c>
      <c r="Q19" s="15">
        <v>0.26581175769840071</v>
      </c>
      <c r="R19" s="15">
        <v>0.34474113733198131</v>
      </c>
      <c r="S19" s="113"/>
      <c r="T19" s="127">
        <v>0.28994481947347295</v>
      </c>
      <c r="U19" s="15">
        <v>0.29529359785395887</v>
      </c>
      <c r="V19" s="128">
        <v>0.26296209599994569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0.15035243264940523</v>
      </c>
      <c r="C21" s="15">
        <v>0.11898314682798787</v>
      </c>
      <c r="D21" s="15">
        <v>7.8706417187544925E-2</v>
      </c>
      <c r="E21" s="15">
        <v>0.11670386100264539</v>
      </c>
      <c r="F21" s="15">
        <v>0.2821499431319982</v>
      </c>
      <c r="G21" s="16"/>
      <c r="H21" s="15">
        <v>4.1552979366793377E-2</v>
      </c>
      <c r="I21" s="15">
        <v>1.3193387995257171E-2</v>
      </c>
      <c r="J21" s="15">
        <v>0.156983666268283</v>
      </c>
      <c r="K21" s="16"/>
      <c r="L21" s="15">
        <v>0</v>
      </c>
      <c r="M21" s="15">
        <v>0</v>
      </c>
      <c r="N21" s="15">
        <v>0</v>
      </c>
      <c r="O21" s="16"/>
      <c r="P21" s="15">
        <v>4.1552979366793377E-2</v>
      </c>
      <c r="Q21" s="15">
        <v>4.4309558663511946E-2</v>
      </c>
      <c r="R21" s="15">
        <v>3.529391465494644E-2</v>
      </c>
      <c r="S21" s="113"/>
      <c r="T21" s="127">
        <v>4.1552979366793377E-2</v>
      </c>
      <c r="U21" s="15">
        <v>2.5063600483383863E-2</v>
      </c>
      <c r="V21" s="128">
        <v>0.12473615111391552</v>
      </c>
    </row>
    <row r="22" spans="1:22" s="40" customFormat="1" x14ac:dyDescent="0.25">
      <c r="A22" s="129" t="s">
        <v>150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457.39945000000012</v>
      </c>
      <c r="C23" s="164">
        <v>50.893089999999987</v>
      </c>
      <c r="D23" s="164">
        <v>95.374179999999967</v>
      </c>
      <c r="E23" s="164">
        <v>196.90273999999982</v>
      </c>
      <c r="F23" s="164">
        <v>114.22944000000005</v>
      </c>
      <c r="G23" s="22"/>
      <c r="H23" s="165">
        <v>89.089399999999955</v>
      </c>
      <c r="I23" s="123">
        <v>71.518399999999971</v>
      </c>
      <c r="J23" s="123">
        <v>17.570999999999998</v>
      </c>
      <c r="K23" s="22"/>
      <c r="L23" s="166">
        <v>0</v>
      </c>
      <c r="M23" s="164">
        <v>0</v>
      </c>
      <c r="N23" s="164">
        <v>0</v>
      </c>
      <c r="O23" s="22"/>
      <c r="P23" s="166">
        <v>89.089399999999955</v>
      </c>
      <c r="Q23" s="164">
        <v>61.849859999999985</v>
      </c>
      <c r="R23" s="164">
        <v>27.239540000000005</v>
      </c>
      <c r="S23" s="114"/>
      <c r="T23" s="122">
        <v>89.089399999999955</v>
      </c>
      <c r="U23" s="123">
        <v>74.350849999999966</v>
      </c>
      <c r="V23" s="124">
        <v>14.738550000000002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0.11126618101530288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0.20851398050434894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0.16523424784542276</v>
      </c>
      <c r="I27" s="15">
        <v>0.13716512114364979</v>
      </c>
      <c r="J27" s="15">
        <v>0.27948267030903201</v>
      </c>
      <c r="K27" s="24"/>
      <c r="L27" s="15">
        <v>0</v>
      </c>
      <c r="M27" s="15">
        <v>0</v>
      </c>
      <c r="N27" s="15">
        <v>0</v>
      </c>
      <c r="O27" s="24"/>
      <c r="P27" s="15">
        <v>0.16523424784542276</v>
      </c>
      <c r="Q27" s="15">
        <v>0.20548195258647317</v>
      </c>
      <c r="R27" s="15">
        <v>7.3848163368397543E-2</v>
      </c>
      <c r="S27" s="116"/>
      <c r="T27" s="127">
        <v>0.16523424784542276</v>
      </c>
      <c r="U27" s="15">
        <v>0.14298437744827402</v>
      </c>
      <c r="V27" s="128">
        <v>0.2774770923869716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0.43048311492285302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0.65106510987839206</v>
      </c>
      <c r="I29" s="15">
        <v>0.69708368755453154</v>
      </c>
      <c r="J29" s="15">
        <v>0.46375789653406185</v>
      </c>
      <c r="K29" s="24"/>
      <c r="L29" s="15">
        <v>0</v>
      </c>
      <c r="M29" s="15">
        <v>0</v>
      </c>
      <c r="N29" s="15">
        <v>0</v>
      </c>
      <c r="O29" s="24"/>
      <c r="P29" s="15">
        <v>0.65106510987839206</v>
      </c>
      <c r="Q29" s="15">
        <v>0.60813298526463933</v>
      </c>
      <c r="R29" s="15">
        <v>0.74854641451360782</v>
      </c>
      <c r="S29" s="116"/>
      <c r="T29" s="127">
        <v>0.65106510987839206</v>
      </c>
      <c r="U29" s="15">
        <v>0.67699145335930955</v>
      </c>
      <c r="V29" s="128">
        <v>0.52027573947233607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0.24973672355749449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0.18370064227618557</v>
      </c>
      <c r="I31" s="15">
        <v>0.16575119130181887</v>
      </c>
      <c r="J31" s="15">
        <v>0.2567594331569063</v>
      </c>
      <c r="K31" s="24"/>
      <c r="L31" s="15">
        <v>0</v>
      </c>
      <c r="M31" s="15">
        <v>0</v>
      </c>
      <c r="N31" s="15">
        <v>0</v>
      </c>
      <c r="O31" s="24"/>
      <c r="P31" s="15">
        <v>0.18370064227618557</v>
      </c>
      <c r="Q31" s="15">
        <v>0.18638506214888767</v>
      </c>
      <c r="R31" s="15">
        <v>0.1776054221179946</v>
      </c>
      <c r="S31" s="116"/>
      <c r="T31" s="127">
        <v>0.18370064227618557</v>
      </c>
      <c r="U31" s="15">
        <v>0.18002416919241682</v>
      </c>
      <c r="V31" s="128">
        <v>0.20224716814069224</v>
      </c>
    </row>
    <row r="32" spans="1:22" s="33" customFormat="1" x14ac:dyDescent="0.25">
      <c r="A32" s="120" t="s">
        <v>151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89.089399999999955</v>
      </c>
      <c r="C33" s="123">
        <v>0</v>
      </c>
      <c r="D33" s="123">
        <v>14.72062</v>
      </c>
      <c r="E33" s="123">
        <v>58.002999999999993</v>
      </c>
      <c r="F33" s="123">
        <v>16.365779999999997</v>
      </c>
      <c r="G33" s="8"/>
      <c r="H33" s="165">
        <v>89.089399999999955</v>
      </c>
      <c r="I33" s="123">
        <v>71.518399999999971</v>
      </c>
      <c r="J33" s="123">
        <v>17.570999999999998</v>
      </c>
      <c r="K33" s="8"/>
      <c r="L33" s="166">
        <v>0</v>
      </c>
      <c r="M33" s="164">
        <v>0</v>
      </c>
      <c r="N33" s="164">
        <v>0</v>
      </c>
      <c r="O33" s="8"/>
      <c r="P33" s="166">
        <v>89.089399999999955</v>
      </c>
      <c r="Q33" s="164">
        <v>61.849859999999985</v>
      </c>
      <c r="R33" s="164">
        <v>27.239540000000005</v>
      </c>
      <c r="S33" s="111"/>
      <c r="T33" s="122">
        <v>89.089399999999955</v>
      </c>
      <c r="U33" s="123">
        <v>74.350849999999966</v>
      </c>
      <c r="V33" s="124">
        <v>14.738550000000002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0.2576124656805413</v>
      </c>
      <c r="C35" s="15">
        <v>0</v>
      </c>
      <c r="D35" s="15">
        <v>0.47923117368697782</v>
      </c>
      <c r="E35" s="15">
        <v>0.24221385100770654</v>
      </c>
      <c r="F35" s="15">
        <v>0.11284705036973491</v>
      </c>
      <c r="G35" s="16"/>
      <c r="H35" s="15">
        <v>0.2576124656805413</v>
      </c>
      <c r="I35" s="15">
        <v>0.26130072820421046</v>
      </c>
      <c r="J35" s="15">
        <v>0.24260030732456891</v>
      </c>
      <c r="K35" s="16"/>
      <c r="L35" s="15">
        <v>0</v>
      </c>
      <c r="M35" s="15">
        <v>0</v>
      </c>
      <c r="N35" s="15">
        <v>0</v>
      </c>
      <c r="O35" s="16"/>
      <c r="P35" s="15">
        <v>0.2576124656805413</v>
      </c>
      <c r="Q35" s="15">
        <v>0.27926999349715598</v>
      </c>
      <c r="R35" s="15">
        <v>0.20843707346012452</v>
      </c>
      <c r="S35" s="113"/>
      <c r="T35" s="127">
        <v>0.2576124656805413</v>
      </c>
      <c r="U35" s="15">
        <v>0.28189119559493953</v>
      </c>
      <c r="V35" s="128">
        <v>0.13513473170698609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0.13486576405273809</v>
      </c>
      <c r="C37" s="15">
        <v>0</v>
      </c>
      <c r="D37" s="15">
        <v>0.52076882631302213</v>
      </c>
      <c r="E37" s="15">
        <v>0</v>
      </c>
      <c r="F37" s="15">
        <v>0.26574168783889318</v>
      </c>
      <c r="G37" s="16"/>
      <c r="H37" s="15">
        <v>0.13486576405273809</v>
      </c>
      <c r="I37" s="15">
        <v>0.11410028747846714</v>
      </c>
      <c r="J37" s="15">
        <v>0.21938648910136024</v>
      </c>
      <c r="K37" s="16"/>
      <c r="L37" s="15">
        <v>0</v>
      </c>
      <c r="M37" s="15">
        <v>0</v>
      </c>
      <c r="N37" s="15">
        <v>0</v>
      </c>
      <c r="O37" s="16"/>
      <c r="P37" s="15">
        <v>0.13486576405273809</v>
      </c>
      <c r="Q37" s="15">
        <v>0.17881156076990315</v>
      </c>
      <c r="R37" s="15">
        <v>3.5082824452982678E-2</v>
      </c>
      <c r="S37" s="113"/>
      <c r="T37" s="127">
        <v>0.13486576405273809</v>
      </c>
      <c r="U37" s="15">
        <v>0.12079821548778531</v>
      </c>
      <c r="V37" s="128">
        <v>0.20583164558250303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0.53008427489690157</v>
      </c>
      <c r="C39" s="15">
        <v>0</v>
      </c>
      <c r="D39" s="15">
        <v>0</v>
      </c>
      <c r="E39" s="15">
        <v>0.75778614899229357</v>
      </c>
      <c r="F39" s="15">
        <v>0.19986948376429362</v>
      </c>
      <c r="G39" s="16"/>
      <c r="H39" s="15">
        <v>0.53008427489690157</v>
      </c>
      <c r="I39" s="15">
        <v>0.56736462225105733</v>
      </c>
      <c r="J39" s="15">
        <v>0.37834386204541576</v>
      </c>
      <c r="K39" s="16"/>
      <c r="L39" s="15">
        <v>0</v>
      </c>
      <c r="M39" s="15">
        <v>0</v>
      </c>
      <c r="N39" s="15">
        <v>0</v>
      </c>
      <c r="O39" s="16"/>
      <c r="P39" s="15">
        <v>0.53008427489690157</v>
      </c>
      <c r="Q39" s="15">
        <v>0.48101386163202325</v>
      </c>
      <c r="R39" s="15">
        <v>0.64150312376787577</v>
      </c>
      <c r="S39" s="113"/>
      <c r="T39" s="127">
        <v>0.53008427489690157</v>
      </c>
      <c r="U39" s="15">
        <v>0.54461408309387205</v>
      </c>
      <c r="V39" s="128">
        <v>0.45678645456981853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7.7437495369819573E-2</v>
      </c>
      <c r="C41" s="134">
        <v>0</v>
      </c>
      <c r="D41" s="134">
        <v>0</v>
      </c>
      <c r="E41" s="134">
        <v>0</v>
      </c>
      <c r="F41" s="134">
        <v>0.42154177802707854</v>
      </c>
      <c r="G41" s="173"/>
      <c r="H41" s="134">
        <v>7.7437495369819573E-2</v>
      </c>
      <c r="I41" s="134">
        <v>5.7234362066265483E-2</v>
      </c>
      <c r="J41" s="134">
        <v>0.1596693415286552</v>
      </c>
      <c r="K41" s="173"/>
      <c r="L41" s="134">
        <v>0</v>
      </c>
      <c r="M41" s="134">
        <v>0</v>
      </c>
      <c r="N41" s="134">
        <v>0</v>
      </c>
      <c r="O41" s="173"/>
      <c r="P41" s="134">
        <v>7.7437495369819573E-2</v>
      </c>
      <c r="Q41" s="134">
        <v>6.0904584100917945E-2</v>
      </c>
      <c r="R41" s="134">
        <v>0.11497697831901711</v>
      </c>
      <c r="S41" s="174"/>
      <c r="T41" s="133">
        <v>7.7437495369819573E-2</v>
      </c>
      <c r="U41" s="134">
        <v>5.2696505823403524E-2</v>
      </c>
      <c r="V41" s="135">
        <v>0.20224716814069224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690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691</v>
      </c>
      <c r="C4" s="310"/>
      <c r="D4" s="310"/>
      <c r="E4" s="310"/>
      <c r="F4" s="315"/>
      <c r="G4" s="161"/>
      <c r="H4" s="317" t="s">
        <v>692</v>
      </c>
      <c r="I4" s="318"/>
      <c r="J4" s="319"/>
      <c r="K4" s="161"/>
      <c r="L4" s="317" t="s">
        <v>693</v>
      </c>
      <c r="M4" s="318"/>
      <c r="N4" s="319"/>
      <c r="O4" s="161"/>
      <c r="P4" s="317" t="s">
        <v>694</v>
      </c>
      <c r="Q4" s="318"/>
      <c r="R4" s="319"/>
      <c r="S4" s="161"/>
      <c r="T4" s="317" t="s">
        <v>695</v>
      </c>
      <c r="U4" s="318"/>
      <c r="V4" s="320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696</v>
      </c>
      <c r="J5" s="118" t="s">
        <v>33</v>
      </c>
      <c r="K5" s="6"/>
      <c r="L5" s="118" t="s">
        <v>1</v>
      </c>
      <c r="M5" s="118" t="s">
        <v>696</v>
      </c>
      <c r="N5" s="118" t="s">
        <v>33</v>
      </c>
      <c r="O5" s="6"/>
      <c r="P5" s="118" t="s">
        <v>1</v>
      </c>
      <c r="Q5" s="118" t="s">
        <v>696</v>
      </c>
      <c r="R5" s="118" t="s">
        <v>33</v>
      </c>
      <c r="S5" s="6"/>
      <c r="T5" s="118" t="s">
        <v>1</v>
      </c>
      <c r="U5" s="118" t="s">
        <v>696</v>
      </c>
      <c r="V5" s="119" t="s">
        <v>33</v>
      </c>
    </row>
    <row r="6" spans="1:22" s="33" customFormat="1" x14ac:dyDescent="0.25">
      <c r="A6" s="120" t="s">
        <v>697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972.68665000000431</v>
      </c>
      <c r="C7" s="164">
        <v>81.446239999999975</v>
      </c>
      <c r="D7" s="164">
        <v>523.65638000000024</v>
      </c>
      <c r="E7" s="164">
        <v>158.16954999999999</v>
      </c>
      <c r="F7" s="164">
        <v>209.41447999999974</v>
      </c>
      <c r="G7" s="8"/>
      <c r="H7" s="165">
        <v>309.51939000000021</v>
      </c>
      <c r="I7" s="123">
        <v>49.901809999999998</v>
      </c>
      <c r="J7" s="123">
        <v>259.61758000000003</v>
      </c>
      <c r="K7" s="8"/>
      <c r="L7" s="166">
        <v>0</v>
      </c>
      <c r="M7" s="164">
        <v>0</v>
      </c>
      <c r="N7" s="164">
        <v>0</v>
      </c>
      <c r="O7" s="8"/>
      <c r="P7" s="166">
        <v>309.51939000000021</v>
      </c>
      <c r="Q7" s="164">
        <v>251.88747000000009</v>
      </c>
      <c r="R7" s="164">
        <v>57.631919999999994</v>
      </c>
      <c r="S7" s="8"/>
      <c r="T7" s="165">
        <v>309.51939000000021</v>
      </c>
      <c r="U7" s="123">
        <v>296.3545900000002</v>
      </c>
      <c r="V7" s="124">
        <v>13.1648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1"/>
      <c r="J8" s="11"/>
      <c r="K8" s="12"/>
      <c r="L8" s="10"/>
      <c r="M8" s="11"/>
      <c r="N8" s="11"/>
      <c r="O8" s="12"/>
      <c r="P8" s="10"/>
      <c r="Q8" s="11"/>
      <c r="R8" s="11"/>
      <c r="S8" s="12"/>
      <c r="T8" s="10"/>
      <c r="U8" s="11"/>
      <c r="V8" s="180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1"/>
      <c r="J10" s="11"/>
      <c r="K10" s="12"/>
      <c r="L10" s="10"/>
      <c r="M10" s="11"/>
      <c r="N10" s="11"/>
      <c r="O10" s="12"/>
      <c r="P10" s="10"/>
      <c r="Q10" s="11"/>
      <c r="R10" s="11"/>
      <c r="S10" s="12"/>
      <c r="T10" s="10"/>
      <c r="U10" s="11"/>
      <c r="V10" s="180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1"/>
      <c r="J12" s="11"/>
      <c r="K12" s="12"/>
      <c r="L12" s="10"/>
      <c r="M12" s="11"/>
      <c r="N12" s="11"/>
      <c r="O12" s="12"/>
      <c r="P12" s="10"/>
      <c r="Q12" s="11"/>
      <c r="R12" s="11"/>
      <c r="S12" s="12"/>
      <c r="T12" s="10"/>
      <c r="U12" s="11"/>
      <c r="V12" s="180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1"/>
      <c r="J14" s="11"/>
      <c r="K14" s="12"/>
      <c r="L14" s="10"/>
      <c r="M14" s="11"/>
      <c r="N14" s="11"/>
      <c r="O14" s="12"/>
      <c r="P14" s="10"/>
      <c r="Q14" s="11"/>
      <c r="R14" s="11"/>
      <c r="S14" s="12"/>
      <c r="T14" s="10"/>
      <c r="U14" s="11"/>
      <c r="V14" s="180"/>
    </row>
    <row r="15" spans="1:22" s="9" customFormat="1" ht="10.5" x14ac:dyDescent="0.15">
      <c r="A15" s="168" t="s">
        <v>9</v>
      </c>
      <c r="B15" s="15">
        <v>0.29916916203177912</v>
      </c>
      <c r="C15" s="15">
        <v>0.46943443920799793</v>
      </c>
      <c r="D15" s="15">
        <v>0.31426348705996843</v>
      </c>
      <c r="E15" s="15">
        <v>0.32232480904194277</v>
      </c>
      <c r="F15" s="15">
        <v>0.17771517041228499</v>
      </c>
      <c r="G15" s="16"/>
      <c r="H15" s="15">
        <v>0.3412860499628147</v>
      </c>
      <c r="I15" s="15">
        <v>0.52395213720704714</v>
      </c>
      <c r="J15" s="15">
        <v>0.30617529829836621</v>
      </c>
      <c r="K15" s="16"/>
      <c r="L15" s="15">
        <v>0</v>
      </c>
      <c r="M15" s="15">
        <v>0</v>
      </c>
      <c r="N15" s="15">
        <v>0</v>
      </c>
      <c r="O15" s="16"/>
      <c r="P15" s="15">
        <v>0.3412860499628147</v>
      </c>
      <c r="Q15" s="15">
        <v>0.37442843028277634</v>
      </c>
      <c r="R15" s="15">
        <v>0.19643315718095117</v>
      </c>
      <c r="S15" s="16"/>
      <c r="T15" s="15">
        <v>0.3412860499628147</v>
      </c>
      <c r="U15" s="15">
        <v>0.34930516851451465</v>
      </c>
      <c r="V15" s="128">
        <v>0.16076658969372873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1"/>
      <c r="J16" s="11"/>
      <c r="K16" s="12"/>
      <c r="L16" s="10"/>
      <c r="M16" s="11"/>
      <c r="N16" s="11"/>
      <c r="O16" s="12"/>
      <c r="P16" s="10"/>
      <c r="Q16" s="11"/>
      <c r="R16" s="11"/>
      <c r="S16" s="12"/>
      <c r="T16" s="10"/>
      <c r="U16" s="11"/>
      <c r="V16" s="180"/>
    </row>
    <row r="17" spans="1:22" s="9" customFormat="1" ht="10.5" x14ac:dyDescent="0.15">
      <c r="A17" s="168" t="s">
        <v>9</v>
      </c>
      <c r="B17" s="15">
        <v>0.28678161666966284</v>
      </c>
      <c r="C17" s="15">
        <v>0.30242316895169141</v>
      </c>
      <c r="D17" s="15">
        <v>0.27911305119590046</v>
      </c>
      <c r="E17" s="15">
        <v>0.3315976431620371</v>
      </c>
      <c r="F17" s="15">
        <v>0.26602477536414892</v>
      </c>
      <c r="G17" s="16"/>
      <c r="H17" s="15">
        <v>0.23299516065859374</v>
      </c>
      <c r="I17" s="15">
        <v>0.24514361302726295</v>
      </c>
      <c r="J17" s="15">
        <v>0.23066007317378115</v>
      </c>
      <c r="K17" s="16"/>
      <c r="L17" s="15">
        <v>0</v>
      </c>
      <c r="M17" s="15">
        <v>0</v>
      </c>
      <c r="N17" s="15">
        <v>0</v>
      </c>
      <c r="O17" s="16"/>
      <c r="P17" s="15">
        <v>0.23299516065859374</v>
      </c>
      <c r="Q17" s="15">
        <v>0.24632698085379146</v>
      </c>
      <c r="R17" s="15">
        <v>0.17472678335200356</v>
      </c>
      <c r="S17" s="16"/>
      <c r="T17" s="15">
        <v>0.23299516065859374</v>
      </c>
      <c r="U17" s="15">
        <v>0.23450991597599324</v>
      </c>
      <c r="V17" s="128">
        <v>0.19889629922216823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1"/>
      <c r="J18" s="11"/>
      <c r="K18" s="12"/>
      <c r="L18" s="10"/>
      <c r="M18" s="11"/>
      <c r="N18" s="11"/>
      <c r="O18" s="12"/>
      <c r="P18" s="10"/>
      <c r="Q18" s="11"/>
      <c r="R18" s="11"/>
      <c r="S18" s="12"/>
      <c r="T18" s="10"/>
      <c r="U18" s="11"/>
      <c r="V18" s="180"/>
    </row>
    <row r="19" spans="1:22" s="9" customFormat="1" ht="10.5" x14ac:dyDescent="0.15">
      <c r="A19" s="168" t="s">
        <v>9</v>
      </c>
      <c r="B19" s="15">
        <v>0.24922353976997513</v>
      </c>
      <c r="C19" s="15">
        <v>0.18513230322234653</v>
      </c>
      <c r="D19" s="15">
        <v>0.25696736474403287</v>
      </c>
      <c r="E19" s="15">
        <v>0.2439938660759926</v>
      </c>
      <c r="F19" s="15">
        <v>0.25873607211879551</v>
      </c>
      <c r="G19" s="12"/>
      <c r="H19" s="15">
        <v>0.26259928335992111</v>
      </c>
      <c r="I19" s="15">
        <v>0.17174166628424903</v>
      </c>
      <c r="J19" s="15">
        <v>0.28006327614639964</v>
      </c>
      <c r="K19" s="16"/>
      <c r="L19" s="15">
        <v>0</v>
      </c>
      <c r="M19" s="15">
        <v>0</v>
      </c>
      <c r="N19" s="15">
        <v>0</v>
      </c>
      <c r="O19" s="16"/>
      <c r="P19" s="15">
        <v>0.26259928335992111</v>
      </c>
      <c r="Q19" s="15">
        <v>0.23429672782056202</v>
      </c>
      <c r="R19" s="15">
        <v>0.38629912034858466</v>
      </c>
      <c r="S19" s="16"/>
      <c r="T19" s="15">
        <v>0.26259928335992111</v>
      </c>
      <c r="U19" s="15">
        <v>0.25770058091558473</v>
      </c>
      <c r="V19" s="128">
        <v>0.37287463539134669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1"/>
      <c r="J20" s="11"/>
      <c r="K20" s="12"/>
      <c r="L20" s="10"/>
      <c r="M20" s="11"/>
      <c r="N20" s="11"/>
      <c r="O20" s="12"/>
      <c r="P20" s="10"/>
      <c r="Q20" s="11"/>
      <c r="R20" s="11"/>
      <c r="S20" s="12"/>
      <c r="T20" s="10"/>
      <c r="U20" s="11"/>
      <c r="V20" s="180"/>
    </row>
    <row r="21" spans="1:22" s="9" customFormat="1" ht="10.5" x14ac:dyDescent="0.15">
      <c r="A21" s="168" t="s">
        <v>9</v>
      </c>
      <c r="B21" s="15">
        <v>0.16482568152857785</v>
      </c>
      <c r="C21" s="15">
        <v>4.3010088617964452E-2</v>
      </c>
      <c r="D21" s="15">
        <v>0.14965609700009758</v>
      </c>
      <c r="E21" s="15">
        <v>0.10208368172002767</v>
      </c>
      <c r="F21" s="15">
        <v>0.29752398210477177</v>
      </c>
      <c r="G21" s="16"/>
      <c r="H21" s="15">
        <v>0.16311950601866973</v>
      </c>
      <c r="I21" s="15">
        <v>5.9162583481440857E-2</v>
      </c>
      <c r="J21" s="15">
        <v>0.18310135238145275</v>
      </c>
      <c r="K21" s="16"/>
      <c r="L21" s="15">
        <v>0</v>
      </c>
      <c r="M21" s="15">
        <v>0</v>
      </c>
      <c r="N21" s="15">
        <v>0</v>
      </c>
      <c r="O21" s="16"/>
      <c r="P21" s="15">
        <v>0.16311950601866973</v>
      </c>
      <c r="Q21" s="15">
        <v>0.14494786104286955</v>
      </c>
      <c r="R21" s="15">
        <v>0.24254093911846078</v>
      </c>
      <c r="S21" s="16"/>
      <c r="T21" s="15">
        <v>0.16311950601866973</v>
      </c>
      <c r="U21" s="15">
        <v>0.15848433459390646</v>
      </c>
      <c r="V21" s="128">
        <v>0.26746247569275644</v>
      </c>
    </row>
    <row r="22" spans="1:22" s="40" customFormat="1" x14ac:dyDescent="0.25">
      <c r="A22" s="129" t="s">
        <v>691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69" t="s">
        <v>7</v>
      </c>
      <c r="B23" s="181">
        <v>972.68665000000431</v>
      </c>
      <c r="C23" s="182">
        <v>81.446239999999975</v>
      </c>
      <c r="D23" s="182">
        <v>523.65638000000024</v>
      </c>
      <c r="E23" s="182">
        <v>158.16954999999999</v>
      </c>
      <c r="F23" s="182">
        <v>209.41447999999974</v>
      </c>
      <c r="G23" s="22"/>
      <c r="H23" s="165">
        <v>309.51939000000021</v>
      </c>
      <c r="I23" s="123">
        <v>49.901809999999998</v>
      </c>
      <c r="J23" s="123">
        <v>259.61758000000003</v>
      </c>
      <c r="K23" s="22"/>
      <c r="L23" s="166">
        <v>0</v>
      </c>
      <c r="M23" s="164">
        <v>0</v>
      </c>
      <c r="N23" s="164">
        <v>0</v>
      </c>
      <c r="O23" s="22"/>
      <c r="P23" s="166">
        <v>309.51939000000021</v>
      </c>
      <c r="Q23" s="164">
        <v>251.88747000000009</v>
      </c>
      <c r="R23" s="164">
        <v>57.631919999999994</v>
      </c>
      <c r="S23" s="22"/>
      <c r="T23" s="165">
        <v>309.51939000000021</v>
      </c>
      <c r="U23" s="123">
        <v>296.3545900000002</v>
      </c>
      <c r="V23" s="124">
        <v>13.1648</v>
      </c>
    </row>
    <row r="24" spans="1:22" s="9" customFormat="1" ht="10.5" x14ac:dyDescent="0.15">
      <c r="A24" s="170" t="s">
        <v>2</v>
      </c>
      <c r="B24" s="10"/>
      <c r="C24" s="11"/>
      <c r="D24" s="11"/>
      <c r="E24" s="11"/>
      <c r="F24" s="11"/>
      <c r="G24" s="23"/>
      <c r="H24" s="10"/>
      <c r="I24" s="11"/>
      <c r="J24" s="11"/>
      <c r="K24" s="23"/>
      <c r="L24" s="10"/>
      <c r="M24" s="11"/>
      <c r="N24" s="11"/>
      <c r="O24" s="23"/>
      <c r="P24" s="10"/>
      <c r="Q24" s="11"/>
      <c r="R24" s="11"/>
      <c r="S24" s="23"/>
      <c r="T24" s="10"/>
      <c r="U24" s="11"/>
      <c r="V24" s="180"/>
    </row>
    <row r="25" spans="1:22" s="9" customFormat="1" ht="10.5" x14ac:dyDescent="0.15">
      <c r="A25" s="171" t="s">
        <v>9</v>
      </c>
      <c r="B25" s="15">
        <v>8.3733276281729177E-2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1"/>
      <c r="D26" s="11"/>
      <c r="E26" s="11"/>
      <c r="F26" s="11"/>
      <c r="G26" s="23"/>
      <c r="H26" s="10"/>
      <c r="I26" s="11"/>
      <c r="J26" s="11"/>
      <c r="K26" s="23"/>
      <c r="L26" s="10"/>
      <c r="M26" s="11"/>
      <c r="N26" s="11"/>
      <c r="O26" s="23"/>
      <c r="P26" s="10"/>
      <c r="Q26" s="11"/>
      <c r="R26" s="11"/>
      <c r="S26" s="23"/>
      <c r="T26" s="10"/>
      <c r="U26" s="11"/>
      <c r="V26" s="180"/>
    </row>
    <row r="27" spans="1:22" s="9" customFormat="1" ht="10.5" x14ac:dyDescent="0.15">
      <c r="A27" s="171" t="s">
        <v>9</v>
      </c>
      <c r="B27" s="15">
        <v>0.53836081743282682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0.87453955631018832</v>
      </c>
      <c r="I27" s="15">
        <v>0.91934020028532037</v>
      </c>
      <c r="J27" s="15">
        <v>0.86592830115741781</v>
      </c>
      <c r="K27" s="24"/>
      <c r="L27" s="15">
        <v>0</v>
      </c>
      <c r="M27" s="15">
        <v>0</v>
      </c>
      <c r="N27" s="15">
        <v>0</v>
      </c>
      <c r="O27" s="24"/>
      <c r="P27" s="15">
        <v>0.87453955631018832</v>
      </c>
      <c r="Q27" s="15">
        <v>0.90356769235087409</v>
      </c>
      <c r="R27" s="15">
        <v>0.74766847955091553</v>
      </c>
      <c r="S27" s="24"/>
      <c r="T27" s="15">
        <v>0.87453955631018832</v>
      </c>
      <c r="U27" s="15">
        <v>0.88204981066768706</v>
      </c>
      <c r="V27" s="128">
        <v>0.70547520661157026</v>
      </c>
    </row>
    <row r="28" spans="1:22" s="9" customFormat="1" ht="10.5" x14ac:dyDescent="0.15">
      <c r="A28" s="170" t="s">
        <v>4</v>
      </c>
      <c r="B28" s="10"/>
      <c r="C28" s="11"/>
      <c r="D28" s="11"/>
      <c r="E28" s="11"/>
      <c r="F28" s="11"/>
      <c r="G28" s="23"/>
      <c r="H28" s="10"/>
      <c r="I28" s="11"/>
      <c r="J28" s="11"/>
      <c r="K28" s="23"/>
      <c r="L28" s="10"/>
      <c r="M28" s="11"/>
      <c r="N28" s="11"/>
      <c r="O28" s="23"/>
      <c r="P28" s="10"/>
      <c r="Q28" s="11"/>
      <c r="R28" s="11"/>
      <c r="S28" s="23"/>
      <c r="T28" s="10"/>
      <c r="U28" s="11"/>
      <c r="V28" s="180"/>
    </row>
    <row r="29" spans="1:22" s="9" customFormat="1" ht="10.5" x14ac:dyDescent="0.15">
      <c r="A29" s="171" t="s">
        <v>9</v>
      </c>
      <c r="B29" s="15">
        <v>0.16261100118933394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2.2250916170389181E-2</v>
      </c>
      <c r="I29" s="15">
        <v>6.0056739424882578E-2</v>
      </c>
      <c r="J29" s="15">
        <v>1.4984154771028985E-2</v>
      </c>
      <c r="K29" s="24"/>
      <c r="L29" s="15">
        <v>0</v>
      </c>
      <c r="M29" s="15">
        <v>0</v>
      </c>
      <c r="N29" s="15">
        <v>0</v>
      </c>
      <c r="O29" s="24"/>
      <c r="P29" s="15">
        <v>2.2250916170389181E-2</v>
      </c>
      <c r="Q29" s="15">
        <v>2.0679869467107669E-2</v>
      </c>
      <c r="R29" s="15">
        <v>2.9117371067977613E-2</v>
      </c>
      <c r="S29" s="24"/>
      <c r="T29" s="15">
        <v>2.2250916170389181E-2</v>
      </c>
      <c r="U29" s="15">
        <v>2.3239356609931351E-2</v>
      </c>
      <c r="V29" s="128">
        <v>0</v>
      </c>
    </row>
    <row r="30" spans="1:22" s="9" customFormat="1" ht="10.5" x14ac:dyDescent="0.15">
      <c r="A30" s="170" t="s">
        <v>5</v>
      </c>
      <c r="B30" s="10"/>
      <c r="C30" s="11"/>
      <c r="D30" s="11"/>
      <c r="E30" s="11"/>
      <c r="F30" s="11"/>
      <c r="G30" s="23"/>
      <c r="H30" s="10"/>
      <c r="I30" s="11"/>
      <c r="J30" s="11"/>
      <c r="K30" s="23"/>
      <c r="L30" s="10"/>
      <c r="M30" s="11"/>
      <c r="N30" s="11"/>
      <c r="O30" s="23"/>
      <c r="P30" s="10"/>
      <c r="Q30" s="11"/>
      <c r="R30" s="11"/>
      <c r="S30" s="23"/>
      <c r="T30" s="10"/>
      <c r="U30" s="11"/>
      <c r="V30" s="180"/>
    </row>
    <row r="31" spans="1:22" s="9" customFormat="1" ht="10.5" x14ac:dyDescent="0.15">
      <c r="A31" s="171" t="s">
        <v>9</v>
      </c>
      <c r="B31" s="15">
        <v>0.21529490509610555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0.10320952751942286</v>
      </c>
      <c r="I31" s="15">
        <v>2.0603060289797102E-2</v>
      </c>
      <c r="J31" s="15">
        <v>0.1190875440715532</v>
      </c>
      <c r="K31" s="24"/>
      <c r="L31" s="15">
        <v>0</v>
      </c>
      <c r="M31" s="15">
        <v>0</v>
      </c>
      <c r="N31" s="15">
        <v>0</v>
      </c>
      <c r="O31" s="24"/>
      <c r="P31" s="15">
        <v>0.10320952751942286</v>
      </c>
      <c r="Q31" s="15">
        <v>7.5752438182018308E-2</v>
      </c>
      <c r="R31" s="15">
        <v>0.22321414938110684</v>
      </c>
      <c r="S31" s="24"/>
      <c r="T31" s="15">
        <v>0.10320952751942286</v>
      </c>
      <c r="U31" s="15">
        <v>9.4710832722381594E-2</v>
      </c>
      <c r="V31" s="128">
        <v>0.2945247933884298</v>
      </c>
    </row>
    <row r="32" spans="1:22" s="33" customFormat="1" x14ac:dyDescent="0.25">
      <c r="A32" s="120" t="s">
        <v>698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2" t="s">
        <v>7</v>
      </c>
      <c r="B33" s="165">
        <v>309.51939000000021</v>
      </c>
      <c r="C33" s="123">
        <v>0</v>
      </c>
      <c r="D33" s="123">
        <v>270.68695000000031</v>
      </c>
      <c r="E33" s="123">
        <v>6.8870899999999997</v>
      </c>
      <c r="F33" s="123">
        <v>31.945349999999998</v>
      </c>
      <c r="G33" s="8"/>
      <c r="H33" s="165">
        <v>309.51939000000021</v>
      </c>
      <c r="I33" s="123">
        <v>49.901809999999998</v>
      </c>
      <c r="J33" s="123">
        <v>259.61758000000003</v>
      </c>
      <c r="K33" s="8"/>
      <c r="L33" s="166">
        <v>0</v>
      </c>
      <c r="M33" s="164">
        <v>0</v>
      </c>
      <c r="N33" s="164">
        <v>0</v>
      </c>
      <c r="O33" s="8"/>
      <c r="P33" s="166">
        <v>309.51939000000021</v>
      </c>
      <c r="Q33" s="164">
        <v>251.88747000000009</v>
      </c>
      <c r="R33" s="164">
        <v>57.631919999999994</v>
      </c>
      <c r="S33" s="8"/>
      <c r="T33" s="165">
        <v>309.51939000000021</v>
      </c>
      <c r="U33" s="123">
        <v>296.3545900000002</v>
      </c>
      <c r="V33" s="124">
        <v>13.1648</v>
      </c>
    </row>
    <row r="34" spans="1:22" s="9" customFormat="1" ht="10.5" x14ac:dyDescent="0.15">
      <c r="A34" s="167" t="s">
        <v>16</v>
      </c>
      <c r="B34" s="10"/>
      <c r="C34" s="11"/>
      <c r="D34" s="11"/>
      <c r="E34" s="11"/>
      <c r="F34" s="11"/>
      <c r="G34" s="12"/>
      <c r="H34" s="10"/>
      <c r="I34" s="11"/>
      <c r="J34" s="11"/>
      <c r="K34" s="12"/>
      <c r="L34" s="10"/>
      <c r="M34" s="11"/>
      <c r="N34" s="11"/>
      <c r="O34" s="12"/>
      <c r="P34" s="10"/>
      <c r="Q34" s="11"/>
      <c r="R34" s="11"/>
      <c r="S34" s="12"/>
      <c r="T34" s="10"/>
      <c r="U34" s="11"/>
      <c r="V34" s="180"/>
    </row>
    <row r="35" spans="1:22" s="9" customFormat="1" ht="10.5" x14ac:dyDescent="0.15">
      <c r="A35" s="168" t="s">
        <v>9</v>
      </c>
      <c r="B35" s="15">
        <v>9.6841073510774145E-2</v>
      </c>
      <c r="C35" s="15">
        <v>0</v>
      </c>
      <c r="D35" s="15">
        <v>9.5252135354142384E-2</v>
      </c>
      <c r="E35" s="15">
        <v>0.47253339218741158</v>
      </c>
      <c r="F35" s="15">
        <v>2.9309430010940562E-2</v>
      </c>
      <c r="G35" s="16"/>
      <c r="H35" s="15">
        <v>9.6841073510774145E-2</v>
      </c>
      <c r="I35" s="15">
        <v>0.24487167900322659</v>
      </c>
      <c r="J35" s="15">
        <v>6.8387703174800418E-2</v>
      </c>
      <c r="K35" s="16"/>
      <c r="L35" s="15">
        <v>0</v>
      </c>
      <c r="M35" s="15">
        <v>0</v>
      </c>
      <c r="N35" s="15">
        <v>0</v>
      </c>
      <c r="O35" s="16"/>
      <c r="P35" s="15">
        <v>9.6841073510774145E-2</v>
      </c>
      <c r="Q35" s="15">
        <v>0.11899833683668341</v>
      </c>
      <c r="R35" s="15">
        <v>0</v>
      </c>
      <c r="S35" s="16"/>
      <c r="T35" s="15">
        <v>9.6841073510774145E-2</v>
      </c>
      <c r="U35" s="15">
        <v>9.5334275065555682E-2</v>
      </c>
      <c r="V35" s="128">
        <v>0.13076081672338355</v>
      </c>
    </row>
    <row r="36" spans="1:22" s="9" customFormat="1" ht="10.5" x14ac:dyDescent="0.15">
      <c r="A36" s="167" t="s">
        <v>17</v>
      </c>
      <c r="B36" s="10"/>
      <c r="C36" s="11"/>
      <c r="D36" s="11"/>
      <c r="E36" s="11"/>
      <c r="F36" s="11"/>
      <c r="G36" s="12"/>
      <c r="H36" s="10"/>
      <c r="I36" s="11"/>
      <c r="J36" s="11"/>
      <c r="K36" s="12"/>
      <c r="L36" s="10"/>
      <c r="M36" s="11"/>
      <c r="N36" s="11"/>
      <c r="O36" s="12"/>
      <c r="P36" s="10"/>
      <c r="Q36" s="11"/>
      <c r="R36" s="11"/>
      <c r="S36" s="12"/>
      <c r="T36" s="10"/>
      <c r="U36" s="11"/>
      <c r="V36" s="180"/>
    </row>
    <row r="37" spans="1:22" s="9" customFormat="1" ht="10.5" x14ac:dyDescent="0.15">
      <c r="A37" s="168" t="s">
        <v>9</v>
      </c>
      <c r="B37" s="15">
        <v>0.87983053339566242</v>
      </c>
      <c r="C37" s="15">
        <v>0</v>
      </c>
      <c r="D37" s="15">
        <v>0.90474786464585677</v>
      </c>
      <c r="E37" s="15">
        <v>0</v>
      </c>
      <c r="F37" s="15">
        <v>0.8583775103418807</v>
      </c>
      <c r="G37" s="16"/>
      <c r="H37" s="15">
        <v>0.87983053339566242</v>
      </c>
      <c r="I37" s="15">
        <v>0.71595900028475923</v>
      </c>
      <c r="J37" s="15">
        <v>0.91132873205273668</v>
      </c>
      <c r="K37" s="16"/>
      <c r="L37" s="15">
        <v>0</v>
      </c>
      <c r="M37" s="15">
        <v>0</v>
      </c>
      <c r="N37" s="15">
        <v>0</v>
      </c>
      <c r="O37" s="16"/>
      <c r="P37" s="15">
        <v>0.87983053339566242</v>
      </c>
      <c r="Q37" s="15">
        <v>0.85899778976699404</v>
      </c>
      <c r="R37" s="15">
        <v>0.97088262893202226</v>
      </c>
      <c r="S37" s="16"/>
      <c r="T37" s="15">
        <v>0.87983053339566242</v>
      </c>
      <c r="U37" s="15">
        <v>0.88338695884548291</v>
      </c>
      <c r="V37" s="128">
        <v>0.79977135999027704</v>
      </c>
    </row>
    <row r="38" spans="1:22" s="9" customFormat="1" ht="10.5" x14ac:dyDescent="0.15">
      <c r="A38" s="167" t="s">
        <v>18</v>
      </c>
      <c r="B38" s="10"/>
      <c r="C38" s="11"/>
      <c r="D38" s="11"/>
      <c r="E38" s="11"/>
      <c r="F38" s="11"/>
      <c r="G38" s="12"/>
      <c r="H38" s="10"/>
      <c r="I38" s="11"/>
      <c r="J38" s="11"/>
      <c r="K38" s="12"/>
      <c r="L38" s="10"/>
      <c r="M38" s="11"/>
      <c r="N38" s="11"/>
      <c r="O38" s="12"/>
      <c r="P38" s="10"/>
      <c r="Q38" s="11"/>
      <c r="R38" s="11"/>
      <c r="S38" s="12"/>
      <c r="T38" s="10"/>
      <c r="U38" s="11"/>
      <c r="V38" s="180"/>
    </row>
    <row r="39" spans="1:22" s="9" customFormat="1" ht="10.5" x14ac:dyDescent="0.15">
      <c r="A39" s="168" t="s">
        <v>9</v>
      </c>
      <c r="B39" s="15">
        <v>1.4691292845982917E-2</v>
      </c>
      <c r="C39" s="15">
        <v>0</v>
      </c>
      <c r="D39" s="15">
        <v>0</v>
      </c>
      <c r="E39" s="15">
        <v>0.52746660781258847</v>
      </c>
      <c r="F39" s="15">
        <v>2.8627953677139238E-2</v>
      </c>
      <c r="G39" s="16"/>
      <c r="H39" s="15">
        <v>1.4691292845982917E-2</v>
      </c>
      <c r="I39" s="15">
        <v>3.9169320712014254E-2</v>
      </c>
      <c r="J39" s="15">
        <v>9.9863037010051465E-3</v>
      </c>
      <c r="K39" s="16"/>
      <c r="L39" s="15">
        <v>0</v>
      </c>
      <c r="M39" s="15">
        <v>0</v>
      </c>
      <c r="N39" s="15">
        <v>0</v>
      </c>
      <c r="O39" s="16"/>
      <c r="P39" s="15">
        <v>1.4691292845982917E-2</v>
      </c>
      <c r="Q39" s="15">
        <v>1.1390602319361098E-2</v>
      </c>
      <c r="R39" s="15">
        <v>2.9117371067977613E-2</v>
      </c>
      <c r="S39" s="16"/>
      <c r="T39" s="15">
        <v>1.4691292845982917E-2</v>
      </c>
      <c r="U39" s="15">
        <v>1.2257984598787545E-2</v>
      </c>
      <c r="V39" s="128">
        <v>6.9467823286339325E-2</v>
      </c>
    </row>
    <row r="40" spans="1:22" s="9" customFormat="1" ht="10.5" x14ac:dyDescent="0.15">
      <c r="A40" s="167" t="s">
        <v>19</v>
      </c>
      <c r="B40" s="10"/>
      <c r="C40" s="11"/>
      <c r="D40" s="11"/>
      <c r="E40" s="11"/>
      <c r="F40" s="11"/>
      <c r="G40" s="12"/>
      <c r="H40" s="10"/>
      <c r="I40" s="11"/>
      <c r="J40" s="11"/>
      <c r="K40" s="12"/>
      <c r="L40" s="10"/>
      <c r="M40" s="11"/>
      <c r="N40" s="11"/>
      <c r="O40" s="12"/>
      <c r="P40" s="10"/>
      <c r="Q40" s="11"/>
      <c r="R40" s="11"/>
      <c r="S40" s="12"/>
      <c r="T40" s="10"/>
      <c r="U40" s="11"/>
      <c r="V40" s="180"/>
    </row>
    <row r="41" spans="1:22" s="9" customFormat="1" ht="11.25" thickBot="1" x14ac:dyDescent="0.2">
      <c r="A41" s="172" t="s">
        <v>9</v>
      </c>
      <c r="B41" s="134">
        <v>8.637100247580607E-3</v>
      </c>
      <c r="C41" s="134">
        <v>0</v>
      </c>
      <c r="D41" s="134">
        <v>0</v>
      </c>
      <c r="E41" s="134">
        <v>0</v>
      </c>
      <c r="F41" s="134">
        <v>8.3685105970039461E-2</v>
      </c>
      <c r="G41" s="173"/>
      <c r="H41" s="134">
        <v>8.637100247580607E-3</v>
      </c>
      <c r="I41" s="134">
        <v>0</v>
      </c>
      <c r="J41" s="134">
        <v>1.0297261071457486E-2</v>
      </c>
      <c r="K41" s="173"/>
      <c r="L41" s="134">
        <v>0</v>
      </c>
      <c r="M41" s="134">
        <v>0</v>
      </c>
      <c r="N41" s="134">
        <v>0</v>
      </c>
      <c r="O41" s="173"/>
      <c r="P41" s="134">
        <v>8.637100247580607E-3</v>
      </c>
      <c r="Q41" s="134">
        <v>1.0613271076961467E-2</v>
      </c>
      <c r="R41" s="134">
        <v>0</v>
      </c>
      <c r="S41" s="173"/>
      <c r="T41" s="134">
        <v>8.637100247580607E-3</v>
      </c>
      <c r="U41" s="134">
        <v>9.0207814901736398E-3</v>
      </c>
      <c r="V41" s="135">
        <v>0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8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226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227</v>
      </c>
      <c r="C4" s="310"/>
      <c r="D4" s="310"/>
      <c r="E4" s="310"/>
      <c r="F4" s="315"/>
      <c r="G4" s="161"/>
      <c r="H4" s="314" t="s">
        <v>228</v>
      </c>
      <c r="I4" s="310"/>
      <c r="J4" s="315"/>
      <c r="K4" s="161"/>
      <c r="L4" s="317" t="s">
        <v>229</v>
      </c>
      <c r="M4" s="318"/>
      <c r="N4" s="319"/>
      <c r="O4" s="161"/>
      <c r="P4" s="317" t="s">
        <v>230</v>
      </c>
      <c r="Q4" s="318"/>
      <c r="R4" s="319"/>
      <c r="S4" s="161"/>
      <c r="T4" s="317" t="s">
        <v>231</v>
      </c>
      <c r="U4" s="318"/>
      <c r="V4" s="320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232</v>
      </c>
      <c r="J5" s="118" t="s">
        <v>25</v>
      </c>
      <c r="K5" s="6"/>
      <c r="L5" s="118" t="s">
        <v>1</v>
      </c>
      <c r="M5" s="118" t="s">
        <v>232</v>
      </c>
      <c r="N5" s="118" t="s">
        <v>25</v>
      </c>
      <c r="O5" s="6"/>
      <c r="P5" s="118" t="s">
        <v>1</v>
      </c>
      <c r="Q5" s="118" t="s">
        <v>232</v>
      </c>
      <c r="R5" s="118" t="s">
        <v>25</v>
      </c>
      <c r="S5" s="6"/>
      <c r="T5" s="118" t="s">
        <v>1</v>
      </c>
      <c r="U5" s="118" t="s">
        <v>232</v>
      </c>
      <c r="V5" s="119" t="s">
        <v>25</v>
      </c>
    </row>
    <row r="6" spans="1:22" s="33" customFormat="1" x14ac:dyDescent="0.25">
      <c r="A6" s="120" t="s">
        <v>233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422.12708000000009</v>
      </c>
      <c r="C7" s="164">
        <v>0</v>
      </c>
      <c r="D7" s="164">
        <v>0</v>
      </c>
      <c r="E7" s="164">
        <v>422.12708000000009</v>
      </c>
      <c r="F7" s="164">
        <v>0</v>
      </c>
      <c r="G7" s="8"/>
      <c r="H7" s="165">
        <v>94.019500000000022</v>
      </c>
      <c r="I7" s="123">
        <v>66.818510000000003</v>
      </c>
      <c r="J7" s="123">
        <v>27.200989999999994</v>
      </c>
      <c r="K7" s="8"/>
      <c r="L7" s="166">
        <v>0</v>
      </c>
      <c r="M7" s="164">
        <v>0</v>
      </c>
      <c r="N7" s="164">
        <v>0</v>
      </c>
      <c r="O7" s="8"/>
      <c r="P7" s="166">
        <v>94.019500000000022</v>
      </c>
      <c r="Q7" s="164">
        <v>54.716450000000002</v>
      </c>
      <c r="R7" s="164">
        <v>39.303049999999999</v>
      </c>
      <c r="S7" s="111"/>
      <c r="T7" s="122">
        <v>94.019500000000022</v>
      </c>
      <c r="U7" s="123">
        <v>67.515100000000018</v>
      </c>
      <c r="V7" s="124">
        <v>26.5044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0.29727889051799272</v>
      </c>
      <c r="C15" s="15">
        <v>0</v>
      </c>
      <c r="D15" s="15">
        <v>0</v>
      </c>
      <c r="E15" s="15">
        <v>0.29727889051799272</v>
      </c>
      <c r="F15" s="15">
        <v>0</v>
      </c>
      <c r="G15" s="16"/>
      <c r="H15" s="15">
        <v>0.37005280819404474</v>
      </c>
      <c r="I15" s="15">
        <v>0.4228736917360173</v>
      </c>
      <c r="J15" s="15">
        <v>0.2402997096796845</v>
      </c>
      <c r="K15" s="16"/>
      <c r="L15" s="15">
        <v>0</v>
      </c>
      <c r="M15" s="15">
        <v>0</v>
      </c>
      <c r="N15" s="15">
        <v>0</v>
      </c>
      <c r="O15" s="16"/>
      <c r="P15" s="15">
        <v>0.37005280819404474</v>
      </c>
      <c r="Q15" s="15">
        <v>0.37897049242046954</v>
      </c>
      <c r="R15" s="15">
        <v>0.35763789324238199</v>
      </c>
      <c r="S15" s="113"/>
      <c r="T15" s="127">
        <v>0.37005280819404474</v>
      </c>
      <c r="U15" s="15">
        <v>0.46977091050742703</v>
      </c>
      <c r="V15" s="128">
        <v>0.11603922367606886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0.28909512272939225</v>
      </c>
      <c r="C17" s="15">
        <v>0</v>
      </c>
      <c r="D17" s="15">
        <v>0</v>
      </c>
      <c r="E17" s="15">
        <v>0.28909512272939225</v>
      </c>
      <c r="F17" s="15">
        <v>0</v>
      </c>
      <c r="G17" s="16"/>
      <c r="H17" s="15">
        <v>0.29177277054228107</v>
      </c>
      <c r="I17" s="15">
        <v>0.28079494738808153</v>
      </c>
      <c r="J17" s="15">
        <v>0.31873950176078159</v>
      </c>
      <c r="K17" s="16"/>
      <c r="L17" s="15">
        <v>0</v>
      </c>
      <c r="M17" s="15">
        <v>0</v>
      </c>
      <c r="N17" s="15">
        <v>0</v>
      </c>
      <c r="O17" s="16"/>
      <c r="P17" s="15">
        <v>0.29177277054228107</v>
      </c>
      <c r="Q17" s="15">
        <v>0.30004322283335261</v>
      </c>
      <c r="R17" s="15">
        <v>0.28025891120409235</v>
      </c>
      <c r="S17" s="113"/>
      <c r="T17" s="127">
        <v>0.29177277054228107</v>
      </c>
      <c r="U17" s="15">
        <v>0.24234667504010207</v>
      </c>
      <c r="V17" s="128">
        <v>0.41767668764431565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0.26750295195465784</v>
      </c>
      <c r="C19" s="15">
        <v>0</v>
      </c>
      <c r="D19" s="15">
        <v>0</v>
      </c>
      <c r="E19" s="15">
        <v>0.26750295195465784</v>
      </c>
      <c r="F19" s="15">
        <v>0</v>
      </c>
      <c r="G19" s="16"/>
      <c r="H19" s="15">
        <v>0.26598737495944985</v>
      </c>
      <c r="I19" s="15">
        <v>0.19475785976071602</v>
      </c>
      <c r="J19" s="15">
        <v>0.44096078855953413</v>
      </c>
      <c r="K19" s="16"/>
      <c r="L19" s="15">
        <v>0</v>
      </c>
      <c r="M19" s="15">
        <v>0</v>
      </c>
      <c r="N19" s="15">
        <v>0</v>
      </c>
      <c r="O19" s="16"/>
      <c r="P19" s="15">
        <v>0.26598737495944985</v>
      </c>
      <c r="Q19" s="15">
        <v>0.23791437492746695</v>
      </c>
      <c r="R19" s="15">
        <v>0.30506970833052394</v>
      </c>
      <c r="S19" s="113"/>
      <c r="T19" s="127">
        <v>0.26598737495944985</v>
      </c>
      <c r="U19" s="15">
        <v>0.2477604269267171</v>
      </c>
      <c r="V19" s="128">
        <v>0.31241718356197457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0.14612303479795705</v>
      </c>
      <c r="C21" s="15">
        <v>0</v>
      </c>
      <c r="D21" s="15">
        <v>0</v>
      </c>
      <c r="E21" s="15">
        <v>0.14612303479795705</v>
      </c>
      <c r="F21" s="15">
        <v>0</v>
      </c>
      <c r="G21" s="16"/>
      <c r="H21" s="15">
        <v>7.2187046304224095E-2</v>
      </c>
      <c r="I21" s="15">
        <v>0.10157350111518498</v>
      </c>
      <c r="J21" s="15">
        <v>0</v>
      </c>
      <c r="K21" s="16"/>
      <c r="L21" s="15">
        <v>0</v>
      </c>
      <c r="M21" s="15">
        <v>0</v>
      </c>
      <c r="N21" s="15">
        <v>0</v>
      </c>
      <c r="O21" s="16"/>
      <c r="P21" s="15">
        <v>7.2187046304224095E-2</v>
      </c>
      <c r="Q21" s="15">
        <v>8.3071909818710821E-2</v>
      </c>
      <c r="R21" s="15">
        <v>5.7033487223001778E-2</v>
      </c>
      <c r="S21" s="113"/>
      <c r="T21" s="127">
        <v>7.2187046304224095E-2</v>
      </c>
      <c r="U21" s="15">
        <v>4.0121987525753487E-2</v>
      </c>
      <c r="V21" s="128">
        <v>0.15386690511764081</v>
      </c>
    </row>
    <row r="22" spans="1:22" s="40" customFormat="1" x14ac:dyDescent="0.25">
      <c r="A22" s="129" t="s">
        <v>227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422.12708000000009</v>
      </c>
      <c r="C23" s="164">
        <v>0</v>
      </c>
      <c r="D23" s="164">
        <v>0</v>
      </c>
      <c r="E23" s="164">
        <v>422.12708000000009</v>
      </c>
      <c r="F23" s="164">
        <v>0</v>
      </c>
      <c r="G23" s="22"/>
      <c r="H23" s="165">
        <v>94.019500000000022</v>
      </c>
      <c r="I23" s="123">
        <v>66.818510000000003</v>
      </c>
      <c r="J23" s="123">
        <v>27.200989999999994</v>
      </c>
      <c r="K23" s="22"/>
      <c r="L23" s="166">
        <v>0</v>
      </c>
      <c r="M23" s="164">
        <v>0</v>
      </c>
      <c r="N23" s="164">
        <v>0</v>
      </c>
      <c r="O23" s="22"/>
      <c r="P23" s="166">
        <v>94.019500000000022</v>
      </c>
      <c r="Q23" s="164">
        <v>54.716450000000002</v>
      </c>
      <c r="R23" s="164">
        <v>39.303049999999999</v>
      </c>
      <c r="S23" s="114"/>
      <c r="T23" s="122">
        <v>94.019500000000022</v>
      </c>
      <c r="U23" s="123">
        <v>67.515100000000018</v>
      </c>
      <c r="V23" s="124">
        <v>26.5044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24"/>
      <c r="H27" s="15">
        <v>0</v>
      </c>
      <c r="I27" s="15">
        <v>0</v>
      </c>
      <c r="J27" s="15">
        <v>0</v>
      </c>
      <c r="K27" s="24"/>
      <c r="L27" s="15">
        <v>0</v>
      </c>
      <c r="M27" s="15">
        <v>0</v>
      </c>
      <c r="N27" s="15">
        <v>0</v>
      </c>
      <c r="O27" s="24"/>
      <c r="P27" s="15">
        <v>0</v>
      </c>
      <c r="Q27" s="15">
        <v>0</v>
      </c>
      <c r="R27" s="15">
        <v>0</v>
      </c>
      <c r="S27" s="116"/>
      <c r="T27" s="127">
        <v>0</v>
      </c>
      <c r="U27" s="15">
        <v>0</v>
      </c>
      <c r="V27" s="128">
        <v>0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1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1</v>
      </c>
      <c r="I29" s="15">
        <v>1</v>
      </c>
      <c r="J29" s="15">
        <v>1</v>
      </c>
      <c r="K29" s="24"/>
      <c r="L29" s="15">
        <v>0</v>
      </c>
      <c r="M29" s="15">
        <v>0</v>
      </c>
      <c r="N29" s="15">
        <v>0</v>
      </c>
      <c r="O29" s="24"/>
      <c r="P29" s="15">
        <v>1</v>
      </c>
      <c r="Q29" s="15">
        <v>1</v>
      </c>
      <c r="R29" s="15">
        <v>1</v>
      </c>
      <c r="S29" s="116"/>
      <c r="T29" s="127">
        <v>1</v>
      </c>
      <c r="U29" s="15">
        <v>1</v>
      </c>
      <c r="V29" s="128">
        <v>1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24"/>
      <c r="H31" s="15">
        <v>0</v>
      </c>
      <c r="I31" s="15">
        <v>0</v>
      </c>
      <c r="J31" s="15">
        <v>0</v>
      </c>
      <c r="K31" s="24"/>
      <c r="L31" s="15">
        <v>0</v>
      </c>
      <c r="M31" s="15">
        <v>0</v>
      </c>
      <c r="N31" s="15">
        <v>0</v>
      </c>
      <c r="O31" s="24"/>
      <c r="P31" s="15">
        <v>0</v>
      </c>
      <c r="Q31" s="15">
        <v>0</v>
      </c>
      <c r="R31" s="15">
        <v>0</v>
      </c>
      <c r="S31" s="116"/>
      <c r="T31" s="127">
        <v>0</v>
      </c>
      <c r="U31" s="15">
        <v>0</v>
      </c>
      <c r="V31" s="128">
        <v>0</v>
      </c>
    </row>
    <row r="32" spans="1:22" s="33" customFormat="1" x14ac:dyDescent="0.25">
      <c r="A32" s="120" t="s">
        <v>234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94.019500000000022</v>
      </c>
      <c r="C33" s="123">
        <v>0</v>
      </c>
      <c r="D33" s="123">
        <v>0</v>
      </c>
      <c r="E33" s="123">
        <v>94.019500000000022</v>
      </c>
      <c r="F33" s="123">
        <v>0</v>
      </c>
      <c r="G33" s="8"/>
      <c r="H33" s="165">
        <v>94.019500000000022</v>
      </c>
      <c r="I33" s="123">
        <v>66.818510000000003</v>
      </c>
      <c r="J33" s="123">
        <v>27.200989999999994</v>
      </c>
      <c r="K33" s="8"/>
      <c r="L33" s="166">
        <v>0</v>
      </c>
      <c r="M33" s="164">
        <v>0</v>
      </c>
      <c r="N33" s="164">
        <v>0</v>
      </c>
      <c r="O33" s="8"/>
      <c r="P33" s="166">
        <v>94.019500000000022</v>
      </c>
      <c r="Q33" s="164">
        <v>54.716450000000002</v>
      </c>
      <c r="R33" s="164">
        <v>39.303049999999999</v>
      </c>
      <c r="S33" s="111"/>
      <c r="T33" s="122">
        <v>94.019500000000022</v>
      </c>
      <c r="U33" s="123">
        <v>67.515100000000018</v>
      </c>
      <c r="V33" s="124">
        <v>26.5044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0.30481336318529662</v>
      </c>
      <c r="C35" s="15">
        <v>0</v>
      </c>
      <c r="D35" s="15">
        <v>0</v>
      </c>
      <c r="E35" s="15">
        <v>0.30481336318529662</v>
      </c>
      <c r="F35" s="15">
        <v>0</v>
      </c>
      <c r="G35" s="16"/>
      <c r="H35" s="15">
        <v>0.30481336318529662</v>
      </c>
      <c r="I35" s="15">
        <v>0.34990843106199165</v>
      </c>
      <c r="J35" s="15">
        <v>0.19403852580365644</v>
      </c>
      <c r="K35" s="16"/>
      <c r="L35" s="15">
        <v>0</v>
      </c>
      <c r="M35" s="15">
        <v>0</v>
      </c>
      <c r="N35" s="15">
        <v>0</v>
      </c>
      <c r="O35" s="16"/>
      <c r="P35" s="15">
        <v>0.30481336318529662</v>
      </c>
      <c r="Q35" s="15">
        <v>0.42792213310622307</v>
      </c>
      <c r="R35" s="15">
        <v>0.13342526852241748</v>
      </c>
      <c r="S35" s="113"/>
      <c r="T35" s="127">
        <v>0.30481336318529662</v>
      </c>
      <c r="U35" s="15">
        <v>0.36199413168313449</v>
      </c>
      <c r="V35" s="128">
        <v>0.1591558382759089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</v>
      </c>
      <c r="C37" s="15">
        <v>0</v>
      </c>
      <c r="D37" s="15">
        <v>0</v>
      </c>
      <c r="E37" s="15">
        <v>0</v>
      </c>
      <c r="F37" s="15">
        <v>0</v>
      </c>
      <c r="G37" s="16"/>
      <c r="H37" s="15">
        <v>0</v>
      </c>
      <c r="I37" s="15">
        <v>0</v>
      </c>
      <c r="J37" s="15">
        <v>0</v>
      </c>
      <c r="K37" s="16"/>
      <c r="L37" s="15">
        <v>0</v>
      </c>
      <c r="M37" s="15">
        <v>0</v>
      </c>
      <c r="N37" s="15">
        <v>0</v>
      </c>
      <c r="O37" s="16"/>
      <c r="P37" s="15">
        <v>0</v>
      </c>
      <c r="Q37" s="15">
        <v>0</v>
      </c>
      <c r="R37" s="15">
        <v>0</v>
      </c>
      <c r="S37" s="113"/>
      <c r="T37" s="127">
        <v>0</v>
      </c>
      <c r="U37" s="15">
        <v>0</v>
      </c>
      <c r="V37" s="128">
        <v>0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0.69518663681470305</v>
      </c>
      <c r="C39" s="15">
        <v>0</v>
      </c>
      <c r="D39" s="15">
        <v>0</v>
      </c>
      <c r="E39" s="15">
        <v>0.69518663681470305</v>
      </c>
      <c r="F39" s="15">
        <v>0</v>
      </c>
      <c r="G39" s="16"/>
      <c r="H39" s="15">
        <v>0.69518663681470305</v>
      </c>
      <c r="I39" s="15">
        <v>0.65009156893800824</v>
      </c>
      <c r="J39" s="15">
        <v>0.80596147419634379</v>
      </c>
      <c r="K39" s="16"/>
      <c r="L39" s="15">
        <v>0</v>
      </c>
      <c r="M39" s="15">
        <v>0</v>
      </c>
      <c r="N39" s="15">
        <v>0</v>
      </c>
      <c r="O39" s="16"/>
      <c r="P39" s="15">
        <v>0.69518663681470305</v>
      </c>
      <c r="Q39" s="15">
        <v>0.57207786689377693</v>
      </c>
      <c r="R39" s="15">
        <v>0.86657473147758257</v>
      </c>
      <c r="S39" s="113"/>
      <c r="T39" s="127">
        <v>0.69518663681470305</v>
      </c>
      <c r="U39" s="15">
        <v>0.63800586831686512</v>
      </c>
      <c r="V39" s="128">
        <v>0.84084416172409115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0</v>
      </c>
      <c r="C41" s="134">
        <v>0</v>
      </c>
      <c r="D41" s="134">
        <v>0</v>
      </c>
      <c r="E41" s="134">
        <v>0</v>
      </c>
      <c r="F41" s="134">
        <v>0</v>
      </c>
      <c r="G41" s="173"/>
      <c r="H41" s="134">
        <v>0</v>
      </c>
      <c r="I41" s="134">
        <v>0</v>
      </c>
      <c r="J41" s="134">
        <v>0</v>
      </c>
      <c r="K41" s="173"/>
      <c r="L41" s="134">
        <v>0</v>
      </c>
      <c r="M41" s="134">
        <v>0</v>
      </c>
      <c r="N41" s="134">
        <v>0</v>
      </c>
      <c r="O41" s="173"/>
      <c r="P41" s="134">
        <v>0</v>
      </c>
      <c r="Q41" s="134">
        <v>0</v>
      </c>
      <c r="R41" s="134">
        <v>0</v>
      </c>
      <c r="S41" s="174"/>
      <c r="T41" s="133">
        <v>0</v>
      </c>
      <c r="U41" s="134">
        <v>0</v>
      </c>
      <c r="V41" s="135">
        <v>0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217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218</v>
      </c>
      <c r="C4" s="310"/>
      <c r="D4" s="310"/>
      <c r="E4" s="310"/>
      <c r="F4" s="315"/>
      <c r="G4" s="161"/>
      <c r="H4" s="314" t="s">
        <v>219</v>
      </c>
      <c r="I4" s="310"/>
      <c r="J4" s="315"/>
      <c r="K4" s="161"/>
      <c r="L4" s="314" t="s">
        <v>220</v>
      </c>
      <c r="M4" s="310"/>
      <c r="N4" s="315"/>
      <c r="O4" s="161"/>
      <c r="P4" s="314" t="s">
        <v>221</v>
      </c>
      <c r="Q4" s="310"/>
      <c r="R4" s="315"/>
      <c r="S4" s="161"/>
      <c r="T4" s="314" t="s">
        <v>222</v>
      </c>
      <c r="U4" s="310"/>
      <c r="V4" s="311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223</v>
      </c>
      <c r="J5" s="118" t="s">
        <v>24</v>
      </c>
      <c r="K5" s="6"/>
      <c r="L5" s="118" t="s">
        <v>1</v>
      </c>
      <c r="M5" s="118" t="s">
        <v>223</v>
      </c>
      <c r="N5" s="118" t="s">
        <v>24</v>
      </c>
      <c r="O5" s="6"/>
      <c r="P5" s="118" t="s">
        <v>1</v>
      </c>
      <c r="Q5" s="118" t="s">
        <v>223</v>
      </c>
      <c r="R5" s="118" t="s">
        <v>24</v>
      </c>
      <c r="S5" s="6"/>
      <c r="T5" s="118" t="s">
        <v>1</v>
      </c>
      <c r="U5" s="118" t="s">
        <v>223</v>
      </c>
      <c r="V5" s="119" t="s">
        <v>24</v>
      </c>
    </row>
    <row r="6" spans="1:22" s="33" customFormat="1" x14ac:dyDescent="0.25">
      <c r="A6" s="120" t="s">
        <v>224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558.00020000000052</v>
      </c>
      <c r="C7" s="164">
        <v>69.290530000000004</v>
      </c>
      <c r="D7" s="164">
        <v>116.02560000000004</v>
      </c>
      <c r="E7" s="164">
        <v>214.54008999999982</v>
      </c>
      <c r="F7" s="164">
        <v>158.14397999999994</v>
      </c>
      <c r="G7" s="8"/>
      <c r="H7" s="165">
        <v>103.48591999999996</v>
      </c>
      <c r="I7" s="123">
        <v>53.214669999999998</v>
      </c>
      <c r="J7" s="123">
        <v>50.271250000000009</v>
      </c>
      <c r="K7" s="8"/>
      <c r="L7" s="166">
        <v>0</v>
      </c>
      <c r="M7" s="164">
        <v>0</v>
      </c>
      <c r="N7" s="164">
        <v>0</v>
      </c>
      <c r="O7" s="8"/>
      <c r="P7" s="166">
        <v>103.48591999999996</v>
      </c>
      <c r="Q7" s="164">
        <v>47.770179999999996</v>
      </c>
      <c r="R7" s="164">
        <v>55.715739999999997</v>
      </c>
      <c r="S7" s="111"/>
      <c r="T7" s="122">
        <v>103.48591999999996</v>
      </c>
      <c r="U7" s="123">
        <v>72.912270000000007</v>
      </c>
      <c r="V7" s="124">
        <v>30.573650000000004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0.42863629797982095</v>
      </c>
      <c r="C15" s="15">
        <v>0.51798333769419846</v>
      </c>
      <c r="D15" s="15">
        <v>0.42077739740195264</v>
      </c>
      <c r="E15" s="15">
        <v>0.49899536259167232</v>
      </c>
      <c r="F15" s="15">
        <v>0.29980489930758047</v>
      </c>
      <c r="G15" s="16"/>
      <c r="H15" s="15">
        <v>0.73765658168763482</v>
      </c>
      <c r="I15" s="15">
        <v>0.79309953439530856</v>
      </c>
      <c r="J15" s="15">
        <v>0.67896740184499094</v>
      </c>
      <c r="K15" s="16"/>
      <c r="L15" s="15">
        <v>0</v>
      </c>
      <c r="M15" s="15">
        <v>0</v>
      </c>
      <c r="N15" s="15">
        <v>0</v>
      </c>
      <c r="O15" s="16"/>
      <c r="P15" s="15">
        <v>0.73765658168763482</v>
      </c>
      <c r="Q15" s="15">
        <v>0.80478302572860316</v>
      </c>
      <c r="R15" s="15">
        <v>0.68010296551746441</v>
      </c>
      <c r="S15" s="113"/>
      <c r="T15" s="127">
        <v>0.73765658168763482</v>
      </c>
      <c r="U15" s="15">
        <v>0.81175404359238867</v>
      </c>
      <c r="V15" s="128">
        <v>0.56094839837572552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0.27867136965183859</v>
      </c>
      <c r="C17" s="15">
        <v>0.28456933436647114</v>
      </c>
      <c r="D17" s="15">
        <v>0.35072303008991107</v>
      </c>
      <c r="E17" s="15">
        <v>0.26080752553054332</v>
      </c>
      <c r="F17" s="15">
        <v>0.24745930891583737</v>
      </c>
      <c r="G17" s="16"/>
      <c r="H17" s="15">
        <v>0.17747796028677146</v>
      </c>
      <c r="I17" s="15">
        <v>9.7954004036856765E-2</v>
      </c>
      <c r="J17" s="15">
        <v>0.26165810478155999</v>
      </c>
      <c r="K17" s="16"/>
      <c r="L17" s="15">
        <v>0</v>
      </c>
      <c r="M17" s="15">
        <v>0</v>
      </c>
      <c r="N17" s="15">
        <v>0</v>
      </c>
      <c r="O17" s="16"/>
      <c r="P17" s="15">
        <v>0.17747796028677146</v>
      </c>
      <c r="Q17" s="15">
        <v>0.12500601839892586</v>
      </c>
      <c r="R17" s="15">
        <v>0.22246693663226944</v>
      </c>
      <c r="S17" s="113"/>
      <c r="T17" s="127">
        <v>0.17747796028677146</v>
      </c>
      <c r="U17" s="15">
        <v>0.13283978128784085</v>
      </c>
      <c r="V17" s="128">
        <v>0.28393142460909965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0.16574325600600126</v>
      </c>
      <c r="C19" s="15">
        <v>0.12628753164393458</v>
      </c>
      <c r="D19" s="15">
        <v>0.17283858045121073</v>
      </c>
      <c r="E19" s="15">
        <v>0.12536528720576195</v>
      </c>
      <c r="F19" s="15">
        <v>0.2326023412336026</v>
      </c>
      <c r="G19" s="16"/>
      <c r="H19" s="15">
        <v>5.6940982889266502E-2</v>
      </c>
      <c r="I19" s="15">
        <v>5.4642075202195189E-2</v>
      </c>
      <c r="J19" s="15">
        <v>5.9374493373449029E-2</v>
      </c>
      <c r="K19" s="16"/>
      <c r="L19" s="15">
        <v>0</v>
      </c>
      <c r="M19" s="15">
        <v>0</v>
      </c>
      <c r="N19" s="15">
        <v>0</v>
      </c>
      <c r="O19" s="16"/>
      <c r="P19" s="15">
        <v>5.6940982889266502E-2</v>
      </c>
      <c r="Q19" s="15">
        <v>3.5989816241010608E-2</v>
      </c>
      <c r="R19" s="15">
        <v>7.4904326856288728E-2</v>
      </c>
      <c r="S19" s="113"/>
      <c r="T19" s="127">
        <v>5.6940982889266502E-2</v>
      </c>
      <c r="U19" s="15">
        <v>3.2985394639338479E-2</v>
      </c>
      <c r="V19" s="128">
        <v>0.11407044955378241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0.12694907636233815</v>
      </c>
      <c r="C21" s="15">
        <v>7.1159796295395622E-2</v>
      </c>
      <c r="D21" s="15">
        <v>5.5660992056925346E-2</v>
      </c>
      <c r="E21" s="15">
        <v>0.11483182467202298</v>
      </c>
      <c r="F21" s="15">
        <v>0.22013345054298003</v>
      </c>
      <c r="G21" s="16"/>
      <c r="H21" s="15">
        <v>2.7924475136327728E-2</v>
      </c>
      <c r="I21" s="15">
        <v>5.4304386365639397E-2</v>
      </c>
      <c r="J21" s="15">
        <v>0</v>
      </c>
      <c r="K21" s="16"/>
      <c r="L21" s="15">
        <v>0</v>
      </c>
      <c r="M21" s="15">
        <v>0</v>
      </c>
      <c r="N21" s="15">
        <v>0</v>
      </c>
      <c r="O21" s="16"/>
      <c r="P21" s="15">
        <v>2.7924475136327728E-2</v>
      </c>
      <c r="Q21" s="15">
        <v>3.4221139631460465E-2</v>
      </c>
      <c r="R21" s="15">
        <v>2.2525770993977644E-2</v>
      </c>
      <c r="S21" s="113"/>
      <c r="T21" s="127">
        <v>2.7924475136327728E-2</v>
      </c>
      <c r="U21" s="15">
        <v>2.2420780480432164E-2</v>
      </c>
      <c r="V21" s="128">
        <v>4.1049727461392391E-2</v>
      </c>
    </row>
    <row r="22" spans="1:22" s="40" customFormat="1" x14ac:dyDescent="0.25">
      <c r="A22" s="129" t="s">
        <v>218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558.00020000000052</v>
      </c>
      <c r="C23" s="164">
        <v>69.290530000000004</v>
      </c>
      <c r="D23" s="164">
        <v>116.02560000000004</v>
      </c>
      <c r="E23" s="164">
        <v>214.54008999999982</v>
      </c>
      <c r="F23" s="164">
        <v>158.14397999999994</v>
      </c>
      <c r="G23" s="22"/>
      <c r="H23" s="165">
        <v>103.48591999999996</v>
      </c>
      <c r="I23" s="123">
        <v>53.214669999999998</v>
      </c>
      <c r="J23" s="123">
        <v>50.271250000000009</v>
      </c>
      <c r="K23" s="22"/>
      <c r="L23" s="166">
        <v>0</v>
      </c>
      <c r="M23" s="164">
        <v>0</v>
      </c>
      <c r="N23" s="164">
        <v>0</v>
      </c>
      <c r="O23" s="22"/>
      <c r="P23" s="166">
        <v>103.48591999999996</v>
      </c>
      <c r="Q23" s="164">
        <v>47.770179999999996</v>
      </c>
      <c r="R23" s="164">
        <v>55.715739999999997</v>
      </c>
      <c r="S23" s="114"/>
      <c r="T23" s="122">
        <v>103.48591999999996</v>
      </c>
      <c r="U23" s="123">
        <v>72.912270000000007</v>
      </c>
      <c r="V23" s="124">
        <v>30.573650000000004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0.12417653255321405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0.20793110826841985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0.18925405504439646</v>
      </c>
      <c r="I27" s="15">
        <v>0.20546777796423432</v>
      </c>
      <c r="J27" s="15">
        <v>0.17209100629087198</v>
      </c>
      <c r="K27" s="24"/>
      <c r="L27" s="15">
        <v>0</v>
      </c>
      <c r="M27" s="15">
        <v>0</v>
      </c>
      <c r="N27" s="15">
        <v>0</v>
      </c>
      <c r="O27" s="24"/>
      <c r="P27" s="15">
        <v>0.18925405504439646</v>
      </c>
      <c r="Q27" s="15">
        <v>0.37340282159288501</v>
      </c>
      <c r="R27" s="15">
        <v>3.1366540227232016E-2</v>
      </c>
      <c r="S27" s="116"/>
      <c r="T27" s="127">
        <v>0.18925405504439646</v>
      </c>
      <c r="U27" s="15">
        <v>0.19980395617911773</v>
      </c>
      <c r="V27" s="128">
        <v>0.1640945716327622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0.38448031022211038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0.5575314980047531</v>
      </c>
      <c r="I29" s="15">
        <v>0.65229531631033344</v>
      </c>
      <c r="J29" s="15">
        <v>0.45721918591640348</v>
      </c>
      <c r="K29" s="24"/>
      <c r="L29" s="15">
        <v>0</v>
      </c>
      <c r="M29" s="15">
        <v>0</v>
      </c>
      <c r="N29" s="15">
        <v>0</v>
      </c>
      <c r="O29" s="24"/>
      <c r="P29" s="15">
        <v>0.5575314980047531</v>
      </c>
      <c r="Q29" s="15">
        <v>0.45219632833705042</v>
      </c>
      <c r="R29" s="15">
        <v>0.64784493573988267</v>
      </c>
      <c r="S29" s="116"/>
      <c r="T29" s="127">
        <v>0.5575314980047531</v>
      </c>
      <c r="U29" s="15">
        <v>0.54919220043485129</v>
      </c>
      <c r="V29" s="128">
        <v>0.5774191174426343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0.28341204895625449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0.25321444695085099</v>
      </c>
      <c r="I31" s="15">
        <v>0.14223690572543246</v>
      </c>
      <c r="J31" s="15">
        <v>0.37068980779272431</v>
      </c>
      <c r="K31" s="24"/>
      <c r="L31" s="15">
        <v>0</v>
      </c>
      <c r="M31" s="15">
        <v>0</v>
      </c>
      <c r="N31" s="15">
        <v>0</v>
      </c>
      <c r="O31" s="24"/>
      <c r="P31" s="15">
        <v>0.25321444695085099</v>
      </c>
      <c r="Q31" s="15">
        <v>0.17440085007006462</v>
      </c>
      <c r="R31" s="15">
        <v>0.32078852403288549</v>
      </c>
      <c r="S31" s="116"/>
      <c r="T31" s="127">
        <v>0.25321444695085099</v>
      </c>
      <c r="U31" s="15">
        <v>0.25100384338603088</v>
      </c>
      <c r="V31" s="128">
        <v>0.25848631092460334</v>
      </c>
    </row>
    <row r="32" spans="1:22" s="33" customFormat="1" x14ac:dyDescent="0.25">
      <c r="A32" s="120" t="s">
        <v>225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103.48591999999996</v>
      </c>
      <c r="C33" s="123">
        <v>0</v>
      </c>
      <c r="D33" s="123">
        <v>19.585130000000003</v>
      </c>
      <c r="E33" s="123">
        <v>57.696660000000023</v>
      </c>
      <c r="F33" s="123">
        <v>26.204130000000003</v>
      </c>
      <c r="G33" s="8"/>
      <c r="H33" s="165">
        <v>103.48591999999996</v>
      </c>
      <c r="I33" s="123">
        <v>53.214669999999998</v>
      </c>
      <c r="J33" s="123">
        <v>50.271250000000009</v>
      </c>
      <c r="K33" s="8"/>
      <c r="L33" s="166">
        <v>0</v>
      </c>
      <c r="M33" s="164">
        <v>0</v>
      </c>
      <c r="N33" s="164">
        <v>0</v>
      </c>
      <c r="O33" s="8"/>
      <c r="P33" s="166">
        <v>103.48591999999996</v>
      </c>
      <c r="Q33" s="164">
        <v>47.770179999999996</v>
      </c>
      <c r="R33" s="164">
        <v>55.715739999999997</v>
      </c>
      <c r="S33" s="111"/>
      <c r="T33" s="122">
        <v>103.48591999999996</v>
      </c>
      <c r="U33" s="123">
        <v>72.912270000000007</v>
      </c>
      <c r="V33" s="124">
        <v>30.573650000000004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0.20551066270657889</v>
      </c>
      <c r="C35" s="15">
        <v>0</v>
      </c>
      <c r="D35" s="15">
        <v>0.44105655668356547</v>
      </c>
      <c r="E35" s="15">
        <v>0.19043719341812848</v>
      </c>
      <c r="F35" s="15">
        <v>6.2651192769994646E-2</v>
      </c>
      <c r="G35" s="16"/>
      <c r="H35" s="15">
        <v>0.20551066270657889</v>
      </c>
      <c r="I35" s="15">
        <v>0.27130187972602293</v>
      </c>
      <c r="J35" s="15">
        <v>0.13586731979013847</v>
      </c>
      <c r="K35" s="16"/>
      <c r="L35" s="15">
        <v>0</v>
      </c>
      <c r="M35" s="15">
        <v>0</v>
      </c>
      <c r="N35" s="15">
        <v>0</v>
      </c>
      <c r="O35" s="16"/>
      <c r="P35" s="15">
        <v>0.20551066270657889</v>
      </c>
      <c r="Q35" s="15">
        <v>0.30314329985777744</v>
      </c>
      <c r="R35" s="15">
        <v>0.12180130785304116</v>
      </c>
      <c r="S35" s="113"/>
      <c r="T35" s="127">
        <v>0.20551066270657889</v>
      </c>
      <c r="U35" s="15">
        <v>0.25299472914503962</v>
      </c>
      <c r="V35" s="128">
        <v>9.2270304657769031E-2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0.19396889934398814</v>
      </c>
      <c r="C37" s="15">
        <v>0</v>
      </c>
      <c r="D37" s="15">
        <v>0.55894344331643442</v>
      </c>
      <c r="E37" s="15">
        <v>0</v>
      </c>
      <c r="F37" s="15">
        <v>0.34826838364792112</v>
      </c>
      <c r="G37" s="16"/>
      <c r="H37" s="15">
        <v>0.19396889934398814</v>
      </c>
      <c r="I37" s="15">
        <v>0.15063327462145307</v>
      </c>
      <c r="J37" s="15">
        <v>0.23984185792077972</v>
      </c>
      <c r="K37" s="16"/>
      <c r="L37" s="15">
        <v>0</v>
      </c>
      <c r="M37" s="15">
        <v>0</v>
      </c>
      <c r="N37" s="15">
        <v>0</v>
      </c>
      <c r="O37" s="16"/>
      <c r="P37" s="15">
        <v>0.19396889934398814</v>
      </c>
      <c r="Q37" s="15">
        <v>0.28970039468136821</v>
      </c>
      <c r="R37" s="15">
        <v>0.11188956657490325</v>
      </c>
      <c r="S37" s="113"/>
      <c r="T37" s="127">
        <v>0.19396889934398814</v>
      </c>
      <c r="U37" s="15">
        <v>0.20270785699032551</v>
      </c>
      <c r="V37" s="128">
        <v>0.17312816755604904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0.5274065302796751</v>
      </c>
      <c r="C39" s="15">
        <v>0</v>
      </c>
      <c r="D39" s="15">
        <v>0</v>
      </c>
      <c r="E39" s="15">
        <v>0.80956280658187141</v>
      </c>
      <c r="F39" s="15">
        <v>0.30033738956416417</v>
      </c>
      <c r="G39" s="16"/>
      <c r="H39" s="15">
        <v>0.5274065302796751</v>
      </c>
      <c r="I39" s="15">
        <v>0.53925393129375798</v>
      </c>
      <c r="J39" s="15">
        <v>0.51486545490712876</v>
      </c>
      <c r="K39" s="16"/>
      <c r="L39" s="15">
        <v>0</v>
      </c>
      <c r="M39" s="15">
        <v>0</v>
      </c>
      <c r="N39" s="15">
        <v>0</v>
      </c>
      <c r="O39" s="16"/>
      <c r="P39" s="15">
        <v>0.5274065302796751</v>
      </c>
      <c r="Q39" s="15">
        <v>0.34727920221359859</v>
      </c>
      <c r="R39" s="15">
        <v>0.68184609950437702</v>
      </c>
      <c r="S39" s="113"/>
      <c r="T39" s="127">
        <v>0.5274065302796751</v>
      </c>
      <c r="U39" s="15">
        <v>0.49239942742147508</v>
      </c>
      <c r="V39" s="128">
        <v>0.61089173193256274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7.311390766975838E-2</v>
      </c>
      <c r="C41" s="134">
        <v>0</v>
      </c>
      <c r="D41" s="134">
        <v>0</v>
      </c>
      <c r="E41" s="134">
        <v>0</v>
      </c>
      <c r="F41" s="134">
        <v>0.28874303401792001</v>
      </c>
      <c r="G41" s="173"/>
      <c r="H41" s="134">
        <v>7.311390766975838E-2</v>
      </c>
      <c r="I41" s="134">
        <v>3.8810914358766109E-2</v>
      </c>
      <c r="J41" s="134">
        <v>0.10942536738195288</v>
      </c>
      <c r="K41" s="173"/>
      <c r="L41" s="134">
        <v>0</v>
      </c>
      <c r="M41" s="134">
        <v>0</v>
      </c>
      <c r="N41" s="134">
        <v>0</v>
      </c>
      <c r="O41" s="173"/>
      <c r="P41" s="134">
        <v>7.311390766975838E-2</v>
      </c>
      <c r="Q41" s="134">
        <v>5.9877103247255918E-2</v>
      </c>
      <c r="R41" s="134">
        <v>8.4463026067678554E-2</v>
      </c>
      <c r="S41" s="174"/>
      <c r="T41" s="133">
        <v>7.311390766975838E-2</v>
      </c>
      <c r="U41" s="134">
        <v>5.1897986443159703E-2</v>
      </c>
      <c r="V41" s="135">
        <v>0.12370979585361903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856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857</v>
      </c>
      <c r="C4" s="310"/>
      <c r="D4" s="310"/>
      <c r="E4" s="310"/>
      <c r="F4" s="315"/>
      <c r="G4" s="161"/>
      <c r="H4" s="314" t="s">
        <v>858</v>
      </c>
      <c r="I4" s="310"/>
      <c r="J4" s="315"/>
      <c r="K4" s="161"/>
      <c r="L4" s="314" t="s">
        <v>859</v>
      </c>
      <c r="M4" s="310"/>
      <c r="N4" s="315"/>
      <c r="O4" s="161"/>
      <c r="P4" s="314" t="s">
        <v>860</v>
      </c>
      <c r="Q4" s="310"/>
      <c r="R4" s="315"/>
      <c r="S4" s="161"/>
      <c r="T4" s="314" t="s">
        <v>861</v>
      </c>
      <c r="U4" s="310"/>
      <c r="V4" s="311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862</v>
      </c>
      <c r="J5" s="118" t="s">
        <v>863</v>
      </c>
      <c r="K5" s="6"/>
      <c r="L5" s="118" t="s">
        <v>1</v>
      </c>
      <c r="M5" s="118" t="s">
        <v>862</v>
      </c>
      <c r="N5" s="118" t="s">
        <v>863</v>
      </c>
      <c r="O5" s="6"/>
      <c r="P5" s="118" t="s">
        <v>1</v>
      </c>
      <c r="Q5" s="118" t="s">
        <v>862</v>
      </c>
      <c r="R5" s="118" t="s">
        <v>863</v>
      </c>
      <c r="S5" s="6"/>
      <c r="T5" s="118" t="s">
        <v>1</v>
      </c>
      <c r="U5" s="118" t="s">
        <v>862</v>
      </c>
      <c r="V5" s="119" t="s">
        <v>863</v>
      </c>
    </row>
    <row r="6" spans="1:22" s="33" customFormat="1" x14ac:dyDescent="0.25">
      <c r="A6" s="120" t="s">
        <v>864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475.80805000000026</v>
      </c>
      <c r="C7" s="164">
        <v>57.444880000000005</v>
      </c>
      <c r="D7" s="164">
        <v>149.35052000000005</v>
      </c>
      <c r="E7" s="164">
        <v>131.09018000000003</v>
      </c>
      <c r="F7" s="164">
        <v>137.92247</v>
      </c>
      <c r="G7" s="8"/>
      <c r="H7" s="165">
        <v>82.55685000000004</v>
      </c>
      <c r="I7" s="123">
        <v>26.44567</v>
      </c>
      <c r="J7" s="123">
        <v>56.11117999999999</v>
      </c>
      <c r="K7" s="8"/>
      <c r="L7" s="166">
        <v>82.55685000000004</v>
      </c>
      <c r="M7" s="164">
        <v>31.098680000000002</v>
      </c>
      <c r="N7" s="164">
        <v>51.458169999999996</v>
      </c>
      <c r="O7" s="8"/>
      <c r="P7" s="166">
        <v>82.55685000000004</v>
      </c>
      <c r="Q7" s="164">
        <v>52.856699999999996</v>
      </c>
      <c r="R7" s="164">
        <v>29.700150000000001</v>
      </c>
      <c r="S7" s="111"/>
      <c r="T7" s="122">
        <v>82.55685000000004</v>
      </c>
      <c r="U7" s="123">
        <v>64.244770000000003</v>
      </c>
      <c r="V7" s="124">
        <v>18.312080000000002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0.40702686724194703</v>
      </c>
      <c r="C15" s="15">
        <v>0.58370685081072493</v>
      </c>
      <c r="D15" s="15">
        <v>0.46749552663090815</v>
      </c>
      <c r="E15" s="15">
        <v>0.34861268784587823</v>
      </c>
      <c r="F15" s="15">
        <v>0.32348093824015761</v>
      </c>
      <c r="G15" s="16"/>
      <c r="H15" s="15">
        <v>0.66255422778364226</v>
      </c>
      <c r="I15" s="15">
        <v>0.67141426176761643</v>
      </c>
      <c r="J15" s="15">
        <v>0.65837841941659403</v>
      </c>
      <c r="K15" s="16"/>
      <c r="L15" s="15">
        <v>0.66255422778364226</v>
      </c>
      <c r="M15" s="15">
        <v>0.85176251853776419</v>
      </c>
      <c r="N15" s="15">
        <v>0.54820643641233269</v>
      </c>
      <c r="O15" s="16"/>
      <c r="P15" s="15">
        <v>0.66255422778364226</v>
      </c>
      <c r="Q15" s="15">
        <v>0.73509545620517358</v>
      </c>
      <c r="R15" s="15">
        <v>0.5334542081437299</v>
      </c>
      <c r="S15" s="113"/>
      <c r="T15" s="127">
        <v>0.66255422778364226</v>
      </c>
      <c r="U15" s="15">
        <v>0.71365357833797216</v>
      </c>
      <c r="V15" s="128">
        <v>0.48328098173446149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0.2477938319874998</v>
      </c>
      <c r="C17" s="15">
        <v>0.18229126773352128</v>
      </c>
      <c r="D17" s="15">
        <v>0.26562418396668452</v>
      </c>
      <c r="E17" s="15">
        <v>0.34775366087681009</v>
      </c>
      <c r="F17" s="15">
        <v>0.16075988198297206</v>
      </c>
      <c r="G17" s="16"/>
      <c r="H17" s="15">
        <v>0.23002742958337183</v>
      </c>
      <c r="I17" s="15">
        <v>0.19888019475399943</v>
      </c>
      <c r="J17" s="15">
        <v>0.2447073827354905</v>
      </c>
      <c r="K17" s="16"/>
      <c r="L17" s="15">
        <v>0.23002742958337183</v>
      </c>
      <c r="M17" s="15">
        <v>0.10486297167596823</v>
      </c>
      <c r="N17" s="15">
        <v>0.30567041152065844</v>
      </c>
      <c r="O17" s="16"/>
      <c r="P17" s="15">
        <v>0.23002742958337183</v>
      </c>
      <c r="Q17" s="15">
        <v>0.19445652112220402</v>
      </c>
      <c r="R17" s="15">
        <v>0.29333218855797022</v>
      </c>
      <c r="S17" s="113"/>
      <c r="T17" s="127">
        <v>0.23002742958337183</v>
      </c>
      <c r="U17" s="15">
        <v>0.18983786540133923</v>
      </c>
      <c r="V17" s="128">
        <v>0.3710255743749481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0.20875994006406567</v>
      </c>
      <c r="C19" s="15">
        <v>0.15416291234310175</v>
      </c>
      <c r="D19" s="15">
        <v>0.16156629384350313</v>
      </c>
      <c r="E19" s="15">
        <v>0.17343267054786252</v>
      </c>
      <c r="F19" s="15">
        <v>0.31618096746672247</v>
      </c>
      <c r="G19" s="16"/>
      <c r="H19" s="15">
        <v>7.4633177016807176E-2</v>
      </c>
      <c r="I19" s="15">
        <v>9.4778842812452843E-2</v>
      </c>
      <c r="J19" s="15">
        <v>6.5138355671721757E-2</v>
      </c>
      <c r="K19" s="16"/>
      <c r="L19" s="15">
        <v>7.4633177016807176E-2</v>
      </c>
      <c r="M19" s="15">
        <v>4.3374509786267453E-2</v>
      </c>
      <c r="N19" s="15">
        <v>9.3524313048831728E-2</v>
      </c>
      <c r="O19" s="16"/>
      <c r="P19" s="15">
        <v>7.4633177016807176E-2</v>
      </c>
      <c r="Q19" s="15">
        <v>3.869216201541148E-2</v>
      </c>
      <c r="R19" s="15">
        <v>0.13859660641444571</v>
      </c>
      <c r="S19" s="113"/>
      <c r="T19" s="127">
        <v>7.4633177016807176E-2</v>
      </c>
      <c r="U19" s="15">
        <v>7.0381760258461504E-2</v>
      </c>
      <c r="V19" s="128">
        <v>8.9548538451120804E-2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0.13641936070648653</v>
      </c>
      <c r="C21" s="15">
        <v>7.9838969112651981E-2</v>
      </c>
      <c r="D21" s="15">
        <v>0.10531399555890393</v>
      </c>
      <c r="E21" s="15">
        <v>0.13020098072944894</v>
      </c>
      <c r="F21" s="15">
        <v>0.19957821231014794</v>
      </c>
      <c r="G21" s="16"/>
      <c r="H21" s="15">
        <v>3.2785165616178412E-2</v>
      </c>
      <c r="I21" s="15">
        <v>3.4926700665931322E-2</v>
      </c>
      <c r="J21" s="15">
        <v>3.1775842176193766E-2</v>
      </c>
      <c r="K21" s="16"/>
      <c r="L21" s="15">
        <v>3.2785165616178412E-2</v>
      </c>
      <c r="M21" s="15">
        <v>0</v>
      </c>
      <c r="N21" s="15">
        <v>5.2598839018177294E-2</v>
      </c>
      <c r="O21" s="16"/>
      <c r="P21" s="15">
        <v>3.2785165616178412E-2</v>
      </c>
      <c r="Q21" s="15">
        <v>3.1755860657210914E-2</v>
      </c>
      <c r="R21" s="15">
        <v>3.4616996883854119E-2</v>
      </c>
      <c r="S21" s="113"/>
      <c r="T21" s="127">
        <v>3.2785165616178412E-2</v>
      </c>
      <c r="U21" s="15">
        <v>2.6126796002227105E-2</v>
      </c>
      <c r="V21" s="128">
        <v>5.6144905439469456E-2</v>
      </c>
    </row>
    <row r="22" spans="1:22" s="40" customFormat="1" x14ac:dyDescent="0.25">
      <c r="A22" s="129" t="s">
        <v>857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475.80805000000026</v>
      </c>
      <c r="C23" s="164">
        <v>57.444880000000005</v>
      </c>
      <c r="D23" s="164">
        <v>149.35052000000005</v>
      </c>
      <c r="E23" s="164">
        <v>131.09018000000003</v>
      </c>
      <c r="F23" s="164">
        <v>137.92247</v>
      </c>
      <c r="G23" s="22"/>
      <c r="H23" s="165">
        <v>82.55685000000004</v>
      </c>
      <c r="I23" s="123">
        <v>26.44567</v>
      </c>
      <c r="J23" s="123">
        <v>56.11117999999999</v>
      </c>
      <c r="K23" s="22"/>
      <c r="L23" s="166">
        <v>82.55685000000004</v>
      </c>
      <c r="M23" s="164">
        <v>31.098680000000002</v>
      </c>
      <c r="N23" s="164">
        <v>51.458169999999996</v>
      </c>
      <c r="O23" s="22"/>
      <c r="P23" s="166">
        <v>82.55685000000004</v>
      </c>
      <c r="Q23" s="164">
        <v>52.856699999999996</v>
      </c>
      <c r="R23" s="164">
        <v>29.700150000000001</v>
      </c>
      <c r="S23" s="114"/>
      <c r="T23" s="122">
        <v>82.55685000000004</v>
      </c>
      <c r="U23" s="123">
        <v>64.244770000000003</v>
      </c>
      <c r="V23" s="124">
        <v>18.312080000000002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0.12073120662838717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0.31388817402311703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0.57943913800005675</v>
      </c>
      <c r="I27" s="15">
        <v>0.52583088271161227</v>
      </c>
      <c r="J27" s="15">
        <v>0.60470515857980545</v>
      </c>
      <c r="K27" s="24"/>
      <c r="L27" s="15">
        <v>0.57943913800005675</v>
      </c>
      <c r="M27" s="15">
        <v>0.63550542981245495</v>
      </c>
      <c r="N27" s="15">
        <v>0.5455555454070754</v>
      </c>
      <c r="O27" s="24"/>
      <c r="P27" s="15">
        <v>0.57943913800005675</v>
      </c>
      <c r="Q27" s="15">
        <v>0.65607046977961181</v>
      </c>
      <c r="R27" s="15">
        <v>0.44306005188525993</v>
      </c>
      <c r="S27" s="116"/>
      <c r="T27" s="127">
        <v>0.57943913800005675</v>
      </c>
      <c r="U27" s="15">
        <v>0.64457355828342133</v>
      </c>
      <c r="V27" s="128">
        <v>0.35092627380395891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0.27551063921680174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0.1867515536263798</v>
      </c>
      <c r="I29" s="15">
        <v>0.21322280736317137</v>
      </c>
      <c r="J29" s="15">
        <v>0.17427542960244291</v>
      </c>
      <c r="K29" s="24"/>
      <c r="L29" s="15">
        <v>0.1867515536263798</v>
      </c>
      <c r="M29" s="15">
        <v>0.17586759309398342</v>
      </c>
      <c r="N29" s="15">
        <v>0.19332926141757467</v>
      </c>
      <c r="O29" s="24"/>
      <c r="P29" s="15">
        <v>0.1867515536263798</v>
      </c>
      <c r="Q29" s="15">
        <v>0.15777451108374152</v>
      </c>
      <c r="R29" s="15">
        <v>0.23832135527935044</v>
      </c>
      <c r="S29" s="116"/>
      <c r="T29" s="127">
        <v>0.1867515536263798</v>
      </c>
      <c r="U29" s="15">
        <v>0.13222554925482652</v>
      </c>
      <c r="V29" s="128">
        <v>0.3780466227757851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0.28986998013169368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0.23380930837356315</v>
      </c>
      <c r="I31" s="15">
        <v>0.2609463099252165</v>
      </c>
      <c r="J31" s="15">
        <v>0.22101941181775192</v>
      </c>
      <c r="K31" s="24"/>
      <c r="L31" s="15">
        <v>0.23380930837356315</v>
      </c>
      <c r="M31" s="15">
        <v>0.18862697709356147</v>
      </c>
      <c r="N31" s="15">
        <v>0.26111519317535004</v>
      </c>
      <c r="O31" s="24"/>
      <c r="P31" s="15">
        <v>0.23380930837356315</v>
      </c>
      <c r="Q31" s="15">
        <v>0.18615501913664687</v>
      </c>
      <c r="R31" s="15">
        <v>0.31861859283538974</v>
      </c>
      <c r="S31" s="116"/>
      <c r="T31" s="127">
        <v>0.23380930837356315</v>
      </c>
      <c r="U31" s="15">
        <v>0.22320089246175218</v>
      </c>
      <c r="V31" s="128">
        <v>0.27102710342025588</v>
      </c>
    </row>
    <row r="32" spans="1:22" s="33" customFormat="1" x14ac:dyDescent="0.25">
      <c r="A32" s="120" t="s">
        <v>865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82.55685000000004</v>
      </c>
      <c r="C33" s="123">
        <v>0</v>
      </c>
      <c r="D33" s="123">
        <v>47.836670000000005</v>
      </c>
      <c r="E33" s="123">
        <v>15.417619999999999</v>
      </c>
      <c r="F33" s="123">
        <v>19.302560000000003</v>
      </c>
      <c r="G33" s="8"/>
      <c r="H33" s="165">
        <v>82.55685000000004</v>
      </c>
      <c r="I33" s="123">
        <v>26.44567</v>
      </c>
      <c r="J33" s="123">
        <v>56.11117999999999</v>
      </c>
      <c r="K33" s="8"/>
      <c r="L33" s="166">
        <v>82.55685000000004</v>
      </c>
      <c r="M33" s="164">
        <v>31.098680000000002</v>
      </c>
      <c r="N33" s="164">
        <v>51.458169999999996</v>
      </c>
      <c r="O33" s="8"/>
      <c r="P33" s="166">
        <v>82.55685000000004</v>
      </c>
      <c r="Q33" s="164">
        <v>52.856699999999996</v>
      </c>
      <c r="R33" s="164">
        <v>29.700150000000001</v>
      </c>
      <c r="S33" s="111"/>
      <c r="T33" s="122">
        <v>82.55685000000004</v>
      </c>
      <c r="U33" s="123">
        <v>64.244770000000003</v>
      </c>
      <c r="V33" s="124">
        <v>18.312080000000002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0.2324446729738355</v>
      </c>
      <c r="C35" s="15">
        <v>0</v>
      </c>
      <c r="D35" s="15">
        <v>0.26728240071894632</v>
      </c>
      <c r="E35" s="15">
        <v>0.36113550599898042</v>
      </c>
      <c r="F35" s="15">
        <v>4.3318088377914628E-2</v>
      </c>
      <c r="G35" s="16"/>
      <c r="H35" s="15">
        <v>0.2324446729738355</v>
      </c>
      <c r="I35" s="15">
        <v>0.36994298121393782</v>
      </c>
      <c r="J35" s="15">
        <v>0.16764056646108674</v>
      </c>
      <c r="K35" s="16"/>
      <c r="L35" s="15">
        <v>0.2324446729738355</v>
      </c>
      <c r="M35" s="15">
        <v>0.31468152346015971</v>
      </c>
      <c r="N35" s="15">
        <v>0.18274493632400846</v>
      </c>
      <c r="O35" s="16"/>
      <c r="P35" s="15">
        <v>0.2324446729738355</v>
      </c>
      <c r="Q35" s="15">
        <v>0.31513166731937492</v>
      </c>
      <c r="R35" s="15">
        <v>8.5288458139100312E-2</v>
      </c>
      <c r="S35" s="113"/>
      <c r="T35" s="127">
        <v>0.2324446729738355</v>
      </c>
      <c r="U35" s="15">
        <v>0.25379373293732704</v>
      </c>
      <c r="V35" s="128">
        <v>0.1575451832888454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0.51954174608163917</v>
      </c>
      <c r="C37" s="15">
        <v>0</v>
      </c>
      <c r="D37" s="15">
        <v>0.73271759928105351</v>
      </c>
      <c r="E37" s="15">
        <v>0</v>
      </c>
      <c r="F37" s="15">
        <v>0.4062134763471788</v>
      </c>
      <c r="G37" s="16"/>
      <c r="H37" s="15">
        <v>0.51954174608163917</v>
      </c>
      <c r="I37" s="15">
        <v>0.41328164497250408</v>
      </c>
      <c r="J37" s="15">
        <v>0.56962302343311977</v>
      </c>
      <c r="K37" s="16"/>
      <c r="L37" s="15">
        <v>0.51954174608163917</v>
      </c>
      <c r="M37" s="15">
        <v>0.57328349627701225</v>
      </c>
      <c r="N37" s="15">
        <v>0.48706298727685032</v>
      </c>
      <c r="O37" s="16"/>
      <c r="P37" s="15">
        <v>0.51954174608163917</v>
      </c>
      <c r="Q37" s="15">
        <v>0.55399315507778579</v>
      </c>
      <c r="R37" s="15">
        <v>0.45822933554207645</v>
      </c>
      <c r="S37" s="113"/>
      <c r="T37" s="127">
        <v>0.51954174608163917</v>
      </c>
      <c r="U37" s="15">
        <v>0.53275760812903528</v>
      </c>
      <c r="V37" s="128">
        <v>0.47317617660036437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0.17094402221014962</v>
      </c>
      <c r="C39" s="15">
        <v>0</v>
      </c>
      <c r="D39" s="15">
        <v>0</v>
      </c>
      <c r="E39" s="15">
        <v>0.63886449400101963</v>
      </c>
      <c r="F39" s="15">
        <v>0.22084272759675397</v>
      </c>
      <c r="G39" s="16"/>
      <c r="H39" s="15">
        <v>0.17094402221014962</v>
      </c>
      <c r="I39" s="15">
        <v>0.15179157873481744</v>
      </c>
      <c r="J39" s="15">
        <v>0.17997072954088655</v>
      </c>
      <c r="K39" s="16"/>
      <c r="L39" s="15">
        <v>0.17094402221014962</v>
      </c>
      <c r="M39" s="15">
        <v>8.2786150408956261E-2</v>
      </c>
      <c r="N39" s="15">
        <v>0.22422212060786462</v>
      </c>
      <c r="O39" s="16"/>
      <c r="P39" s="15">
        <v>0.17094402221014962</v>
      </c>
      <c r="Q39" s="15">
        <v>8.1153193445674829E-2</v>
      </c>
      <c r="R39" s="15">
        <v>0.33074277402639379</v>
      </c>
      <c r="S39" s="113"/>
      <c r="T39" s="127">
        <v>0.17094402221014962</v>
      </c>
      <c r="U39" s="15">
        <v>0.13041481820232217</v>
      </c>
      <c r="V39" s="128">
        <v>0.31313373467132077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7.7069558734375126E-2</v>
      </c>
      <c r="C41" s="134">
        <v>0</v>
      </c>
      <c r="D41" s="134">
        <v>0</v>
      </c>
      <c r="E41" s="134">
        <v>0</v>
      </c>
      <c r="F41" s="134">
        <v>0.32962570767815241</v>
      </c>
      <c r="G41" s="173"/>
      <c r="H41" s="134">
        <v>7.7069558734375126E-2</v>
      </c>
      <c r="I41" s="134">
        <v>6.4983795078740678E-2</v>
      </c>
      <c r="J41" s="134">
        <v>8.2765680564907046E-2</v>
      </c>
      <c r="K41" s="173"/>
      <c r="L41" s="134">
        <v>7.7069558734375126E-2</v>
      </c>
      <c r="M41" s="134">
        <v>2.9248829853871609E-2</v>
      </c>
      <c r="N41" s="134">
        <v>0.10596995579127669</v>
      </c>
      <c r="O41" s="173"/>
      <c r="P41" s="134">
        <v>7.7069558734375126E-2</v>
      </c>
      <c r="Q41" s="134">
        <v>4.9721984157164563E-2</v>
      </c>
      <c r="R41" s="134">
        <v>0.12573943229242948</v>
      </c>
      <c r="S41" s="174"/>
      <c r="T41" s="133">
        <v>7.7069558734375126E-2</v>
      </c>
      <c r="U41" s="134">
        <v>8.3033840731315547E-2</v>
      </c>
      <c r="V41" s="135">
        <v>5.6144905439469456E-2</v>
      </c>
    </row>
  </sheetData>
  <mergeCells count="7">
    <mergeCell ref="T4:V4"/>
    <mergeCell ref="B1:D1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866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867</v>
      </c>
      <c r="C4" s="310"/>
      <c r="D4" s="310"/>
      <c r="E4" s="310"/>
      <c r="F4" s="315"/>
      <c r="G4" s="161"/>
      <c r="H4" s="314" t="s">
        <v>868</v>
      </c>
      <c r="I4" s="310"/>
      <c r="J4" s="315"/>
      <c r="K4" s="161"/>
      <c r="L4" s="314" t="s">
        <v>869</v>
      </c>
      <c r="M4" s="310"/>
      <c r="N4" s="315"/>
      <c r="O4" s="161"/>
      <c r="P4" s="314" t="s">
        <v>870</v>
      </c>
      <c r="Q4" s="310"/>
      <c r="R4" s="315"/>
      <c r="S4" s="161"/>
      <c r="T4" s="314" t="s">
        <v>871</v>
      </c>
      <c r="U4" s="310"/>
      <c r="V4" s="311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872</v>
      </c>
      <c r="J5" s="118" t="s">
        <v>854</v>
      </c>
      <c r="K5" s="6"/>
      <c r="L5" s="118" t="s">
        <v>1</v>
      </c>
      <c r="M5" s="118" t="s">
        <v>872</v>
      </c>
      <c r="N5" s="118" t="s">
        <v>854</v>
      </c>
      <c r="O5" s="6"/>
      <c r="P5" s="118" t="s">
        <v>1</v>
      </c>
      <c r="Q5" s="118" t="s">
        <v>872</v>
      </c>
      <c r="R5" s="118" t="s">
        <v>854</v>
      </c>
      <c r="S5" s="6"/>
      <c r="T5" s="118" t="s">
        <v>1</v>
      </c>
      <c r="U5" s="118" t="s">
        <v>872</v>
      </c>
      <c r="V5" s="119" t="s">
        <v>854</v>
      </c>
    </row>
    <row r="6" spans="1:22" s="33" customFormat="1" x14ac:dyDescent="0.25">
      <c r="A6" s="120" t="s">
        <v>873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448.26196000000016</v>
      </c>
      <c r="C7" s="164">
        <v>60.764810000000004</v>
      </c>
      <c r="D7" s="164">
        <v>105.72407999999994</v>
      </c>
      <c r="E7" s="164">
        <v>153.99651000000003</v>
      </c>
      <c r="F7" s="164">
        <v>127.77656000000009</v>
      </c>
      <c r="G7" s="8"/>
      <c r="H7" s="165">
        <v>97.027909999999991</v>
      </c>
      <c r="I7" s="123">
        <v>50.101590000000002</v>
      </c>
      <c r="J7" s="123">
        <v>46.92631999999999</v>
      </c>
      <c r="K7" s="8"/>
      <c r="L7" s="166">
        <v>0</v>
      </c>
      <c r="M7" s="164">
        <v>0</v>
      </c>
      <c r="N7" s="164">
        <v>0</v>
      </c>
      <c r="O7" s="8"/>
      <c r="P7" s="166">
        <v>97.027909999999991</v>
      </c>
      <c r="Q7" s="164">
        <v>72.218139999999991</v>
      </c>
      <c r="R7" s="164">
        <v>24.809770000000004</v>
      </c>
      <c r="S7" s="111"/>
      <c r="T7" s="122">
        <v>97.027909999999991</v>
      </c>
      <c r="U7" s="123">
        <v>68.399470000000008</v>
      </c>
      <c r="V7" s="124">
        <v>28.628440000000005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0.34801996136366303</v>
      </c>
      <c r="C15" s="15">
        <v>0.52180744085269093</v>
      </c>
      <c r="D15" s="15">
        <v>0.41909846839055054</v>
      </c>
      <c r="E15" s="15">
        <v>0.31111367393975353</v>
      </c>
      <c r="F15" s="15">
        <v>0.25104260124079075</v>
      </c>
      <c r="G15" s="16"/>
      <c r="H15" s="15">
        <v>0.47802792000775862</v>
      </c>
      <c r="I15" s="15">
        <v>0.44058821286909267</v>
      </c>
      <c r="J15" s="15">
        <v>0.51800098537451922</v>
      </c>
      <c r="K15" s="16"/>
      <c r="L15" s="15">
        <v>0</v>
      </c>
      <c r="M15" s="15">
        <v>0</v>
      </c>
      <c r="N15" s="15">
        <v>0</v>
      </c>
      <c r="O15" s="16"/>
      <c r="P15" s="15">
        <v>0.47802792000775862</v>
      </c>
      <c r="Q15" s="15">
        <v>0.54369026950846444</v>
      </c>
      <c r="R15" s="15">
        <v>0.28689302641660924</v>
      </c>
      <c r="S15" s="113"/>
      <c r="T15" s="127">
        <v>0.47802792000775862</v>
      </c>
      <c r="U15" s="15">
        <v>0.49759040530577214</v>
      </c>
      <c r="V15" s="128">
        <v>0.43128895601716333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0.31959051354703383</v>
      </c>
      <c r="C17" s="15">
        <v>0.34180770087160645</v>
      </c>
      <c r="D17" s="15">
        <v>0.3223584447365257</v>
      </c>
      <c r="E17" s="15">
        <v>0.32762606113606074</v>
      </c>
      <c r="F17" s="15">
        <v>0.2970503353666743</v>
      </c>
      <c r="G17" s="16"/>
      <c r="H17" s="15">
        <v>0.39296270526696925</v>
      </c>
      <c r="I17" s="15">
        <v>0.43095598363245557</v>
      </c>
      <c r="J17" s="15">
        <v>0.3523986112697523</v>
      </c>
      <c r="K17" s="16"/>
      <c r="L17" s="15">
        <v>0</v>
      </c>
      <c r="M17" s="15">
        <v>0</v>
      </c>
      <c r="N17" s="15">
        <v>0</v>
      </c>
      <c r="O17" s="16"/>
      <c r="P17" s="15">
        <v>0.39296270526696925</v>
      </c>
      <c r="Q17" s="15">
        <v>0.38135834016218095</v>
      </c>
      <c r="R17" s="15">
        <v>0.42674156189275431</v>
      </c>
      <c r="S17" s="113"/>
      <c r="T17" s="127">
        <v>0.39296270526696925</v>
      </c>
      <c r="U17" s="15">
        <v>0.37948218019817992</v>
      </c>
      <c r="V17" s="128">
        <v>0.42517056465528669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0.19969439298395961</v>
      </c>
      <c r="C19" s="15">
        <v>9.371690621594965E-2</v>
      </c>
      <c r="D19" s="15">
        <v>0.13449102607466537</v>
      </c>
      <c r="E19" s="15">
        <v>0.20810705385466202</v>
      </c>
      <c r="F19" s="15">
        <v>0.29390374885659765</v>
      </c>
      <c r="G19" s="16"/>
      <c r="H19" s="15">
        <v>7.1696896284790645E-2</v>
      </c>
      <c r="I19" s="15">
        <v>5.4898457314428543E-2</v>
      </c>
      <c r="J19" s="15">
        <v>8.963200182754584E-2</v>
      </c>
      <c r="K19" s="16"/>
      <c r="L19" s="15">
        <v>0</v>
      </c>
      <c r="M19" s="15">
        <v>0</v>
      </c>
      <c r="N19" s="15">
        <v>0</v>
      </c>
      <c r="O19" s="16"/>
      <c r="P19" s="15">
        <v>7.1696896284790645E-2</v>
      </c>
      <c r="Q19" s="15">
        <v>3.7814321997215662E-2</v>
      </c>
      <c r="R19" s="15">
        <v>0.17032483574011364</v>
      </c>
      <c r="S19" s="113"/>
      <c r="T19" s="127">
        <v>7.1696896284790645E-2</v>
      </c>
      <c r="U19" s="15">
        <v>4.1626930734989603E-2</v>
      </c>
      <c r="V19" s="128">
        <v>0.14354047932754979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0.13269513210534303</v>
      </c>
      <c r="C21" s="15">
        <v>4.266795205975301E-2</v>
      </c>
      <c r="D21" s="15">
        <v>0.12405206079825908</v>
      </c>
      <c r="E21" s="15">
        <v>0.15315321106952356</v>
      </c>
      <c r="F21" s="15">
        <v>0.15800331453593669</v>
      </c>
      <c r="G21" s="16"/>
      <c r="H21" s="15">
        <v>5.7312478440481714E-2</v>
      </c>
      <c r="I21" s="15">
        <v>7.3557346184023306E-2</v>
      </c>
      <c r="J21" s="15">
        <v>3.9968401528182915E-2</v>
      </c>
      <c r="K21" s="16"/>
      <c r="L21" s="15">
        <v>0</v>
      </c>
      <c r="M21" s="15">
        <v>0</v>
      </c>
      <c r="N21" s="15">
        <v>0</v>
      </c>
      <c r="O21" s="16"/>
      <c r="P21" s="15">
        <v>5.7312478440481714E-2</v>
      </c>
      <c r="Q21" s="15">
        <v>3.713706833213927E-2</v>
      </c>
      <c r="R21" s="15">
        <v>0.1160405759505227</v>
      </c>
      <c r="S21" s="113"/>
      <c r="T21" s="127">
        <v>5.7312478440481714E-2</v>
      </c>
      <c r="U21" s="15">
        <v>8.130048376105839E-2</v>
      </c>
      <c r="V21" s="128">
        <v>0</v>
      </c>
    </row>
    <row r="22" spans="1:22" s="40" customFormat="1" x14ac:dyDescent="0.25">
      <c r="A22" s="129" t="s">
        <v>867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448.26196000000016</v>
      </c>
      <c r="C23" s="164">
        <v>60.764810000000004</v>
      </c>
      <c r="D23" s="164">
        <v>105.72407999999994</v>
      </c>
      <c r="E23" s="164">
        <v>153.99651000000003</v>
      </c>
      <c r="F23" s="164">
        <v>127.77656000000009</v>
      </c>
      <c r="G23" s="22"/>
      <c r="H23" s="165">
        <v>97.027909999999991</v>
      </c>
      <c r="I23" s="123">
        <v>50.101590000000002</v>
      </c>
      <c r="J23" s="123">
        <v>46.92631999999999</v>
      </c>
      <c r="K23" s="22"/>
      <c r="L23" s="166">
        <v>0</v>
      </c>
      <c r="M23" s="164">
        <v>0</v>
      </c>
      <c r="N23" s="164">
        <v>0</v>
      </c>
      <c r="O23" s="22"/>
      <c r="P23" s="166">
        <v>97.027909999999991</v>
      </c>
      <c r="Q23" s="164">
        <v>72.218139999999991</v>
      </c>
      <c r="R23" s="164">
        <v>24.809770000000004</v>
      </c>
      <c r="S23" s="114"/>
      <c r="T23" s="122">
        <v>97.027909999999991</v>
      </c>
      <c r="U23" s="123">
        <v>68.399470000000008</v>
      </c>
      <c r="V23" s="124">
        <v>28.628440000000005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0.13555647238056956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0.23585333897170288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0.39430953423607706</v>
      </c>
      <c r="I27" s="15">
        <v>0.3251922743370021</v>
      </c>
      <c r="J27" s="15">
        <v>0.46810361434691666</v>
      </c>
      <c r="K27" s="24"/>
      <c r="L27" s="15">
        <v>0</v>
      </c>
      <c r="M27" s="15">
        <v>0</v>
      </c>
      <c r="N27" s="15">
        <v>0</v>
      </c>
      <c r="O27" s="24"/>
      <c r="P27" s="15">
        <v>0.39430953423607706</v>
      </c>
      <c r="Q27" s="15">
        <v>0.49055486613197191</v>
      </c>
      <c r="R27" s="15">
        <v>0.11415140083926613</v>
      </c>
      <c r="S27" s="116"/>
      <c r="T27" s="127">
        <v>0.39430953423607706</v>
      </c>
      <c r="U27" s="15">
        <v>0.38249141404165848</v>
      </c>
      <c r="V27" s="128">
        <v>0.4225455526043333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0.34354133016328214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0.3123175589374233</v>
      </c>
      <c r="I29" s="15">
        <v>0.38605042275105433</v>
      </c>
      <c r="J29" s="15">
        <v>0.23359556001834375</v>
      </c>
      <c r="K29" s="24"/>
      <c r="L29" s="15">
        <v>0</v>
      </c>
      <c r="M29" s="15">
        <v>0</v>
      </c>
      <c r="N29" s="15">
        <v>0</v>
      </c>
      <c r="O29" s="24"/>
      <c r="P29" s="15">
        <v>0.3123175589374233</v>
      </c>
      <c r="Q29" s="15">
        <v>0.31085846298450781</v>
      </c>
      <c r="R29" s="15">
        <v>0.3165648049135481</v>
      </c>
      <c r="S29" s="116"/>
      <c r="T29" s="127">
        <v>0.3123175589374233</v>
      </c>
      <c r="U29" s="15">
        <v>0.32073903496620659</v>
      </c>
      <c r="V29" s="128">
        <v>0.29219685040470239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0.28504885848444522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0.2933729068264998</v>
      </c>
      <c r="I31" s="15">
        <v>0.28875730291194351</v>
      </c>
      <c r="J31" s="15">
        <v>0.29830082563473981</v>
      </c>
      <c r="K31" s="24"/>
      <c r="L31" s="15">
        <v>0</v>
      </c>
      <c r="M31" s="15">
        <v>0</v>
      </c>
      <c r="N31" s="15">
        <v>0</v>
      </c>
      <c r="O31" s="24"/>
      <c r="P31" s="15">
        <v>0.2933729068264998</v>
      </c>
      <c r="Q31" s="15">
        <v>0.19858667088352042</v>
      </c>
      <c r="R31" s="15">
        <v>0.56928379424718567</v>
      </c>
      <c r="S31" s="116"/>
      <c r="T31" s="127">
        <v>0.2933729068264998</v>
      </c>
      <c r="U31" s="15">
        <v>0.29676955099213487</v>
      </c>
      <c r="V31" s="128">
        <v>0.2852575969909642</v>
      </c>
    </row>
    <row r="32" spans="1:22" s="33" customFormat="1" x14ac:dyDescent="0.25">
      <c r="A32" s="120" t="s">
        <v>874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97.027909999999991</v>
      </c>
      <c r="C33" s="123">
        <v>0</v>
      </c>
      <c r="D33" s="123">
        <v>38.259030000000003</v>
      </c>
      <c r="E33" s="123">
        <v>30.303520000000002</v>
      </c>
      <c r="F33" s="123">
        <v>28.465360000000004</v>
      </c>
      <c r="G33" s="8"/>
      <c r="H33" s="165">
        <v>97.027909999999991</v>
      </c>
      <c r="I33" s="123">
        <v>50.101590000000002</v>
      </c>
      <c r="J33" s="123">
        <v>46.92631999999999</v>
      </c>
      <c r="K33" s="8"/>
      <c r="L33" s="166">
        <v>0</v>
      </c>
      <c r="M33" s="164">
        <v>0</v>
      </c>
      <c r="N33" s="164">
        <v>0</v>
      </c>
      <c r="O33" s="8"/>
      <c r="P33" s="166">
        <v>97.027909999999991</v>
      </c>
      <c r="Q33" s="164">
        <v>72.218139999999991</v>
      </c>
      <c r="R33" s="164">
        <v>24.809770000000004</v>
      </c>
      <c r="S33" s="111"/>
      <c r="T33" s="122">
        <v>97.027909999999991</v>
      </c>
      <c r="U33" s="123">
        <v>68.399470000000008</v>
      </c>
      <c r="V33" s="124">
        <v>28.628440000000005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0.23836893941135084</v>
      </c>
      <c r="C35" s="15">
        <v>0</v>
      </c>
      <c r="D35" s="15">
        <v>0.24454723499262779</v>
      </c>
      <c r="E35" s="15">
        <v>0.36060464262897512</v>
      </c>
      <c r="F35" s="15">
        <v>9.9935851856431807E-2</v>
      </c>
      <c r="G35" s="16"/>
      <c r="H35" s="15">
        <v>0.23836893941135084</v>
      </c>
      <c r="I35" s="15">
        <v>0.33902177555642454</v>
      </c>
      <c r="J35" s="15">
        <v>0.1309054279133757</v>
      </c>
      <c r="K35" s="16"/>
      <c r="L35" s="15">
        <v>0</v>
      </c>
      <c r="M35" s="15">
        <v>0</v>
      </c>
      <c r="N35" s="15">
        <v>0</v>
      </c>
      <c r="O35" s="16"/>
      <c r="P35" s="15">
        <v>0.23836893941135084</v>
      </c>
      <c r="Q35" s="15">
        <v>0.32025804043139305</v>
      </c>
      <c r="R35" s="15">
        <v>0</v>
      </c>
      <c r="S35" s="113"/>
      <c r="T35" s="127">
        <v>0.23836893941135084</v>
      </c>
      <c r="U35" s="15">
        <v>0.30042250327378267</v>
      </c>
      <c r="V35" s="128">
        <v>9.0109695114368768E-2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0.419234630530535</v>
      </c>
      <c r="C37" s="15">
        <v>0</v>
      </c>
      <c r="D37" s="15">
        <v>0.75545276500737213</v>
      </c>
      <c r="E37" s="15">
        <v>0</v>
      </c>
      <c r="F37" s="15">
        <v>0.41364556780592265</v>
      </c>
      <c r="G37" s="16"/>
      <c r="H37" s="15">
        <v>0.419234630530535</v>
      </c>
      <c r="I37" s="15">
        <v>0.31360142462544605</v>
      </c>
      <c r="J37" s="15">
        <v>0.53201550856747359</v>
      </c>
      <c r="K37" s="16"/>
      <c r="L37" s="15">
        <v>0</v>
      </c>
      <c r="M37" s="15">
        <v>0</v>
      </c>
      <c r="N37" s="15">
        <v>0</v>
      </c>
      <c r="O37" s="16"/>
      <c r="P37" s="15">
        <v>0.419234630530535</v>
      </c>
      <c r="Q37" s="15">
        <v>0.41584233545754579</v>
      </c>
      <c r="R37" s="15">
        <v>0.42910917755384259</v>
      </c>
      <c r="S37" s="113"/>
      <c r="T37" s="127">
        <v>0.419234630530535</v>
      </c>
      <c r="U37" s="15">
        <v>0.40074287125324221</v>
      </c>
      <c r="V37" s="128">
        <v>0.463415400909026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0.28627237255754556</v>
      </c>
      <c r="C39" s="15">
        <v>0</v>
      </c>
      <c r="D39" s="15">
        <v>0</v>
      </c>
      <c r="E39" s="15">
        <v>0.63939535737102493</v>
      </c>
      <c r="F39" s="15">
        <v>0.2951123751816242</v>
      </c>
      <c r="G39" s="16"/>
      <c r="H39" s="15">
        <v>0.28627237255754556</v>
      </c>
      <c r="I39" s="15">
        <v>0.28901517895939027</v>
      </c>
      <c r="J39" s="15">
        <v>0.2833439741279522</v>
      </c>
      <c r="K39" s="16"/>
      <c r="L39" s="15">
        <v>0</v>
      </c>
      <c r="M39" s="15">
        <v>0</v>
      </c>
      <c r="N39" s="15">
        <v>0</v>
      </c>
      <c r="O39" s="16"/>
      <c r="P39" s="15">
        <v>0.28627237255754556</v>
      </c>
      <c r="Q39" s="15">
        <v>0.23730464395787543</v>
      </c>
      <c r="R39" s="15">
        <v>0.42881131102787329</v>
      </c>
      <c r="S39" s="113"/>
      <c r="T39" s="127">
        <v>0.28627237255754556</v>
      </c>
      <c r="U39" s="15">
        <v>0.25669175506769282</v>
      </c>
      <c r="V39" s="128">
        <v>0.35694679835855531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5.6124057500568654E-2</v>
      </c>
      <c r="C41" s="134">
        <v>0</v>
      </c>
      <c r="D41" s="134">
        <v>0</v>
      </c>
      <c r="E41" s="134">
        <v>0</v>
      </c>
      <c r="F41" s="134">
        <v>0.19130620515602118</v>
      </c>
      <c r="G41" s="173"/>
      <c r="H41" s="134">
        <v>5.6124057500568654E-2</v>
      </c>
      <c r="I41" s="134">
        <v>5.8361620858739215E-2</v>
      </c>
      <c r="J41" s="134">
        <v>5.3735089391198795E-2</v>
      </c>
      <c r="K41" s="173"/>
      <c r="L41" s="134">
        <v>0</v>
      </c>
      <c r="M41" s="134">
        <v>0</v>
      </c>
      <c r="N41" s="134">
        <v>0</v>
      </c>
      <c r="O41" s="173"/>
      <c r="P41" s="134">
        <v>5.6124057500568654E-2</v>
      </c>
      <c r="Q41" s="134">
        <v>2.6594980153185895E-2</v>
      </c>
      <c r="R41" s="134">
        <v>0.14207951141828398</v>
      </c>
      <c r="S41" s="174"/>
      <c r="T41" s="133">
        <v>5.6124057500568654E-2</v>
      </c>
      <c r="U41" s="134">
        <v>4.2142870405282376E-2</v>
      </c>
      <c r="V41" s="135">
        <v>8.9528105618049733E-2</v>
      </c>
    </row>
  </sheetData>
  <mergeCells count="7">
    <mergeCell ref="T4:V4"/>
    <mergeCell ref="B1:D1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4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208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209</v>
      </c>
      <c r="C4" s="310"/>
      <c r="D4" s="310"/>
      <c r="E4" s="310"/>
      <c r="F4" s="315"/>
      <c r="G4" s="161"/>
      <c r="H4" s="317" t="s">
        <v>210</v>
      </c>
      <c r="I4" s="318"/>
      <c r="J4" s="319"/>
      <c r="K4" s="161"/>
      <c r="L4" s="317" t="s">
        <v>211</v>
      </c>
      <c r="M4" s="318"/>
      <c r="N4" s="319"/>
      <c r="O4" s="161"/>
      <c r="P4" s="317" t="s">
        <v>212</v>
      </c>
      <c r="Q4" s="318"/>
      <c r="R4" s="319"/>
      <c r="S4" s="161"/>
      <c r="T4" s="317" t="s">
        <v>213</v>
      </c>
      <c r="U4" s="318"/>
      <c r="V4" s="320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214</v>
      </c>
      <c r="J5" s="118" t="s">
        <v>110</v>
      </c>
      <c r="K5" s="6"/>
      <c r="L5" s="118" t="s">
        <v>1</v>
      </c>
      <c r="M5" s="118" t="s">
        <v>214</v>
      </c>
      <c r="N5" s="118" t="s">
        <v>110</v>
      </c>
      <c r="O5" s="6"/>
      <c r="P5" s="118" t="s">
        <v>1</v>
      </c>
      <c r="Q5" s="118" t="s">
        <v>214</v>
      </c>
      <c r="R5" s="118" t="s">
        <v>110</v>
      </c>
      <c r="S5" s="6"/>
      <c r="T5" s="118" t="s">
        <v>1</v>
      </c>
      <c r="U5" s="118" t="s">
        <v>214</v>
      </c>
      <c r="V5" s="119" t="s">
        <v>110</v>
      </c>
    </row>
    <row r="6" spans="1:22" s="33" customFormat="1" x14ac:dyDescent="0.25">
      <c r="A6" s="120" t="s">
        <v>215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408.53440999999987</v>
      </c>
      <c r="C7" s="164">
        <v>50.669270000000004</v>
      </c>
      <c r="D7" s="164">
        <v>101.70682000000002</v>
      </c>
      <c r="E7" s="164">
        <v>153.76560999999998</v>
      </c>
      <c r="F7" s="164">
        <v>102.39270999999999</v>
      </c>
      <c r="G7" s="8"/>
      <c r="H7" s="165">
        <v>98.483890000000017</v>
      </c>
      <c r="I7" s="123">
        <v>57.917939999999994</v>
      </c>
      <c r="J7" s="123">
        <v>40.565949999999994</v>
      </c>
      <c r="K7" s="8"/>
      <c r="L7" s="166">
        <v>0</v>
      </c>
      <c r="M7" s="164">
        <v>0</v>
      </c>
      <c r="N7" s="164">
        <v>0</v>
      </c>
      <c r="O7" s="8"/>
      <c r="P7" s="166">
        <v>98.483890000000017</v>
      </c>
      <c r="Q7" s="164">
        <v>64.252739999999989</v>
      </c>
      <c r="R7" s="164">
        <v>34.23115</v>
      </c>
      <c r="S7" s="111"/>
      <c r="T7" s="122">
        <v>98.483890000000017</v>
      </c>
      <c r="U7" s="123">
        <v>67.257839999999987</v>
      </c>
      <c r="V7" s="124">
        <v>31.226050000000008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0.31539612538390599</v>
      </c>
      <c r="C15" s="15">
        <v>0.50474873626559058</v>
      </c>
      <c r="D15" s="15">
        <v>0.33780694352650092</v>
      </c>
      <c r="E15" s="15">
        <v>0.30151358291363084</v>
      </c>
      <c r="F15" s="15">
        <v>0.22028160012563394</v>
      </c>
      <c r="G15" s="16"/>
      <c r="H15" s="15">
        <v>0.35603873892471133</v>
      </c>
      <c r="I15" s="15">
        <v>0.45023148268049595</v>
      </c>
      <c r="J15" s="15">
        <v>0.22155526987535118</v>
      </c>
      <c r="K15" s="16"/>
      <c r="L15" s="15">
        <v>0</v>
      </c>
      <c r="M15" s="15">
        <v>0</v>
      </c>
      <c r="N15" s="15">
        <v>0</v>
      </c>
      <c r="O15" s="16"/>
      <c r="P15" s="15">
        <v>0.35603873892471133</v>
      </c>
      <c r="Q15" s="15">
        <v>0.35923868771977668</v>
      </c>
      <c r="R15" s="15">
        <v>0.35003235357269624</v>
      </c>
      <c r="S15" s="113"/>
      <c r="T15" s="127">
        <v>0.35603873892471133</v>
      </c>
      <c r="U15" s="15">
        <v>0.39147287513247542</v>
      </c>
      <c r="V15" s="128">
        <v>0.27971709518174726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0.26605479817477329</v>
      </c>
      <c r="C17" s="15">
        <v>0.18714242380046131</v>
      </c>
      <c r="D17" s="15">
        <v>0.2268435882667455</v>
      </c>
      <c r="E17" s="15">
        <v>0.28366863045644597</v>
      </c>
      <c r="F17" s="15">
        <v>0.31760220039102394</v>
      </c>
      <c r="G17" s="16"/>
      <c r="H17" s="15">
        <v>0.25217088805082738</v>
      </c>
      <c r="I17" s="15">
        <v>0.2637215688265156</v>
      </c>
      <c r="J17" s="15">
        <v>0.23567943065551286</v>
      </c>
      <c r="K17" s="16"/>
      <c r="L17" s="15">
        <v>0</v>
      </c>
      <c r="M17" s="15">
        <v>0</v>
      </c>
      <c r="N17" s="15">
        <v>0</v>
      </c>
      <c r="O17" s="16"/>
      <c r="P17" s="15">
        <v>0.25217088805082738</v>
      </c>
      <c r="Q17" s="15">
        <v>0.26322021442198423</v>
      </c>
      <c r="R17" s="15">
        <v>0.23143102116055111</v>
      </c>
      <c r="S17" s="113"/>
      <c r="T17" s="127">
        <v>0.25217088805082738</v>
      </c>
      <c r="U17" s="15">
        <v>0.25577761640873398</v>
      </c>
      <c r="V17" s="128">
        <v>0.24440234996101004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0.27212753021220432</v>
      </c>
      <c r="C19" s="15">
        <v>0.16878257768465976</v>
      </c>
      <c r="D19" s="15">
        <v>0.33838084800999574</v>
      </c>
      <c r="E19" s="15">
        <v>0.28242979688371156</v>
      </c>
      <c r="F19" s="15">
        <v>0.24198734460685734</v>
      </c>
      <c r="G19" s="16"/>
      <c r="H19" s="15">
        <v>0.2777000380468318</v>
      </c>
      <c r="I19" s="15">
        <v>0.20497120581291395</v>
      </c>
      <c r="J19" s="15">
        <v>0.38153845774596684</v>
      </c>
      <c r="K19" s="16"/>
      <c r="L19" s="15">
        <v>0</v>
      </c>
      <c r="M19" s="15">
        <v>0</v>
      </c>
      <c r="N19" s="15">
        <v>0</v>
      </c>
      <c r="O19" s="16"/>
      <c r="P19" s="15">
        <v>0.2777000380468318</v>
      </c>
      <c r="Q19" s="15">
        <v>0.2698191547940213</v>
      </c>
      <c r="R19" s="15">
        <v>0.29249265654235984</v>
      </c>
      <c r="S19" s="113"/>
      <c r="T19" s="127">
        <v>0.2777000380468318</v>
      </c>
      <c r="U19" s="15">
        <v>0.2655045121877242</v>
      </c>
      <c r="V19" s="128">
        <v>0.30396800107602462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0.14642154622911699</v>
      </c>
      <c r="C21" s="15">
        <v>0.13932626224928837</v>
      </c>
      <c r="D21" s="15">
        <v>9.6968620196757685E-2</v>
      </c>
      <c r="E21" s="15">
        <v>0.13238798974621183</v>
      </c>
      <c r="F21" s="15">
        <v>0.22012885487648487</v>
      </c>
      <c r="G21" s="16"/>
      <c r="H21" s="15">
        <v>0.1140903349776293</v>
      </c>
      <c r="I21" s="15">
        <v>8.10757426800746E-2</v>
      </c>
      <c r="J21" s="15">
        <v>0.16122684172316931</v>
      </c>
      <c r="K21" s="16"/>
      <c r="L21" s="15">
        <v>0</v>
      </c>
      <c r="M21" s="15">
        <v>0</v>
      </c>
      <c r="N21" s="15">
        <v>0</v>
      </c>
      <c r="O21" s="16"/>
      <c r="P21" s="15">
        <v>0.1140903349776293</v>
      </c>
      <c r="Q21" s="15">
        <v>0.10772194306421796</v>
      </c>
      <c r="R21" s="15">
        <v>0.12604396872439283</v>
      </c>
      <c r="S21" s="113"/>
      <c r="T21" s="127">
        <v>0.1140903349776293</v>
      </c>
      <c r="U21" s="15">
        <v>8.7244996271066702E-2</v>
      </c>
      <c r="V21" s="128">
        <v>0.17191255378121789</v>
      </c>
    </row>
    <row r="22" spans="1:22" s="40" customFormat="1" x14ac:dyDescent="0.25">
      <c r="A22" s="129" t="s">
        <v>209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408.53440999999987</v>
      </c>
      <c r="C23" s="164">
        <v>50.669270000000004</v>
      </c>
      <c r="D23" s="164">
        <v>101.70682000000002</v>
      </c>
      <c r="E23" s="164">
        <v>153.76560999999998</v>
      </c>
      <c r="F23" s="164">
        <v>102.39270999999999</v>
      </c>
      <c r="G23" s="22"/>
      <c r="H23" s="165">
        <v>98.483890000000017</v>
      </c>
      <c r="I23" s="123">
        <v>57.917939999999994</v>
      </c>
      <c r="J23" s="123">
        <v>40.565949999999994</v>
      </c>
      <c r="K23" s="22"/>
      <c r="L23" s="166">
        <v>0</v>
      </c>
      <c r="M23" s="164">
        <v>0</v>
      </c>
      <c r="N23" s="164">
        <v>0</v>
      </c>
      <c r="O23" s="22"/>
      <c r="P23" s="166">
        <v>98.483890000000017</v>
      </c>
      <c r="Q23" s="164">
        <v>64.252739999999989</v>
      </c>
      <c r="R23" s="164">
        <v>34.23115</v>
      </c>
      <c r="S23" s="114"/>
      <c r="T23" s="122">
        <v>98.483890000000017</v>
      </c>
      <c r="U23" s="123">
        <v>67.257839999999987</v>
      </c>
      <c r="V23" s="124">
        <v>31.226050000000008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0.12402693325147329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0.24895533279559012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0.29283550842680967</v>
      </c>
      <c r="I27" s="15">
        <v>0.26804250979920907</v>
      </c>
      <c r="J27" s="15">
        <v>0.32823365408674027</v>
      </c>
      <c r="K27" s="24"/>
      <c r="L27" s="15">
        <v>0</v>
      </c>
      <c r="M27" s="15">
        <v>0</v>
      </c>
      <c r="N27" s="15">
        <v>0</v>
      </c>
      <c r="O27" s="24"/>
      <c r="P27" s="15">
        <v>0.29283550842680967</v>
      </c>
      <c r="Q27" s="15">
        <v>0.28506659793808015</v>
      </c>
      <c r="R27" s="15">
        <v>0.30741795119357662</v>
      </c>
      <c r="S27" s="116"/>
      <c r="T27" s="127">
        <v>0.29283550842680967</v>
      </c>
      <c r="U27" s="15">
        <v>0.24715616796495404</v>
      </c>
      <c r="V27" s="128">
        <v>0.39122431431449056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0.37638349729218651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0.38626185460383416</v>
      </c>
      <c r="I29" s="15">
        <v>0.46392879304754286</v>
      </c>
      <c r="J29" s="15">
        <v>0.27537306534174605</v>
      </c>
      <c r="K29" s="24"/>
      <c r="L29" s="15">
        <v>0</v>
      </c>
      <c r="M29" s="15">
        <v>0</v>
      </c>
      <c r="N29" s="15">
        <v>0</v>
      </c>
      <c r="O29" s="24"/>
      <c r="P29" s="15">
        <v>0.38626185460383416</v>
      </c>
      <c r="Q29" s="15">
        <v>0.4654329138337136</v>
      </c>
      <c r="R29" s="15">
        <v>0.23765576090782811</v>
      </c>
      <c r="S29" s="116"/>
      <c r="T29" s="127">
        <v>0.38626185460383416</v>
      </c>
      <c r="U29" s="15">
        <v>0.5003911811619286</v>
      </c>
      <c r="V29" s="128">
        <v>0.14043851207565475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0.25063423666075041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0.32090263696935606</v>
      </c>
      <c r="I31" s="15">
        <v>0.26802869715324823</v>
      </c>
      <c r="J31" s="15">
        <v>0.39639328057151391</v>
      </c>
      <c r="K31" s="24"/>
      <c r="L31" s="15">
        <v>0</v>
      </c>
      <c r="M31" s="15">
        <v>0</v>
      </c>
      <c r="N31" s="15">
        <v>0</v>
      </c>
      <c r="O31" s="24"/>
      <c r="P31" s="15">
        <v>0.32090263696935606</v>
      </c>
      <c r="Q31" s="15">
        <v>0.24950048822820634</v>
      </c>
      <c r="R31" s="15">
        <v>0.45492628789859529</v>
      </c>
      <c r="S31" s="116"/>
      <c r="T31" s="127">
        <v>0.32090263696935606</v>
      </c>
      <c r="U31" s="15">
        <v>0.25245265087311758</v>
      </c>
      <c r="V31" s="128">
        <v>0.46833717360985438</v>
      </c>
    </row>
    <row r="32" spans="1:22" s="33" customFormat="1" x14ac:dyDescent="0.25">
      <c r="A32" s="120" t="s">
        <v>216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98.483890000000017</v>
      </c>
      <c r="C33" s="123">
        <v>0</v>
      </c>
      <c r="D33" s="123">
        <v>28.839580000000002</v>
      </c>
      <c r="E33" s="123">
        <v>38.040570000000002</v>
      </c>
      <c r="F33" s="123">
        <v>31.603739999999998</v>
      </c>
      <c r="G33" s="8"/>
      <c r="H33" s="165">
        <v>98.483890000000017</v>
      </c>
      <c r="I33" s="123">
        <v>57.917939999999994</v>
      </c>
      <c r="J33" s="123">
        <v>40.565949999999994</v>
      </c>
      <c r="K33" s="8"/>
      <c r="L33" s="166">
        <v>0</v>
      </c>
      <c r="M33" s="164">
        <v>0</v>
      </c>
      <c r="N33" s="164">
        <v>0</v>
      </c>
      <c r="O33" s="8"/>
      <c r="P33" s="166">
        <v>98.483890000000017</v>
      </c>
      <c r="Q33" s="164">
        <v>64.252739999999989</v>
      </c>
      <c r="R33" s="164">
        <v>34.23115</v>
      </c>
      <c r="S33" s="111"/>
      <c r="T33" s="122">
        <v>98.483890000000017</v>
      </c>
      <c r="U33" s="123">
        <v>67.257839999999987</v>
      </c>
      <c r="V33" s="124">
        <v>31.226050000000008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0.29720302477897653</v>
      </c>
      <c r="C35" s="15">
        <v>0</v>
      </c>
      <c r="D35" s="15">
        <v>0.34832788827021749</v>
      </c>
      <c r="E35" s="15">
        <v>0.42535009333456358</v>
      </c>
      <c r="F35" s="15">
        <v>9.6302526219998019E-2</v>
      </c>
      <c r="G35" s="16"/>
      <c r="H35" s="15">
        <v>0.29720302477897653</v>
      </c>
      <c r="I35" s="15">
        <v>0.29607182161520251</v>
      </c>
      <c r="J35" s="15">
        <v>0.29881809744379217</v>
      </c>
      <c r="K35" s="16"/>
      <c r="L35" s="15">
        <v>0</v>
      </c>
      <c r="M35" s="15">
        <v>0</v>
      </c>
      <c r="N35" s="15">
        <v>0</v>
      </c>
      <c r="O35" s="16"/>
      <c r="P35" s="15">
        <v>0.29720302477897653</v>
      </c>
      <c r="Q35" s="15">
        <v>0.34762750973732809</v>
      </c>
      <c r="R35" s="15">
        <v>0.20255498281535972</v>
      </c>
      <c r="S35" s="113"/>
      <c r="T35" s="127">
        <v>0.29720302477897653</v>
      </c>
      <c r="U35" s="15">
        <v>0.34132615617748063</v>
      </c>
      <c r="V35" s="128">
        <v>0.20216614012979542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0.27211384521874588</v>
      </c>
      <c r="C37" s="15">
        <v>0</v>
      </c>
      <c r="D37" s="15">
        <v>0.65167211172978223</v>
      </c>
      <c r="E37" s="15">
        <v>0</v>
      </c>
      <c r="F37" s="15">
        <v>0.25328900946533545</v>
      </c>
      <c r="G37" s="16"/>
      <c r="H37" s="15">
        <v>0.27211384521874588</v>
      </c>
      <c r="I37" s="15">
        <v>0.30423803056531368</v>
      </c>
      <c r="J37" s="15">
        <v>0.22624861490979506</v>
      </c>
      <c r="K37" s="16"/>
      <c r="L37" s="15">
        <v>0</v>
      </c>
      <c r="M37" s="15">
        <v>0</v>
      </c>
      <c r="N37" s="15">
        <v>0</v>
      </c>
      <c r="O37" s="16"/>
      <c r="P37" s="15">
        <v>0.27211384521874588</v>
      </c>
      <c r="Q37" s="15">
        <v>0.2709132715585359</v>
      </c>
      <c r="R37" s="15">
        <v>0.27436735254293243</v>
      </c>
      <c r="S37" s="113"/>
      <c r="T37" s="127">
        <v>0.27211384521874588</v>
      </c>
      <c r="U37" s="15">
        <v>0.2658573335093723</v>
      </c>
      <c r="V37" s="128">
        <v>0.28558975598898995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0.26292818043641447</v>
      </c>
      <c r="C39" s="15">
        <v>0</v>
      </c>
      <c r="D39" s="15">
        <v>0</v>
      </c>
      <c r="E39" s="15">
        <v>0.57464990666543647</v>
      </c>
      <c r="F39" s="15">
        <v>0.12764881624769728</v>
      </c>
      <c r="G39" s="16"/>
      <c r="H39" s="15">
        <v>0.26292818043641447</v>
      </c>
      <c r="I39" s="15">
        <v>0.32353585089524939</v>
      </c>
      <c r="J39" s="15">
        <v>0.17639572104190834</v>
      </c>
      <c r="K39" s="16"/>
      <c r="L39" s="15">
        <v>0</v>
      </c>
      <c r="M39" s="15">
        <v>0</v>
      </c>
      <c r="N39" s="15">
        <v>0</v>
      </c>
      <c r="O39" s="16"/>
      <c r="P39" s="15">
        <v>0.26292818043641447</v>
      </c>
      <c r="Q39" s="15">
        <v>0.29270160307560433</v>
      </c>
      <c r="R39" s="15">
        <v>0.20704270817661691</v>
      </c>
      <c r="S39" s="113"/>
      <c r="T39" s="127">
        <v>0.26292818043641447</v>
      </c>
      <c r="U39" s="15">
        <v>0.32342742496636828</v>
      </c>
      <c r="V39" s="128">
        <v>0.13261875901691053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0.16775494956586295</v>
      </c>
      <c r="C41" s="134">
        <v>0</v>
      </c>
      <c r="D41" s="134">
        <v>0</v>
      </c>
      <c r="E41" s="134">
        <v>0</v>
      </c>
      <c r="F41" s="134">
        <v>0.52275964806696928</v>
      </c>
      <c r="G41" s="173"/>
      <c r="H41" s="134">
        <v>0.16775494956586295</v>
      </c>
      <c r="I41" s="134">
        <v>7.6154296924234546E-2</v>
      </c>
      <c r="J41" s="134">
        <v>0.29853756660450453</v>
      </c>
      <c r="K41" s="173"/>
      <c r="L41" s="134">
        <v>0</v>
      </c>
      <c r="M41" s="134">
        <v>0</v>
      </c>
      <c r="N41" s="134">
        <v>0</v>
      </c>
      <c r="O41" s="173"/>
      <c r="P41" s="134">
        <v>0.16775494956586295</v>
      </c>
      <c r="Q41" s="134">
        <v>8.8757615628531975E-2</v>
      </c>
      <c r="R41" s="134">
        <v>0.316034956465091</v>
      </c>
      <c r="S41" s="174"/>
      <c r="T41" s="133">
        <v>0.16775494956586295</v>
      </c>
      <c r="U41" s="134">
        <v>6.9389085346778914E-2</v>
      </c>
      <c r="V41" s="135">
        <v>0.37962534486430388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198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199</v>
      </c>
      <c r="C4" s="310"/>
      <c r="D4" s="310"/>
      <c r="E4" s="310"/>
      <c r="F4" s="315"/>
      <c r="G4" s="161"/>
      <c r="H4" s="314" t="s">
        <v>200</v>
      </c>
      <c r="I4" s="310"/>
      <c r="J4" s="315"/>
      <c r="K4" s="161"/>
      <c r="L4" s="317" t="s">
        <v>201</v>
      </c>
      <c r="M4" s="318"/>
      <c r="N4" s="319"/>
      <c r="O4" s="161"/>
      <c r="P4" s="317" t="s">
        <v>202</v>
      </c>
      <c r="Q4" s="318"/>
      <c r="R4" s="319"/>
      <c r="S4" s="161"/>
      <c r="T4" s="317" t="s">
        <v>203</v>
      </c>
      <c r="U4" s="318"/>
      <c r="V4" s="320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204</v>
      </c>
      <c r="J5" s="118" t="s">
        <v>205</v>
      </c>
      <c r="K5" s="6"/>
      <c r="L5" s="118" t="s">
        <v>1</v>
      </c>
      <c r="M5" s="118" t="s">
        <v>204</v>
      </c>
      <c r="N5" s="118" t="s">
        <v>205</v>
      </c>
      <c r="O5" s="6"/>
      <c r="P5" s="118" t="s">
        <v>1</v>
      </c>
      <c r="Q5" s="118" t="s">
        <v>204</v>
      </c>
      <c r="R5" s="118" t="s">
        <v>205</v>
      </c>
      <c r="S5" s="6"/>
      <c r="T5" s="118" t="s">
        <v>1</v>
      </c>
      <c r="U5" s="118" t="s">
        <v>204</v>
      </c>
      <c r="V5" s="119" t="s">
        <v>205</v>
      </c>
    </row>
    <row r="6" spans="1:22" s="33" customFormat="1" x14ac:dyDescent="0.25">
      <c r="A6" s="120" t="s">
        <v>206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412.4007299999999</v>
      </c>
      <c r="C7" s="164">
        <v>74.751470000000012</v>
      </c>
      <c r="D7" s="164">
        <v>72.641750000000002</v>
      </c>
      <c r="E7" s="164">
        <v>152.24186999999998</v>
      </c>
      <c r="F7" s="164">
        <v>112.76564000000005</v>
      </c>
      <c r="G7" s="8"/>
      <c r="H7" s="165">
        <v>95.054929999999999</v>
      </c>
      <c r="I7" s="123">
        <v>64.242299999999972</v>
      </c>
      <c r="J7" s="123">
        <v>30.812630000000002</v>
      </c>
      <c r="K7" s="8"/>
      <c r="L7" s="166">
        <v>0</v>
      </c>
      <c r="M7" s="164">
        <v>0</v>
      </c>
      <c r="N7" s="164">
        <v>0</v>
      </c>
      <c r="O7" s="8"/>
      <c r="P7" s="166">
        <v>95.054929999999999</v>
      </c>
      <c r="Q7" s="164">
        <v>72.124949999999984</v>
      </c>
      <c r="R7" s="164">
        <v>22.929980000000004</v>
      </c>
      <c r="S7" s="111"/>
      <c r="T7" s="122">
        <v>95.054929999999999</v>
      </c>
      <c r="U7" s="123">
        <v>68.539510000000007</v>
      </c>
      <c r="V7" s="124">
        <v>26.515420000000006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0.31040078420811729</v>
      </c>
      <c r="C15" s="15">
        <v>0.39905636638316266</v>
      </c>
      <c r="D15" s="15">
        <v>0.38212611893298276</v>
      </c>
      <c r="E15" s="15">
        <v>0.33065713131348173</v>
      </c>
      <c r="F15" s="15">
        <v>0.17807986546256457</v>
      </c>
      <c r="G15" s="16"/>
      <c r="H15" s="15">
        <v>0.36591274119080419</v>
      </c>
      <c r="I15" s="15">
        <v>0.4139447062138189</v>
      </c>
      <c r="J15" s="15">
        <v>0.2657692640972224</v>
      </c>
      <c r="K15" s="16"/>
      <c r="L15" s="15">
        <v>0</v>
      </c>
      <c r="M15" s="15">
        <v>0</v>
      </c>
      <c r="N15" s="15">
        <v>0</v>
      </c>
      <c r="O15" s="16"/>
      <c r="P15" s="15">
        <v>0.36591274119080419</v>
      </c>
      <c r="Q15" s="15">
        <v>0.41473290449421474</v>
      </c>
      <c r="R15" s="15">
        <v>0.21235168979650221</v>
      </c>
      <c r="S15" s="113"/>
      <c r="T15" s="127">
        <v>0.36591274119080419</v>
      </c>
      <c r="U15" s="15">
        <v>0.40606403518204326</v>
      </c>
      <c r="V15" s="128">
        <v>0.26212596293024965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0.31537335057578608</v>
      </c>
      <c r="C17" s="15">
        <v>0.28456376844495496</v>
      </c>
      <c r="D17" s="15">
        <v>0.35471901489157409</v>
      </c>
      <c r="E17" s="15">
        <v>0.3323134430758109</v>
      </c>
      <c r="F17" s="15">
        <v>0.28758059635896166</v>
      </c>
      <c r="G17" s="16"/>
      <c r="H17" s="15">
        <v>0.3164271437578251</v>
      </c>
      <c r="I17" s="15">
        <v>0.32806141747726975</v>
      </c>
      <c r="J17" s="15">
        <v>0.29217045088329036</v>
      </c>
      <c r="K17" s="16"/>
      <c r="L17" s="15">
        <v>0</v>
      </c>
      <c r="M17" s="15">
        <v>0</v>
      </c>
      <c r="N17" s="15">
        <v>0</v>
      </c>
      <c r="O17" s="16"/>
      <c r="P17" s="15">
        <v>0.3164271437578251</v>
      </c>
      <c r="Q17" s="15">
        <v>0.32795280967265839</v>
      </c>
      <c r="R17" s="15">
        <v>0.28017381611322817</v>
      </c>
      <c r="S17" s="113"/>
      <c r="T17" s="127">
        <v>0.3164271437578251</v>
      </c>
      <c r="U17" s="15">
        <v>0.30336954553658169</v>
      </c>
      <c r="V17" s="128">
        <v>0.35017963132396157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0.2137192385668184</v>
      </c>
      <c r="C19" s="15">
        <v>0.22481176624352667</v>
      </c>
      <c r="D19" s="15">
        <v>0.14386189760020929</v>
      </c>
      <c r="E19" s="15">
        <v>0.2143567337947177</v>
      </c>
      <c r="F19" s="15">
        <v>0.25050635991601689</v>
      </c>
      <c r="G19" s="16"/>
      <c r="H19" s="15">
        <v>0.18090297894070304</v>
      </c>
      <c r="I19" s="15">
        <v>0.18779884904494401</v>
      </c>
      <c r="J19" s="15">
        <v>0.16652554488208243</v>
      </c>
      <c r="K19" s="16"/>
      <c r="L19" s="15">
        <v>0</v>
      </c>
      <c r="M19" s="15">
        <v>0</v>
      </c>
      <c r="N19" s="15">
        <v>0</v>
      </c>
      <c r="O19" s="16"/>
      <c r="P19" s="15">
        <v>0.18090297894070304</v>
      </c>
      <c r="Q19" s="15">
        <v>0.16136884670284002</v>
      </c>
      <c r="R19" s="15">
        <v>0.24234648263975805</v>
      </c>
      <c r="S19" s="113"/>
      <c r="T19" s="127">
        <v>0.18090297894070304</v>
      </c>
      <c r="U19" s="15">
        <v>0.18559718328887964</v>
      </c>
      <c r="V19" s="128">
        <v>0.16876896537939051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0.16050662664927881</v>
      </c>
      <c r="C21" s="15">
        <v>9.1568098928355504E-2</v>
      </c>
      <c r="D21" s="15">
        <v>0.11929296857523396</v>
      </c>
      <c r="E21" s="15">
        <v>0.1226726918159899</v>
      </c>
      <c r="F21" s="15">
        <v>0.28383317826245652</v>
      </c>
      <c r="G21" s="16"/>
      <c r="H21" s="15">
        <v>0.13675713611066778</v>
      </c>
      <c r="I21" s="15">
        <v>7.0195027263967855E-2</v>
      </c>
      <c r="J21" s="15">
        <v>0.27553474013740464</v>
      </c>
      <c r="K21" s="16"/>
      <c r="L21" s="15">
        <v>0</v>
      </c>
      <c r="M21" s="15">
        <v>0</v>
      </c>
      <c r="N21" s="15">
        <v>0</v>
      </c>
      <c r="O21" s="16"/>
      <c r="P21" s="15">
        <v>0.13675713611066778</v>
      </c>
      <c r="Q21" s="15">
        <v>9.5945439130287122E-2</v>
      </c>
      <c r="R21" s="15">
        <v>0.26512801145051151</v>
      </c>
      <c r="S21" s="113"/>
      <c r="T21" s="127">
        <v>0.13675713611066778</v>
      </c>
      <c r="U21" s="15">
        <v>0.10496923599249543</v>
      </c>
      <c r="V21" s="128">
        <v>0.21892544036639808</v>
      </c>
    </row>
    <row r="22" spans="1:22" s="40" customFormat="1" x14ac:dyDescent="0.25">
      <c r="A22" s="129" t="s">
        <v>199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412.4007299999999</v>
      </c>
      <c r="C23" s="164">
        <v>74.751470000000012</v>
      </c>
      <c r="D23" s="164">
        <v>72.641750000000002</v>
      </c>
      <c r="E23" s="164">
        <v>152.24186999999998</v>
      </c>
      <c r="F23" s="164">
        <v>112.76564000000005</v>
      </c>
      <c r="G23" s="22"/>
      <c r="H23" s="165">
        <v>95.054929999999999</v>
      </c>
      <c r="I23" s="123">
        <v>64.242299999999972</v>
      </c>
      <c r="J23" s="123">
        <v>30.812630000000002</v>
      </c>
      <c r="K23" s="22"/>
      <c r="L23" s="166">
        <v>0</v>
      </c>
      <c r="M23" s="164">
        <v>0</v>
      </c>
      <c r="N23" s="164">
        <v>0</v>
      </c>
      <c r="O23" s="22"/>
      <c r="P23" s="166">
        <v>95.054929999999999</v>
      </c>
      <c r="Q23" s="164">
        <v>72.124949999999984</v>
      </c>
      <c r="R23" s="164">
        <v>22.929980000000004</v>
      </c>
      <c r="S23" s="114"/>
      <c r="T23" s="122">
        <v>95.054929999999999</v>
      </c>
      <c r="U23" s="123">
        <v>68.539510000000007</v>
      </c>
      <c r="V23" s="124">
        <v>26.515420000000006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0.18125930572431342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0.17614360187965727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0.21733517661840374</v>
      </c>
      <c r="I27" s="15">
        <v>0.29182485683109116</v>
      </c>
      <c r="J27" s="15">
        <v>6.2029109491789566E-2</v>
      </c>
      <c r="K27" s="24"/>
      <c r="L27" s="15">
        <v>0</v>
      </c>
      <c r="M27" s="15">
        <v>0</v>
      </c>
      <c r="N27" s="15">
        <v>0</v>
      </c>
      <c r="O27" s="24"/>
      <c r="P27" s="15">
        <v>0.21733517661840374</v>
      </c>
      <c r="Q27" s="15">
        <v>0.23378733711427191</v>
      </c>
      <c r="R27" s="15">
        <v>0.16558584002253818</v>
      </c>
      <c r="S27" s="116"/>
      <c r="T27" s="127">
        <v>0.21733517661840374</v>
      </c>
      <c r="U27" s="15">
        <v>0.20690387194189161</v>
      </c>
      <c r="V27" s="128">
        <v>0.24429897772692263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0.36916004004163627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0.48611513363904429</v>
      </c>
      <c r="I29" s="15">
        <v>0.49561005754775322</v>
      </c>
      <c r="J29" s="15">
        <v>0.46631884392860973</v>
      </c>
      <c r="K29" s="24"/>
      <c r="L29" s="15">
        <v>0</v>
      </c>
      <c r="M29" s="15">
        <v>0</v>
      </c>
      <c r="N29" s="15">
        <v>0</v>
      </c>
      <c r="O29" s="24"/>
      <c r="P29" s="15">
        <v>0.48611513363904429</v>
      </c>
      <c r="Q29" s="15">
        <v>0.50055812863648463</v>
      </c>
      <c r="R29" s="15">
        <v>0.44068551302705006</v>
      </c>
      <c r="S29" s="116"/>
      <c r="T29" s="127">
        <v>0.48611513363904429</v>
      </c>
      <c r="U29" s="15">
        <v>0.53072001827850834</v>
      </c>
      <c r="V29" s="128">
        <v>0.37081630236292684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0.27343705235439347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0.29654968974255203</v>
      </c>
      <c r="I31" s="15">
        <v>0.21256508562115622</v>
      </c>
      <c r="J31" s="15">
        <v>0.47165204657960058</v>
      </c>
      <c r="K31" s="24"/>
      <c r="L31" s="15">
        <v>0</v>
      </c>
      <c r="M31" s="15">
        <v>0</v>
      </c>
      <c r="N31" s="15">
        <v>0</v>
      </c>
      <c r="O31" s="24"/>
      <c r="P31" s="15">
        <v>0.29654968974255203</v>
      </c>
      <c r="Q31" s="15">
        <v>0.2656545342492439</v>
      </c>
      <c r="R31" s="15">
        <v>0.39372864695041154</v>
      </c>
      <c r="S31" s="116"/>
      <c r="T31" s="127">
        <v>0.29654968974255203</v>
      </c>
      <c r="U31" s="15">
        <v>0.26237610977960008</v>
      </c>
      <c r="V31" s="128">
        <v>0.38488471991015033</v>
      </c>
    </row>
    <row r="32" spans="1:22" s="33" customFormat="1" x14ac:dyDescent="0.25">
      <c r="A32" s="120" t="s">
        <v>207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95.054929999999999</v>
      </c>
      <c r="C33" s="123">
        <v>0</v>
      </c>
      <c r="D33" s="123">
        <v>20.658780000000004</v>
      </c>
      <c r="E33" s="123">
        <v>46.207639999999998</v>
      </c>
      <c r="F33" s="123">
        <v>28.188510000000001</v>
      </c>
      <c r="G33" s="8"/>
      <c r="H33" s="165">
        <v>95.054929999999999</v>
      </c>
      <c r="I33" s="123">
        <v>64.242299999999972</v>
      </c>
      <c r="J33" s="123">
        <v>30.812630000000002</v>
      </c>
      <c r="K33" s="8"/>
      <c r="L33" s="166">
        <v>0</v>
      </c>
      <c r="M33" s="164">
        <v>0</v>
      </c>
      <c r="N33" s="164">
        <v>0</v>
      </c>
      <c r="O33" s="8"/>
      <c r="P33" s="166">
        <v>95.054929999999999</v>
      </c>
      <c r="Q33" s="164">
        <v>72.124949999999984</v>
      </c>
      <c r="R33" s="164">
        <v>22.929980000000004</v>
      </c>
      <c r="S33" s="111"/>
      <c r="T33" s="122">
        <v>95.054929999999999</v>
      </c>
      <c r="U33" s="123">
        <v>68.539510000000007</v>
      </c>
      <c r="V33" s="124">
        <v>26.515420000000006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0.32505257749387645</v>
      </c>
      <c r="C35" s="15">
        <v>0</v>
      </c>
      <c r="D35" s="15">
        <v>0.54332830883527494</v>
      </c>
      <c r="E35" s="15">
        <v>0.40434092717135089</v>
      </c>
      <c r="F35" s="15">
        <v>3.5110404913207542E-2</v>
      </c>
      <c r="G35" s="16"/>
      <c r="H35" s="15">
        <v>0.32505257749387645</v>
      </c>
      <c r="I35" s="15">
        <v>0.43000281745827934</v>
      </c>
      <c r="J35" s="15">
        <v>0.1062382535992546</v>
      </c>
      <c r="K35" s="16"/>
      <c r="L35" s="15">
        <v>0</v>
      </c>
      <c r="M35" s="15">
        <v>0</v>
      </c>
      <c r="N35" s="15">
        <v>0</v>
      </c>
      <c r="O35" s="16"/>
      <c r="P35" s="15">
        <v>0.32505257749387645</v>
      </c>
      <c r="Q35" s="15">
        <v>0.38321302129152274</v>
      </c>
      <c r="R35" s="15">
        <v>0.14211220419729975</v>
      </c>
      <c r="S35" s="113"/>
      <c r="T35" s="127">
        <v>0.32505257749387645</v>
      </c>
      <c r="U35" s="15">
        <v>0.40942049337673986</v>
      </c>
      <c r="V35" s="128">
        <v>0.10697058541784363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0.19223369056186773</v>
      </c>
      <c r="C37" s="15">
        <v>0</v>
      </c>
      <c r="D37" s="15">
        <v>0.45667169116472517</v>
      </c>
      <c r="E37" s="15">
        <v>0</v>
      </c>
      <c r="F37" s="15">
        <v>0.31354903114779742</v>
      </c>
      <c r="G37" s="16"/>
      <c r="H37" s="15">
        <v>0.19223369056186773</v>
      </c>
      <c r="I37" s="15">
        <v>0.22832619629122874</v>
      </c>
      <c r="J37" s="15">
        <v>0.11698319812362659</v>
      </c>
      <c r="K37" s="16"/>
      <c r="L37" s="15">
        <v>0</v>
      </c>
      <c r="M37" s="15">
        <v>0</v>
      </c>
      <c r="N37" s="15">
        <v>0</v>
      </c>
      <c r="O37" s="16"/>
      <c r="P37" s="15">
        <v>0.19223369056186773</v>
      </c>
      <c r="Q37" s="15">
        <v>0.19148339097635428</v>
      </c>
      <c r="R37" s="15">
        <v>0.19459371530197583</v>
      </c>
      <c r="S37" s="113"/>
      <c r="T37" s="127">
        <v>0.19223369056186773</v>
      </c>
      <c r="U37" s="15">
        <v>0.14789338295532017</v>
      </c>
      <c r="V37" s="128">
        <v>0.30684861865284419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0.34385202324592745</v>
      </c>
      <c r="C39" s="15">
        <v>0</v>
      </c>
      <c r="D39" s="15">
        <v>0</v>
      </c>
      <c r="E39" s="15">
        <v>0.59565907282864927</v>
      </c>
      <c r="F39" s="15">
        <v>0.18308275251157294</v>
      </c>
      <c r="G39" s="16"/>
      <c r="H39" s="15">
        <v>0.34385202324592745</v>
      </c>
      <c r="I39" s="15">
        <v>0.28225701757253413</v>
      </c>
      <c r="J39" s="15">
        <v>0.47227354497165608</v>
      </c>
      <c r="K39" s="16"/>
      <c r="L39" s="15">
        <v>0</v>
      </c>
      <c r="M39" s="15">
        <v>0</v>
      </c>
      <c r="N39" s="15">
        <v>0</v>
      </c>
      <c r="O39" s="16"/>
      <c r="P39" s="15">
        <v>0.34385202324592745</v>
      </c>
      <c r="Q39" s="15">
        <v>0.31843460550059316</v>
      </c>
      <c r="R39" s="15">
        <v>0.42380106742352142</v>
      </c>
      <c r="S39" s="113"/>
      <c r="T39" s="127">
        <v>0.34385202324592745</v>
      </c>
      <c r="U39" s="15">
        <v>0.34577618077514705</v>
      </c>
      <c r="V39" s="128">
        <v>0.33887828290104394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0.13886170869832842</v>
      </c>
      <c r="C41" s="134">
        <v>0</v>
      </c>
      <c r="D41" s="134">
        <v>0</v>
      </c>
      <c r="E41" s="134">
        <v>0</v>
      </c>
      <c r="F41" s="134">
        <v>0.46825781142742195</v>
      </c>
      <c r="G41" s="173"/>
      <c r="H41" s="134">
        <v>0.13886170869832842</v>
      </c>
      <c r="I41" s="134">
        <v>5.9413968677958319E-2</v>
      </c>
      <c r="J41" s="134">
        <v>0.30450500330546265</v>
      </c>
      <c r="K41" s="173"/>
      <c r="L41" s="134">
        <v>0</v>
      </c>
      <c r="M41" s="134">
        <v>0</v>
      </c>
      <c r="N41" s="134">
        <v>0</v>
      </c>
      <c r="O41" s="173"/>
      <c r="P41" s="134">
        <v>0.13886170869832842</v>
      </c>
      <c r="Q41" s="134">
        <v>0.10686898223153016</v>
      </c>
      <c r="R41" s="134">
        <v>0.23949301307720275</v>
      </c>
      <c r="S41" s="174"/>
      <c r="T41" s="133">
        <v>0.13886170869832842</v>
      </c>
      <c r="U41" s="134">
        <v>9.6909942892792783E-2</v>
      </c>
      <c r="V41" s="135">
        <v>0.24730251302826806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189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190</v>
      </c>
      <c r="C4" s="310"/>
      <c r="D4" s="310"/>
      <c r="E4" s="310"/>
      <c r="F4" s="315"/>
      <c r="G4" s="161"/>
      <c r="H4" s="317" t="s">
        <v>191</v>
      </c>
      <c r="I4" s="318"/>
      <c r="J4" s="319"/>
      <c r="K4" s="161"/>
      <c r="L4" s="317" t="s">
        <v>192</v>
      </c>
      <c r="M4" s="318"/>
      <c r="N4" s="319"/>
      <c r="O4" s="161"/>
      <c r="P4" s="317" t="s">
        <v>193</v>
      </c>
      <c r="Q4" s="318"/>
      <c r="R4" s="319"/>
      <c r="S4" s="161"/>
      <c r="T4" s="317" t="s">
        <v>194</v>
      </c>
      <c r="U4" s="318"/>
      <c r="V4" s="320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195</v>
      </c>
      <c r="J5" s="118" t="s">
        <v>109</v>
      </c>
      <c r="K5" s="6"/>
      <c r="L5" s="118" t="s">
        <v>1</v>
      </c>
      <c r="M5" s="118" t="s">
        <v>195</v>
      </c>
      <c r="N5" s="118" t="s">
        <v>109</v>
      </c>
      <c r="O5" s="6"/>
      <c r="P5" s="118" t="s">
        <v>1</v>
      </c>
      <c r="Q5" s="118" t="s">
        <v>195</v>
      </c>
      <c r="R5" s="118" t="s">
        <v>109</v>
      </c>
      <c r="S5" s="6"/>
      <c r="T5" s="118" t="s">
        <v>1</v>
      </c>
      <c r="U5" s="118" t="s">
        <v>195</v>
      </c>
      <c r="V5" s="119" t="s">
        <v>109</v>
      </c>
    </row>
    <row r="6" spans="1:22" s="33" customFormat="1" x14ac:dyDescent="0.25">
      <c r="A6" s="120" t="s">
        <v>196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386.52322999999984</v>
      </c>
      <c r="C7" s="164">
        <v>49.372449999999994</v>
      </c>
      <c r="D7" s="164">
        <v>76.42437000000001</v>
      </c>
      <c r="E7" s="164">
        <v>146.92797999999996</v>
      </c>
      <c r="F7" s="164">
        <v>113.79843000000002</v>
      </c>
      <c r="G7" s="8"/>
      <c r="H7" s="165">
        <v>91.023230000000027</v>
      </c>
      <c r="I7" s="123">
        <v>51.258090000000017</v>
      </c>
      <c r="J7" s="123">
        <v>39.765139999999995</v>
      </c>
      <c r="K7" s="8"/>
      <c r="L7" s="166">
        <v>0</v>
      </c>
      <c r="M7" s="164">
        <v>0</v>
      </c>
      <c r="N7" s="164">
        <v>0</v>
      </c>
      <c r="O7" s="8"/>
      <c r="P7" s="166">
        <v>91.023230000000027</v>
      </c>
      <c r="Q7" s="164">
        <v>58.15335000000001</v>
      </c>
      <c r="R7" s="164">
        <v>32.869880000000009</v>
      </c>
      <c r="S7" s="111"/>
      <c r="T7" s="122">
        <v>91.023230000000027</v>
      </c>
      <c r="U7" s="123">
        <v>65.207960000000014</v>
      </c>
      <c r="V7" s="124">
        <v>25.815270000000009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0.27691963041910839</v>
      </c>
      <c r="C15" s="15">
        <v>0.48815969229803274</v>
      </c>
      <c r="D15" s="15">
        <v>0.33513498377546325</v>
      </c>
      <c r="E15" s="15">
        <v>0.25079368817294034</v>
      </c>
      <c r="F15" s="15">
        <v>0.17990705144174651</v>
      </c>
      <c r="G15" s="16"/>
      <c r="H15" s="15">
        <v>0.27085975744873036</v>
      </c>
      <c r="I15" s="15">
        <v>0.32274476087579529</v>
      </c>
      <c r="J15" s="15">
        <v>0.20397891218288181</v>
      </c>
      <c r="K15" s="16"/>
      <c r="L15" s="15">
        <v>0</v>
      </c>
      <c r="M15" s="15">
        <v>0</v>
      </c>
      <c r="N15" s="15">
        <v>0</v>
      </c>
      <c r="O15" s="16"/>
      <c r="P15" s="15">
        <v>0.27085975744873036</v>
      </c>
      <c r="Q15" s="15">
        <v>0.31794814916079639</v>
      </c>
      <c r="R15" s="15">
        <v>0.1875510345641663</v>
      </c>
      <c r="S15" s="113"/>
      <c r="T15" s="127">
        <v>0.27085975744873036</v>
      </c>
      <c r="U15" s="15">
        <v>0.27532635586207571</v>
      </c>
      <c r="V15" s="128">
        <v>0.25957737416653004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0.31549894168068532</v>
      </c>
      <c r="C17" s="15">
        <v>0.29654837870107731</v>
      </c>
      <c r="D17" s="15">
        <v>0.29273201728715592</v>
      </c>
      <c r="E17" s="15">
        <v>0.32948346530048267</v>
      </c>
      <c r="F17" s="15">
        <v>0.32095477942885497</v>
      </c>
      <c r="G17" s="16"/>
      <c r="H17" s="15">
        <v>0.39576402639194397</v>
      </c>
      <c r="I17" s="15">
        <v>0.35477072984966851</v>
      </c>
      <c r="J17" s="15">
        <v>0.44860523564106658</v>
      </c>
      <c r="K17" s="16"/>
      <c r="L17" s="15">
        <v>0</v>
      </c>
      <c r="M17" s="15">
        <v>0</v>
      </c>
      <c r="N17" s="15">
        <v>0</v>
      </c>
      <c r="O17" s="16"/>
      <c r="P17" s="15">
        <v>0.39576402639194397</v>
      </c>
      <c r="Q17" s="15">
        <v>0.39696045025780963</v>
      </c>
      <c r="R17" s="15">
        <v>0.39364731480613846</v>
      </c>
      <c r="S17" s="113"/>
      <c r="T17" s="127">
        <v>0.39576402639194397</v>
      </c>
      <c r="U17" s="15">
        <v>0.40569479554336607</v>
      </c>
      <c r="V17" s="128">
        <v>0.37067944669956959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0.23573693099894683</v>
      </c>
      <c r="C19" s="15">
        <v>0.18524703554310146</v>
      </c>
      <c r="D19" s="15">
        <v>0.2078636696645324</v>
      </c>
      <c r="E19" s="15">
        <v>0.27491571040451251</v>
      </c>
      <c r="F19" s="15">
        <v>0.22577675280757384</v>
      </c>
      <c r="G19" s="16"/>
      <c r="H19" s="15">
        <v>0.20896764485285785</v>
      </c>
      <c r="I19" s="15">
        <v>0.23136094224345846</v>
      </c>
      <c r="J19" s="15">
        <v>0.18010222018582106</v>
      </c>
      <c r="K19" s="16"/>
      <c r="L19" s="15">
        <v>0</v>
      </c>
      <c r="M19" s="15">
        <v>0</v>
      </c>
      <c r="N19" s="15">
        <v>0</v>
      </c>
      <c r="O19" s="16"/>
      <c r="P19" s="15">
        <v>0.20896764485285785</v>
      </c>
      <c r="Q19" s="15">
        <v>0.24120811612744578</v>
      </c>
      <c r="R19" s="15">
        <v>0.1519278439714413</v>
      </c>
      <c r="S19" s="113"/>
      <c r="T19" s="127">
        <v>0.20896764485285785</v>
      </c>
      <c r="U19" s="15">
        <v>0.2167023780532315</v>
      </c>
      <c r="V19" s="128">
        <v>0.18943013185606808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0.17184449690126008</v>
      </c>
      <c r="C21" s="15">
        <v>3.0044893457788709E-2</v>
      </c>
      <c r="D21" s="15">
        <v>0.16426932927284843</v>
      </c>
      <c r="E21" s="15">
        <v>0.14480713612206478</v>
      </c>
      <c r="F21" s="15">
        <v>0.27336141632182442</v>
      </c>
      <c r="G21" s="16"/>
      <c r="H21" s="15">
        <v>0.12440857130646756</v>
      </c>
      <c r="I21" s="15">
        <v>9.1123567031077393E-2</v>
      </c>
      <c r="J21" s="15">
        <v>0.16731363199023069</v>
      </c>
      <c r="K21" s="16"/>
      <c r="L21" s="15">
        <v>0</v>
      </c>
      <c r="M21" s="15">
        <v>0</v>
      </c>
      <c r="N21" s="15">
        <v>0</v>
      </c>
      <c r="O21" s="16"/>
      <c r="P21" s="15">
        <v>0.12440857130646756</v>
      </c>
      <c r="Q21" s="15">
        <v>4.3883284453948047E-2</v>
      </c>
      <c r="R21" s="15">
        <v>0.26687380665825361</v>
      </c>
      <c r="S21" s="113"/>
      <c r="T21" s="127">
        <v>0.12440857130646756</v>
      </c>
      <c r="U21" s="15">
        <v>0.10227647054132653</v>
      </c>
      <c r="V21" s="128">
        <v>0.18031304727783204</v>
      </c>
    </row>
    <row r="22" spans="1:22" s="40" customFormat="1" x14ac:dyDescent="0.25">
      <c r="A22" s="129" t="s">
        <v>190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386.52322999999984</v>
      </c>
      <c r="C23" s="164">
        <v>49.372449999999994</v>
      </c>
      <c r="D23" s="164">
        <v>76.42437000000001</v>
      </c>
      <c r="E23" s="164">
        <v>146.92797999999996</v>
      </c>
      <c r="F23" s="164">
        <v>113.79843000000002</v>
      </c>
      <c r="G23" s="22"/>
      <c r="H23" s="165">
        <v>91.023230000000027</v>
      </c>
      <c r="I23" s="123">
        <v>51.258090000000017</v>
      </c>
      <c r="J23" s="123">
        <v>39.765139999999995</v>
      </c>
      <c r="K23" s="22"/>
      <c r="L23" s="166">
        <v>0</v>
      </c>
      <c r="M23" s="164">
        <v>0</v>
      </c>
      <c r="N23" s="164">
        <v>0</v>
      </c>
      <c r="O23" s="22"/>
      <c r="P23" s="166">
        <v>91.023230000000027</v>
      </c>
      <c r="Q23" s="164">
        <v>58.15335000000001</v>
      </c>
      <c r="R23" s="164">
        <v>32.869880000000009</v>
      </c>
      <c r="S23" s="114"/>
      <c r="T23" s="122">
        <v>91.023230000000027</v>
      </c>
      <c r="U23" s="123">
        <v>65.207960000000014</v>
      </c>
      <c r="V23" s="124">
        <v>25.815270000000009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0.12773475477786941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0.19772257931302095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0.30563758284560977</v>
      </c>
      <c r="I27" s="15">
        <v>0.31714935144871753</v>
      </c>
      <c r="J27" s="15">
        <v>0.29079867441683854</v>
      </c>
      <c r="K27" s="24"/>
      <c r="L27" s="15">
        <v>0</v>
      </c>
      <c r="M27" s="15">
        <v>0</v>
      </c>
      <c r="N27" s="15">
        <v>0</v>
      </c>
      <c r="O27" s="24"/>
      <c r="P27" s="15">
        <v>0.30563758284560977</v>
      </c>
      <c r="Q27" s="15">
        <v>0.37729434331814071</v>
      </c>
      <c r="R27" s="15">
        <v>0.17886253311542358</v>
      </c>
      <c r="S27" s="116"/>
      <c r="T27" s="127">
        <v>0.30563758284560977</v>
      </c>
      <c r="U27" s="15">
        <v>0.35608413451363907</v>
      </c>
      <c r="V27" s="128">
        <v>0.17821235261145818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0.38012716596619567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0.41698311518938619</v>
      </c>
      <c r="I29" s="15">
        <v>0.47084918692834621</v>
      </c>
      <c r="J29" s="15">
        <v>0.34754863179156426</v>
      </c>
      <c r="K29" s="24"/>
      <c r="L29" s="15">
        <v>0</v>
      </c>
      <c r="M29" s="15">
        <v>0</v>
      </c>
      <c r="N29" s="15">
        <v>0</v>
      </c>
      <c r="O29" s="24"/>
      <c r="P29" s="15">
        <v>0.41698311518938619</v>
      </c>
      <c r="Q29" s="15">
        <v>0.41829180950022649</v>
      </c>
      <c r="R29" s="15">
        <v>0.41466777487474848</v>
      </c>
      <c r="S29" s="116"/>
      <c r="T29" s="127">
        <v>0.41698311518938619</v>
      </c>
      <c r="U29" s="15">
        <v>0.47926127423707165</v>
      </c>
      <c r="V29" s="128">
        <v>0.25967189186864981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0.29441549994291433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0.27737930196500382</v>
      </c>
      <c r="I31" s="15">
        <v>0.21200146162293598</v>
      </c>
      <c r="J31" s="15">
        <v>0.36165269379159737</v>
      </c>
      <c r="K31" s="24"/>
      <c r="L31" s="15">
        <v>0</v>
      </c>
      <c r="M31" s="15">
        <v>0</v>
      </c>
      <c r="N31" s="15">
        <v>0</v>
      </c>
      <c r="O31" s="24"/>
      <c r="P31" s="15">
        <v>0.27737930196500382</v>
      </c>
      <c r="Q31" s="15">
        <v>0.20441384718163269</v>
      </c>
      <c r="R31" s="15">
        <v>0.40646969200982769</v>
      </c>
      <c r="S31" s="116"/>
      <c r="T31" s="127">
        <v>0.27737930196500382</v>
      </c>
      <c r="U31" s="15">
        <v>0.16465459124928919</v>
      </c>
      <c r="V31" s="128">
        <v>0.56211575551989168</v>
      </c>
    </row>
    <row r="32" spans="1:22" s="33" customFormat="1" x14ac:dyDescent="0.25">
      <c r="A32" s="120" t="s">
        <v>197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91.023230000000027</v>
      </c>
      <c r="C33" s="123">
        <v>0</v>
      </c>
      <c r="D33" s="123">
        <v>27.820119999999999</v>
      </c>
      <c r="E33" s="123">
        <v>37.955150000000003</v>
      </c>
      <c r="F33" s="123">
        <v>25.247960000000003</v>
      </c>
      <c r="G33" s="8"/>
      <c r="H33" s="165">
        <v>91.023230000000027</v>
      </c>
      <c r="I33" s="123">
        <v>51.258090000000017</v>
      </c>
      <c r="J33" s="123">
        <v>39.765139999999995</v>
      </c>
      <c r="K33" s="8"/>
      <c r="L33" s="166">
        <v>0</v>
      </c>
      <c r="M33" s="164">
        <v>0</v>
      </c>
      <c r="N33" s="164">
        <v>0</v>
      </c>
      <c r="O33" s="8"/>
      <c r="P33" s="166">
        <v>91.023230000000027</v>
      </c>
      <c r="Q33" s="164">
        <v>58.15335000000001</v>
      </c>
      <c r="R33" s="164">
        <v>32.869880000000009</v>
      </c>
      <c r="S33" s="111"/>
      <c r="T33" s="122">
        <v>91.023230000000027</v>
      </c>
      <c r="U33" s="123">
        <v>65.207960000000014</v>
      </c>
      <c r="V33" s="124">
        <v>25.815270000000009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0.34153567171808769</v>
      </c>
      <c r="C35" s="15">
        <v>0</v>
      </c>
      <c r="D35" s="15">
        <v>0.39506587318818176</v>
      </c>
      <c r="E35" s="15">
        <v>0.4224111879415573</v>
      </c>
      <c r="F35" s="15">
        <v>0.16097221320059127</v>
      </c>
      <c r="G35" s="16"/>
      <c r="H35" s="15">
        <v>0.34153567171808769</v>
      </c>
      <c r="I35" s="15">
        <v>0.3731654847069017</v>
      </c>
      <c r="J35" s="15">
        <v>0.30076418692352147</v>
      </c>
      <c r="K35" s="16"/>
      <c r="L35" s="15">
        <v>0</v>
      </c>
      <c r="M35" s="15">
        <v>0</v>
      </c>
      <c r="N35" s="15">
        <v>0</v>
      </c>
      <c r="O35" s="16"/>
      <c r="P35" s="15">
        <v>0.34153567171808769</v>
      </c>
      <c r="Q35" s="15">
        <v>0.41221202217928959</v>
      </c>
      <c r="R35" s="15">
        <v>0.21649516213627792</v>
      </c>
      <c r="S35" s="113"/>
      <c r="T35" s="127">
        <v>0.34153567171808769</v>
      </c>
      <c r="U35" s="15">
        <v>0.42902246903598878</v>
      </c>
      <c r="V35" s="128">
        <v>0.12054880696579966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0.21697922607228942</v>
      </c>
      <c r="C37" s="15">
        <v>0</v>
      </c>
      <c r="D37" s="15">
        <v>0.60493412681181824</v>
      </c>
      <c r="E37" s="15">
        <v>0</v>
      </c>
      <c r="F37" s="15">
        <v>0.11568498999523129</v>
      </c>
      <c r="G37" s="16"/>
      <c r="H37" s="15">
        <v>0.21697922607228942</v>
      </c>
      <c r="I37" s="15">
        <v>0.2349730549850764</v>
      </c>
      <c r="J37" s="15">
        <v>0.19378480749721999</v>
      </c>
      <c r="K37" s="16"/>
      <c r="L37" s="15">
        <v>0</v>
      </c>
      <c r="M37" s="15">
        <v>0</v>
      </c>
      <c r="N37" s="15">
        <v>0</v>
      </c>
      <c r="O37" s="16"/>
      <c r="P37" s="15">
        <v>0.21697922607228942</v>
      </c>
      <c r="Q37" s="15">
        <v>0.25465222553816763</v>
      </c>
      <c r="R37" s="15">
        <v>0.15032820320609624</v>
      </c>
      <c r="S37" s="113"/>
      <c r="T37" s="127">
        <v>0.21697922607228942</v>
      </c>
      <c r="U37" s="15">
        <v>0.21634214595886758</v>
      </c>
      <c r="V37" s="128">
        <v>0.21858845559236834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0.26725705075506551</v>
      </c>
      <c r="C39" s="15">
        <v>0</v>
      </c>
      <c r="D39" s="15">
        <v>0</v>
      </c>
      <c r="E39" s="15">
        <v>0.5775888120584427</v>
      </c>
      <c r="F39" s="15">
        <v>9.5220762390307953E-2</v>
      </c>
      <c r="G39" s="16"/>
      <c r="H39" s="15">
        <v>0.26725705075506551</v>
      </c>
      <c r="I39" s="15">
        <v>0.28585868103942214</v>
      </c>
      <c r="J39" s="15">
        <v>0.24327916360913104</v>
      </c>
      <c r="K39" s="16"/>
      <c r="L39" s="15">
        <v>0</v>
      </c>
      <c r="M39" s="15">
        <v>0</v>
      </c>
      <c r="N39" s="15">
        <v>0</v>
      </c>
      <c r="O39" s="16"/>
      <c r="P39" s="15">
        <v>0.26725705075506551</v>
      </c>
      <c r="Q39" s="15">
        <v>0.25104882177896881</v>
      </c>
      <c r="R39" s="15">
        <v>0.29593262889916233</v>
      </c>
      <c r="S39" s="113"/>
      <c r="T39" s="127">
        <v>0.26725705075506551</v>
      </c>
      <c r="U39" s="15">
        <v>0.28477964960106095</v>
      </c>
      <c r="V39" s="128">
        <v>0.22299592450514749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0.17422805145455722</v>
      </c>
      <c r="C41" s="134">
        <v>0</v>
      </c>
      <c r="D41" s="134">
        <v>0</v>
      </c>
      <c r="E41" s="134">
        <v>0</v>
      </c>
      <c r="F41" s="134">
        <v>0.62812203441386938</v>
      </c>
      <c r="G41" s="173"/>
      <c r="H41" s="134">
        <v>0.17422805145455722</v>
      </c>
      <c r="I41" s="134">
        <v>0.10600277926859931</v>
      </c>
      <c r="J41" s="134">
        <v>0.26217184197012761</v>
      </c>
      <c r="K41" s="173"/>
      <c r="L41" s="134">
        <v>0</v>
      </c>
      <c r="M41" s="134">
        <v>0</v>
      </c>
      <c r="N41" s="134">
        <v>0</v>
      </c>
      <c r="O41" s="173"/>
      <c r="P41" s="134">
        <v>0.17422805145455722</v>
      </c>
      <c r="Q41" s="134">
        <v>8.2086930503573713E-2</v>
      </c>
      <c r="R41" s="134">
        <v>0.33724400575846325</v>
      </c>
      <c r="S41" s="174"/>
      <c r="T41" s="133">
        <v>0.17422805145455722</v>
      </c>
      <c r="U41" s="134">
        <v>6.9855735404082561E-2</v>
      </c>
      <c r="V41" s="135">
        <v>0.43786681293668428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959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960</v>
      </c>
      <c r="C4" s="310"/>
      <c r="D4" s="310"/>
      <c r="E4" s="310"/>
      <c r="F4" s="315"/>
      <c r="G4" s="161"/>
      <c r="H4" s="317" t="s">
        <v>961</v>
      </c>
      <c r="I4" s="318"/>
      <c r="J4" s="319"/>
      <c r="K4" s="161"/>
      <c r="L4" s="317" t="s">
        <v>962</v>
      </c>
      <c r="M4" s="318"/>
      <c r="N4" s="319"/>
      <c r="O4" s="161"/>
      <c r="P4" s="317" t="s">
        <v>963</v>
      </c>
      <c r="Q4" s="318"/>
      <c r="R4" s="319"/>
      <c r="S4" s="161"/>
      <c r="T4" s="317" t="s">
        <v>964</v>
      </c>
      <c r="U4" s="318"/>
      <c r="V4" s="320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965</v>
      </c>
      <c r="J5" s="118" t="s">
        <v>958</v>
      </c>
      <c r="K5" s="6"/>
      <c r="L5" s="118" t="s">
        <v>1</v>
      </c>
      <c r="M5" s="118" t="s">
        <v>965</v>
      </c>
      <c r="N5" s="118" t="s">
        <v>958</v>
      </c>
      <c r="O5" s="6"/>
      <c r="P5" s="118" t="s">
        <v>1</v>
      </c>
      <c r="Q5" s="118" t="s">
        <v>965</v>
      </c>
      <c r="R5" s="118" t="s">
        <v>958</v>
      </c>
      <c r="S5" s="6"/>
      <c r="T5" s="118" t="s">
        <v>1</v>
      </c>
      <c r="U5" s="118" t="s">
        <v>965</v>
      </c>
      <c r="V5" s="119" t="s">
        <v>958</v>
      </c>
    </row>
    <row r="6" spans="1:22" s="33" customFormat="1" x14ac:dyDescent="0.25">
      <c r="A6" s="120" t="s">
        <v>966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427.7347900000002</v>
      </c>
      <c r="C7" s="164">
        <v>62.951979999999992</v>
      </c>
      <c r="D7" s="164">
        <v>88.891069999999985</v>
      </c>
      <c r="E7" s="164">
        <v>152.88038999999998</v>
      </c>
      <c r="F7" s="164">
        <v>123.01135000000002</v>
      </c>
      <c r="G7" s="8"/>
      <c r="H7" s="165">
        <v>90.28506000000003</v>
      </c>
      <c r="I7" s="123">
        <v>53.028579999999998</v>
      </c>
      <c r="J7" s="123">
        <v>37.256480000000003</v>
      </c>
      <c r="K7" s="8"/>
      <c r="L7" s="166">
        <v>0</v>
      </c>
      <c r="M7" s="164">
        <v>0</v>
      </c>
      <c r="N7" s="164">
        <v>0</v>
      </c>
      <c r="O7" s="8"/>
      <c r="P7" s="166">
        <v>90.28506000000003</v>
      </c>
      <c r="Q7" s="164">
        <v>58.055350000000011</v>
      </c>
      <c r="R7" s="164">
        <v>32.229710000000004</v>
      </c>
      <c r="S7" s="111"/>
      <c r="T7" s="122">
        <v>90.28506000000003</v>
      </c>
      <c r="U7" s="123">
        <v>50.85033</v>
      </c>
      <c r="V7" s="124">
        <v>39.434730000000002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0.33128090890151796</v>
      </c>
      <c r="C15" s="15">
        <v>0.42704915715121283</v>
      </c>
      <c r="D15" s="15">
        <v>0.42056013050579788</v>
      </c>
      <c r="E15" s="15">
        <v>0.31762176954153504</v>
      </c>
      <c r="F15" s="15">
        <v>0.23473118537435766</v>
      </c>
      <c r="G15" s="16"/>
      <c r="H15" s="15">
        <v>0.36609523214582779</v>
      </c>
      <c r="I15" s="15">
        <v>0.41372350532486446</v>
      </c>
      <c r="J15" s="15">
        <v>0.29830408025664262</v>
      </c>
      <c r="K15" s="16"/>
      <c r="L15" s="15">
        <v>0</v>
      </c>
      <c r="M15" s="15">
        <v>0</v>
      </c>
      <c r="N15" s="15">
        <v>0</v>
      </c>
      <c r="O15" s="16"/>
      <c r="P15" s="15">
        <v>0.36609523214582779</v>
      </c>
      <c r="Q15" s="15">
        <v>0.39677394073069921</v>
      </c>
      <c r="R15" s="15">
        <v>0.31083369971371133</v>
      </c>
      <c r="S15" s="113"/>
      <c r="T15" s="127">
        <v>0.36609523214582779</v>
      </c>
      <c r="U15" s="15">
        <v>0.39202459453065491</v>
      </c>
      <c r="V15" s="128">
        <v>0.33265981534550887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0.26853067060549357</v>
      </c>
      <c r="C17" s="15">
        <v>0.20162066387745078</v>
      </c>
      <c r="D17" s="15">
        <v>0.35981263359750332</v>
      </c>
      <c r="E17" s="15">
        <v>0.23622709230399017</v>
      </c>
      <c r="F17" s="15">
        <v>0.27695712631395386</v>
      </c>
      <c r="G17" s="16"/>
      <c r="H17" s="15">
        <v>0.24343119448555492</v>
      </c>
      <c r="I17" s="15">
        <v>0.14503160371256407</v>
      </c>
      <c r="J17" s="15">
        <v>0.38348711418792109</v>
      </c>
      <c r="K17" s="16"/>
      <c r="L17" s="15">
        <v>0</v>
      </c>
      <c r="M17" s="15">
        <v>0</v>
      </c>
      <c r="N17" s="15">
        <v>0</v>
      </c>
      <c r="O17" s="16"/>
      <c r="P17" s="15">
        <v>0.24343119448555492</v>
      </c>
      <c r="Q17" s="15">
        <v>0.14011921381922593</v>
      </c>
      <c r="R17" s="15">
        <v>0.42952697992007993</v>
      </c>
      <c r="S17" s="113"/>
      <c r="T17" s="127">
        <v>0.24343119448555492</v>
      </c>
      <c r="U17" s="15">
        <v>0.1625798691965224</v>
      </c>
      <c r="V17" s="128">
        <v>0.34768743186526196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0.24543283000197383</v>
      </c>
      <c r="C19" s="15">
        <v>0.25879201893252607</v>
      </c>
      <c r="D19" s="15">
        <v>0.13683815483377582</v>
      </c>
      <c r="E19" s="15">
        <v>0.30670696222059618</v>
      </c>
      <c r="F19" s="15">
        <v>0.24091695603698354</v>
      </c>
      <c r="G19" s="16"/>
      <c r="H19" s="15">
        <v>0.25724244963673931</v>
      </c>
      <c r="I19" s="15">
        <v>0.2737118361457162</v>
      </c>
      <c r="J19" s="15">
        <v>0.23380093878970848</v>
      </c>
      <c r="K19" s="16"/>
      <c r="L19" s="15">
        <v>0</v>
      </c>
      <c r="M19" s="15">
        <v>0</v>
      </c>
      <c r="N19" s="15">
        <v>0</v>
      </c>
      <c r="O19" s="16"/>
      <c r="P19" s="15">
        <v>0.25724244963673931</v>
      </c>
      <c r="Q19" s="15">
        <v>0.27247170157444572</v>
      </c>
      <c r="R19" s="15">
        <v>0.2298100107013063</v>
      </c>
      <c r="S19" s="113"/>
      <c r="T19" s="127">
        <v>0.25724244963673931</v>
      </c>
      <c r="U19" s="15">
        <v>0.30638208247616094</v>
      </c>
      <c r="V19" s="128">
        <v>0.19387783306745093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0.15475559049101426</v>
      </c>
      <c r="C21" s="15">
        <v>0.11253816003881054</v>
      </c>
      <c r="D21" s="15">
        <v>8.2789081062923445E-2</v>
      </c>
      <c r="E21" s="15">
        <v>0.13944417593387881</v>
      </c>
      <c r="F21" s="15">
        <v>0.24739473227470468</v>
      </c>
      <c r="G21" s="16"/>
      <c r="H21" s="15">
        <v>0.13323112373187762</v>
      </c>
      <c r="I21" s="15">
        <v>0.16753305481685538</v>
      </c>
      <c r="J21" s="15">
        <v>8.4407866765727715E-2</v>
      </c>
      <c r="K21" s="16"/>
      <c r="L21" s="15">
        <v>0</v>
      </c>
      <c r="M21" s="15">
        <v>0</v>
      </c>
      <c r="N21" s="15">
        <v>0</v>
      </c>
      <c r="O21" s="16"/>
      <c r="P21" s="15">
        <v>0.13323112373187762</v>
      </c>
      <c r="Q21" s="15">
        <v>0.19063514387562899</v>
      </c>
      <c r="R21" s="15">
        <v>2.9829309664902347E-2</v>
      </c>
      <c r="S21" s="113"/>
      <c r="T21" s="127">
        <v>0.13323112373187762</v>
      </c>
      <c r="U21" s="15">
        <v>0.13901345379666169</v>
      </c>
      <c r="V21" s="128">
        <v>0.12577491972177821</v>
      </c>
    </row>
    <row r="22" spans="1:22" s="40" customFormat="1" x14ac:dyDescent="0.25">
      <c r="A22" s="129" t="s">
        <v>960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427.7347900000002</v>
      </c>
      <c r="C23" s="164">
        <v>62.951979999999992</v>
      </c>
      <c r="D23" s="164">
        <v>88.891069999999985</v>
      </c>
      <c r="E23" s="164">
        <v>152.88038999999998</v>
      </c>
      <c r="F23" s="164">
        <v>123.01135000000002</v>
      </c>
      <c r="G23" s="22"/>
      <c r="H23" s="165">
        <v>90.28506000000003</v>
      </c>
      <c r="I23" s="123">
        <v>53.028579999999998</v>
      </c>
      <c r="J23" s="123">
        <v>37.256480000000003</v>
      </c>
      <c r="K23" s="22"/>
      <c r="L23" s="166">
        <v>0</v>
      </c>
      <c r="M23" s="164">
        <v>0</v>
      </c>
      <c r="N23" s="164">
        <v>0</v>
      </c>
      <c r="O23" s="22"/>
      <c r="P23" s="166">
        <v>90.28506000000003</v>
      </c>
      <c r="Q23" s="164">
        <v>58.055350000000011</v>
      </c>
      <c r="R23" s="164">
        <v>32.229710000000004</v>
      </c>
      <c r="S23" s="114"/>
      <c r="T23" s="122">
        <v>90.28506000000003</v>
      </c>
      <c r="U23" s="123">
        <v>50.85033</v>
      </c>
      <c r="V23" s="124">
        <v>39.434730000000002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0.14717526250319729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0.20781819033237847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0.22321157010916309</v>
      </c>
      <c r="I27" s="15">
        <v>0.25345728661789546</v>
      </c>
      <c r="J27" s="15">
        <v>0.18016167925687018</v>
      </c>
      <c r="K27" s="24"/>
      <c r="L27" s="15">
        <v>0</v>
      </c>
      <c r="M27" s="15">
        <v>0</v>
      </c>
      <c r="N27" s="15">
        <v>0</v>
      </c>
      <c r="O27" s="24"/>
      <c r="P27" s="15">
        <v>0.22321157010916309</v>
      </c>
      <c r="Q27" s="15">
        <v>0.27356324610910099</v>
      </c>
      <c r="R27" s="15">
        <v>0.13251313772292705</v>
      </c>
      <c r="S27" s="116"/>
      <c r="T27" s="127">
        <v>0.22321157010916309</v>
      </c>
      <c r="U27" s="15">
        <v>0.2663565801834521</v>
      </c>
      <c r="V27" s="128">
        <v>0.16757690492619071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0.35741864719491223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0.50370703635795322</v>
      </c>
      <c r="I29" s="15">
        <v>0.51649167298087173</v>
      </c>
      <c r="J29" s="15">
        <v>0.48551017165336074</v>
      </c>
      <c r="K29" s="24"/>
      <c r="L29" s="15">
        <v>0</v>
      </c>
      <c r="M29" s="15">
        <v>0</v>
      </c>
      <c r="N29" s="15">
        <v>0</v>
      </c>
      <c r="O29" s="24"/>
      <c r="P29" s="15">
        <v>0.50370703635795322</v>
      </c>
      <c r="Q29" s="15">
        <v>0.47724387158117187</v>
      </c>
      <c r="R29" s="15">
        <v>0.55137511321076116</v>
      </c>
      <c r="S29" s="116"/>
      <c r="T29" s="127">
        <v>0.50370703635795322</v>
      </c>
      <c r="U29" s="15">
        <v>0.55439954863616414</v>
      </c>
      <c r="V29" s="128">
        <v>0.43834001145690615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0.2875878999695114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0.27308139353288347</v>
      </c>
      <c r="I31" s="15">
        <v>0.2300510404012327</v>
      </c>
      <c r="J31" s="15">
        <v>0.33432814908976899</v>
      </c>
      <c r="K31" s="24"/>
      <c r="L31" s="15">
        <v>0</v>
      </c>
      <c r="M31" s="15">
        <v>0</v>
      </c>
      <c r="N31" s="15">
        <v>0</v>
      </c>
      <c r="O31" s="24"/>
      <c r="P31" s="15">
        <v>0.27308139353288347</v>
      </c>
      <c r="Q31" s="15">
        <v>0.2491928823097268</v>
      </c>
      <c r="R31" s="15">
        <v>0.31611174906631179</v>
      </c>
      <c r="S31" s="116"/>
      <c r="T31" s="127">
        <v>0.27308139353288347</v>
      </c>
      <c r="U31" s="15">
        <v>0.17924387118038368</v>
      </c>
      <c r="V31" s="128">
        <v>0.39408308361690314</v>
      </c>
    </row>
    <row r="32" spans="1:22" s="33" customFormat="1" x14ac:dyDescent="0.25">
      <c r="A32" s="120" t="s">
        <v>967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90.28506000000003</v>
      </c>
      <c r="C33" s="123">
        <v>0</v>
      </c>
      <c r="D33" s="123">
        <v>20.152670000000004</v>
      </c>
      <c r="E33" s="123">
        <v>45.477220000000003</v>
      </c>
      <c r="F33" s="123">
        <v>24.655170000000002</v>
      </c>
      <c r="G33" s="8"/>
      <c r="H33" s="165">
        <v>90.28506000000003</v>
      </c>
      <c r="I33" s="123">
        <v>53.028579999999998</v>
      </c>
      <c r="J33" s="123">
        <v>37.256480000000003</v>
      </c>
      <c r="K33" s="8"/>
      <c r="L33" s="166">
        <v>0</v>
      </c>
      <c r="M33" s="164">
        <v>0</v>
      </c>
      <c r="N33" s="164">
        <v>0</v>
      </c>
      <c r="O33" s="8"/>
      <c r="P33" s="166">
        <v>90.28506000000003</v>
      </c>
      <c r="Q33" s="164">
        <v>58.055350000000011</v>
      </c>
      <c r="R33" s="164">
        <v>32.229710000000004</v>
      </c>
      <c r="S33" s="111"/>
      <c r="T33" s="122">
        <v>90.28506000000003</v>
      </c>
      <c r="U33" s="123">
        <v>50.85033</v>
      </c>
      <c r="V33" s="124">
        <v>39.434730000000002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0.26037142800813334</v>
      </c>
      <c r="C35" s="15">
        <v>0</v>
      </c>
      <c r="D35" s="15">
        <v>0.44014018986069831</v>
      </c>
      <c r="E35" s="15">
        <v>0.26176731999009611</v>
      </c>
      <c r="F35" s="15">
        <v>0.11085707379020303</v>
      </c>
      <c r="G35" s="16"/>
      <c r="H35" s="15">
        <v>0.26037142800813334</v>
      </c>
      <c r="I35" s="15">
        <v>0.31978435025037438</v>
      </c>
      <c r="J35" s="15">
        <v>0.17580673214431422</v>
      </c>
      <c r="K35" s="16"/>
      <c r="L35" s="15">
        <v>0</v>
      </c>
      <c r="M35" s="15">
        <v>0</v>
      </c>
      <c r="N35" s="15">
        <v>0</v>
      </c>
      <c r="O35" s="16"/>
      <c r="P35" s="15">
        <v>0.26037142800813334</v>
      </c>
      <c r="Q35" s="15">
        <v>0.29555829049346871</v>
      </c>
      <c r="R35" s="15">
        <v>0.19698936167902223</v>
      </c>
      <c r="S35" s="113"/>
      <c r="T35" s="127">
        <v>0.26037142800813334</v>
      </c>
      <c r="U35" s="15">
        <v>0.30302635204137324</v>
      </c>
      <c r="V35" s="128">
        <v>0.20536871940038645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0.19379972721954214</v>
      </c>
      <c r="C37" s="15">
        <v>0</v>
      </c>
      <c r="D37" s="15">
        <v>0.55985981013930153</v>
      </c>
      <c r="E37" s="15">
        <v>0</v>
      </c>
      <c r="F37" s="15">
        <v>0.25205869600574649</v>
      </c>
      <c r="G37" s="16"/>
      <c r="H37" s="15">
        <v>0.19379972721954214</v>
      </c>
      <c r="I37" s="15">
        <v>0.21643762665340088</v>
      </c>
      <c r="J37" s="15">
        <v>0.16157833482926998</v>
      </c>
      <c r="K37" s="16"/>
      <c r="L37" s="15">
        <v>0</v>
      </c>
      <c r="M37" s="15">
        <v>0</v>
      </c>
      <c r="N37" s="15">
        <v>0</v>
      </c>
      <c r="O37" s="16"/>
      <c r="P37" s="15">
        <v>0.19379972721954214</v>
      </c>
      <c r="Q37" s="15">
        <v>0.21972634735644514</v>
      </c>
      <c r="R37" s="15">
        <v>0.14709812778334028</v>
      </c>
      <c r="S37" s="113"/>
      <c r="T37" s="127">
        <v>0.19379972721954214</v>
      </c>
      <c r="U37" s="15">
        <v>0.17508617938172674</v>
      </c>
      <c r="V37" s="128">
        <v>0.21793048919061953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0.40455752036937215</v>
      </c>
      <c r="C39" s="15">
        <v>0</v>
      </c>
      <c r="D39" s="15">
        <v>0</v>
      </c>
      <c r="E39" s="15">
        <v>0.73823268000990383</v>
      </c>
      <c r="F39" s="15">
        <v>0.11976108864793873</v>
      </c>
      <c r="G39" s="16"/>
      <c r="H39" s="15">
        <v>0.40455752036937215</v>
      </c>
      <c r="I39" s="15">
        <v>0.36555325449031445</v>
      </c>
      <c r="J39" s="15">
        <v>0.46007379119015002</v>
      </c>
      <c r="K39" s="16"/>
      <c r="L39" s="15">
        <v>0</v>
      </c>
      <c r="M39" s="15">
        <v>0</v>
      </c>
      <c r="N39" s="15">
        <v>0</v>
      </c>
      <c r="O39" s="16"/>
      <c r="P39" s="15">
        <v>0.40455752036937215</v>
      </c>
      <c r="Q39" s="15">
        <v>0.37249435237234801</v>
      </c>
      <c r="R39" s="15">
        <v>0.46231287839698221</v>
      </c>
      <c r="S39" s="113"/>
      <c r="T39" s="127">
        <v>0.40455752036937215</v>
      </c>
      <c r="U39" s="15">
        <v>0.45437620562147774</v>
      </c>
      <c r="V39" s="128">
        <v>0.34031727870331557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0.14127132440295209</v>
      </c>
      <c r="C41" s="134">
        <v>0</v>
      </c>
      <c r="D41" s="134">
        <v>0</v>
      </c>
      <c r="E41" s="134">
        <v>0</v>
      </c>
      <c r="F41" s="134">
        <v>0.5173231415561117</v>
      </c>
      <c r="G41" s="173"/>
      <c r="H41" s="134">
        <v>0.14127132440295209</v>
      </c>
      <c r="I41" s="134">
        <v>9.8224768605910243E-2</v>
      </c>
      <c r="J41" s="134">
        <v>0.20254114183626576</v>
      </c>
      <c r="K41" s="173"/>
      <c r="L41" s="134">
        <v>0</v>
      </c>
      <c r="M41" s="134">
        <v>0</v>
      </c>
      <c r="N41" s="134">
        <v>0</v>
      </c>
      <c r="O41" s="173"/>
      <c r="P41" s="134">
        <v>0.14127132440295209</v>
      </c>
      <c r="Q41" s="134">
        <v>0.11222100977773794</v>
      </c>
      <c r="R41" s="134">
        <v>0.19359963214065531</v>
      </c>
      <c r="S41" s="174"/>
      <c r="T41" s="133">
        <v>0.14127132440295209</v>
      </c>
      <c r="U41" s="134">
        <v>6.7511262955422313E-2</v>
      </c>
      <c r="V41" s="135">
        <v>0.23638351270567845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180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181</v>
      </c>
      <c r="C4" s="310"/>
      <c r="D4" s="310"/>
      <c r="E4" s="310"/>
      <c r="F4" s="315"/>
      <c r="G4" s="161"/>
      <c r="H4" s="317" t="s">
        <v>182</v>
      </c>
      <c r="I4" s="318"/>
      <c r="J4" s="319"/>
      <c r="K4" s="161"/>
      <c r="L4" s="317" t="s">
        <v>183</v>
      </c>
      <c r="M4" s="318"/>
      <c r="N4" s="319"/>
      <c r="O4" s="161"/>
      <c r="P4" s="317" t="s">
        <v>184</v>
      </c>
      <c r="Q4" s="318"/>
      <c r="R4" s="319"/>
      <c r="S4" s="179"/>
      <c r="T4" s="317" t="s">
        <v>185</v>
      </c>
      <c r="U4" s="318"/>
      <c r="V4" s="320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186</v>
      </c>
      <c r="J5" s="118" t="s">
        <v>53</v>
      </c>
      <c r="K5" s="6"/>
      <c r="L5" s="118" t="s">
        <v>1</v>
      </c>
      <c r="M5" s="118" t="s">
        <v>186</v>
      </c>
      <c r="N5" s="118" t="s">
        <v>53</v>
      </c>
      <c r="O5" s="6"/>
      <c r="P5" s="118" t="s">
        <v>1</v>
      </c>
      <c r="Q5" s="118" t="s">
        <v>186</v>
      </c>
      <c r="R5" s="118" t="s">
        <v>53</v>
      </c>
      <c r="S5" s="6"/>
      <c r="T5" s="118" t="s">
        <v>1</v>
      </c>
      <c r="U5" s="118" t="s">
        <v>186</v>
      </c>
      <c r="V5" s="119" t="s">
        <v>53</v>
      </c>
    </row>
    <row r="6" spans="1:22" s="33" customFormat="1" x14ac:dyDescent="0.25">
      <c r="A6" s="120" t="s">
        <v>187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672.3182100000007</v>
      </c>
      <c r="C7" s="164">
        <v>83.239850000000004</v>
      </c>
      <c r="D7" s="164">
        <v>180.86381999999995</v>
      </c>
      <c r="E7" s="164">
        <v>226.40713999999971</v>
      </c>
      <c r="F7" s="164">
        <v>181.80739999999997</v>
      </c>
      <c r="G7" s="8"/>
      <c r="H7" s="165">
        <v>120.71192999999994</v>
      </c>
      <c r="I7" s="123">
        <v>52.370550000000001</v>
      </c>
      <c r="J7" s="123">
        <v>68.341380000000001</v>
      </c>
      <c r="K7" s="8"/>
      <c r="L7" s="166">
        <v>0</v>
      </c>
      <c r="M7" s="164">
        <v>0</v>
      </c>
      <c r="N7" s="164">
        <v>0</v>
      </c>
      <c r="O7" s="8"/>
      <c r="P7" s="166">
        <v>120.71192999999994</v>
      </c>
      <c r="Q7" s="164">
        <v>52.815739999999998</v>
      </c>
      <c r="R7" s="164">
        <v>67.896190000000018</v>
      </c>
      <c r="S7" s="111"/>
      <c r="T7" s="122">
        <v>120.71192999999994</v>
      </c>
      <c r="U7" s="123">
        <v>101.80726999999993</v>
      </c>
      <c r="V7" s="124">
        <v>18.904660000000003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0.44719609781207553</v>
      </c>
      <c r="C15" s="15">
        <v>0.61931670948469997</v>
      </c>
      <c r="D15" s="15">
        <v>0.52440499155663101</v>
      </c>
      <c r="E15" s="15">
        <v>0.42435803923851556</v>
      </c>
      <c r="F15" s="15">
        <v>0.32002366240318059</v>
      </c>
      <c r="G15" s="16"/>
      <c r="H15" s="15">
        <v>0.80714797617766521</v>
      </c>
      <c r="I15" s="15">
        <v>0.7984403448121129</v>
      </c>
      <c r="J15" s="15">
        <v>0.8138207042351211</v>
      </c>
      <c r="K15" s="16"/>
      <c r="L15" s="15">
        <v>0</v>
      </c>
      <c r="M15" s="15">
        <v>0</v>
      </c>
      <c r="N15" s="15">
        <v>0</v>
      </c>
      <c r="O15" s="16"/>
      <c r="P15" s="15">
        <v>0.80714797617766521</v>
      </c>
      <c r="Q15" s="15">
        <v>0.8115147113341592</v>
      </c>
      <c r="R15" s="15">
        <v>0.80375113831865974</v>
      </c>
      <c r="S15" s="113"/>
      <c r="T15" s="127">
        <v>0.80714797617766521</v>
      </c>
      <c r="U15" s="15">
        <v>0.83414033202147597</v>
      </c>
      <c r="V15" s="128">
        <v>0.66178603582397133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0.25742924618983587</v>
      </c>
      <c r="C17" s="15">
        <v>0.18245071321007905</v>
      </c>
      <c r="D17" s="15">
        <v>0.24673337099702966</v>
      </c>
      <c r="E17" s="15">
        <v>0.29167220609738759</v>
      </c>
      <c r="F17" s="15">
        <v>0.25975504847437464</v>
      </c>
      <c r="G17" s="16"/>
      <c r="H17" s="15">
        <v>0.15657922129154933</v>
      </c>
      <c r="I17" s="15">
        <v>0.15135548509610841</v>
      </c>
      <c r="J17" s="15">
        <v>0.16058221241654763</v>
      </c>
      <c r="K17" s="16"/>
      <c r="L17" s="15">
        <v>0</v>
      </c>
      <c r="M17" s="15">
        <v>0</v>
      </c>
      <c r="N17" s="15">
        <v>0</v>
      </c>
      <c r="O17" s="16"/>
      <c r="P17" s="15">
        <v>0.15657922129154933</v>
      </c>
      <c r="Q17" s="15">
        <v>0.17322373974122107</v>
      </c>
      <c r="R17" s="15">
        <v>0.14363162351230604</v>
      </c>
      <c r="S17" s="113"/>
      <c r="T17" s="127">
        <v>0.15657922129154933</v>
      </c>
      <c r="U17" s="15">
        <v>0.1390992018546417</v>
      </c>
      <c r="V17" s="128">
        <v>0.25071437412786046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0.19201377871350503</v>
      </c>
      <c r="C19" s="15">
        <v>0.13122284578840543</v>
      </c>
      <c r="D19" s="15">
        <v>0.14791736677904962</v>
      </c>
      <c r="E19" s="15">
        <v>0.18606392006895206</v>
      </c>
      <c r="F19" s="15">
        <v>0.27112367263378728</v>
      </c>
      <c r="G19" s="16"/>
      <c r="H19" s="15">
        <v>3.6272802530785506E-2</v>
      </c>
      <c r="I19" s="15">
        <v>5.0204170091778681E-2</v>
      </c>
      <c r="J19" s="15">
        <v>2.5597083348331568E-2</v>
      </c>
      <c r="K19" s="16"/>
      <c r="L19" s="15">
        <v>0</v>
      </c>
      <c r="M19" s="15">
        <v>0</v>
      </c>
      <c r="N19" s="15">
        <v>0</v>
      </c>
      <c r="O19" s="16"/>
      <c r="P19" s="15">
        <v>3.6272802530785506E-2</v>
      </c>
      <c r="Q19" s="15">
        <v>1.5261548924619821E-2</v>
      </c>
      <c r="R19" s="15">
        <v>5.2617238169034214E-2</v>
      </c>
      <c r="S19" s="113"/>
      <c r="T19" s="127">
        <v>3.6272802530785506E-2</v>
      </c>
      <c r="U19" s="15">
        <v>2.6760466123882921E-2</v>
      </c>
      <c r="V19" s="128">
        <v>8.7499590048167999E-2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0.10336087728458217</v>
      </c>
      <c r="C21" s="15">
        <v>6.7009731516815565E-2</v>
      </c>
      <c r="D21" s="15">
        <v>8.094427066728993E-2</v>
      </c>
      <c r="E21" s="15">
        <v>9.7905834595145874E-2</v>
      </c>
      <c r="F21" s="15">
        <v>0.14909761648865785</v>
      </c>
      <c r="G21" s="16"/>
      <c r="H21" s="15">
        <v>0</v>
      </c>
      <c r="I21" s="15">
        <v>0</v>
      </c>
      <c r="J21" s="15">
        <v>0</v>
      </c>
      <c r="K21" s="16"/>
      <c r="L21" s="15">
        <v>0</v>
      </c>
      <c r="M21" s="15">
        <v>0</v>
      </c>
      <c r="N21" s="15">
        <v>0</v>
      </c>
      <c r="O21" s="16"/>
      <c r="P21" s="15">
        <v>0</v>
      </c>
      <c r="Q21" s="15">
        <v>0</v>
      </c>
      <c r="R21" s="15">
        <v>0</v>
      </c>
      <c r="S21" s="113"/>
      <c r="T21" s="127">
        <v>0</v>
      </c>
      <c r="U21" s="15">
        <v>0</v>
      </c>
      <c r="V21" s="128">
        <v>0</v>
      </c>
    </row>
    <row r="22" spans="1:22" s="40" customFormat="1" x14ac:dyDescent="0.25">
      <c r="A22" s="129" t="s">
        <v>181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672.3182100000007</v>
      </c>
      <c r="C23" s="164">
        <v>83.239850000000004</v>
      </c>
      <c r="D23" s="164">
        <v>180.86381999999995</v>
      </c>
      <c r="E23" s="164">
        <v>226.40713999999971</v>
      </c>
      <c r="F23" s="164">
        <v>181.80739999999997</v>
      </c>
      <c r="G23" s="22"/>
      <c r="H23" s="165">
        <v>120.71192999999994</v>
      </c>
      <c r="I23" s="123">
        <v>52.370550000000001</v>
      </c>
      <c r="J23" s="123">
        <v>68.341380000000001</v>
      </c>
      <c r="K23" s="22"/>
      <c r="L23" s="166">
        <v>0</v>
      </c>
      <c r="M23" s="164">
        <v>0</v>
      </c>
      <c r="N23" s="164">
        <v>0</v>
      </c>
      <c r="O23" s="22"/>
      <c r="P23" s="166">
        <v>120.71192999999994</v>
      </c>
      <c r="Q23" s="164">
        <v>52.815739999999998</v>
      </c>
      <c r="R23" s="164">
        <v>67.896190000000018</v>
      </c>
      <c r="S23" s="114"/>
      <c r="T23" s="122">
        <v>120.71192999999994</v>
      </c>
      <c r="U23" s="123">
        <v>101.80726999999993</v>
      </c>
      <c r="V23" s="124">
        <v>18.904660000000003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0.12381019696015659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0.26901520338114859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0.43431001393151475</v>
      </c>
      <c r="I27" s="15">
        <v>0.32394504163122212</v>
      </c>
      <c r="J27" s="15">
        <v>0.51888358122121614</v>
      </c>
      <c r="K27" s="24"/>
      <c r="L27" s="15">
        <v>0</v>
      </c>
      <c r="M27" s="15">
        <v>0</v>
      </c>
      <c r="N27" s="15">
        <v>0</v>
      </c>
      <c r="O27" s="24"/>
      <c r="P27" s="15">
        <v>0.43431001393151475</v>
      </c>
      <c r="Q27" s="15">
        <v>0.48567548234673991</v>
      </c>
      <c r="R27" s="15">
        <v>0.39435335031317659</v>
      </c>
      <c r="S27" s="116"/>
      <c r="T27" s="127">
        <v>0.43431001393151475</v>
      </c>
      <c r="U27" s="15">
        <v>0.45947150925469304</v>
      </c>
      <c r="V27" s="128">
        <v>0.29880780717558525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0.3367559239545207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0.36902740267676959</v>
      </c>
      <c r="I29" s="15">
        <v>0.4753295506730405</v>
      </c>
      <c r="J29" s="15">
        <v>0.28756721037825106</v>
      </c>
      <c r="K29" s="24"/>
      <c r="L29" s="15">
        <v>0</v>
      </c>
      <c r="M29" s="15">
        <v>0</v>
      </c>
      <c r="N29" s="15">
        <v>0</v>
      </c>
      <c r="O29" s="24"/>
      <c r="P29" s="15">
        <v>0.36902740267676959</v>
      </c>
      <c r="Q29" s="15">
        <v>0.38394330932407655</v>
      </c>
      <c r="R29" s="15">
        <v>0.35742447403897026</v>
      </c>
      <c r="S29" s="116"/>
      <c r="T29" s="127">
        <v>0.36902740267676959</v>
      </c>
      <c r="U29" s="15">
        <v>0.36029745223499288</v>
      </c>
      <c r="V29" s="128">
        <v>0.41604080686984057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0.27041867570417255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0.19666258339171627</v>
      </c>
      <c r="I31" s="15">
        <v>0.20072540769573741</v>
      </c>
      <c r="J31" s="15">
        <v>0.19354920840053272</v>
      </c>
      <c r="K31" s="24"/>
      <c r="L31" s="15">
        <v>0</v>
      </c>
      <c r="M31" s="15">
        <v>0</v>
      </c>
      <c r="N31" s="15">
        <v>0</v>
      </c>
      <c r="O31" s="24"/>
      <c r="P31" s="15">
        <v>0.19666258339171627</v>
      </c>
      <c r="Q31" s="15">
        <v>0.13038120832918368</v>
      </c>
      <c r="R31" s="15">
        <v>0.24822217564785298</v>
      </c>
      <c r="S31" s="116"/>
      <c r="T31" s="127">
        <v>0.19666258339171627</v>
      </c>
      <c r="U31" s="15">
        <v>0.18023103851031474</v>
      </c>
      <c r="V31" s="128">
        <v>0.28515138595457412</v>
      </c>
    </row>
    <row r="32" spans="1:22" s="33" customFormat="1" x14ac:dyDescent="0.25">
      <c r="A32" s="120" t="s">
        <v>188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120.71192999999994</v>
      </c>
      <c r="C33" s="123">
        <v>0</v>
      </c>
      <c r="D33" s="123">
        <v>52.426400000000008</v>
      </c>
      <c r="E33" s="123">
        <v>44.546010000000003</v>
      </c>
      <c r="F33" s="123">
        <v>23.739520000000006</v>
      </c>
      <c r="G33" s="8"/>
      <c r="H33" s="165">
        <v>120.71192999999994</v>
      </c>
      <c r="I33" s="123">
        <v>52.370550000000001</v>
      </c>
      <c r="J33" s="123">
        <v>68.341380000000001</v>
      </c>
      <c r="K33" s="8"/>
      <c r="L33" s="166">
        <v>0</v>
      </c>
      <c r="M33" s="164">
        <v>0</v>
      </c>
      <c r="N33" s="164">
        <v>0</v>
      </c>
      <c r="O33" s="8"/>
      <c r="P33" s="166">
        <v>120.71192999999994</v>
      </c>
      <c r="Q33" s="164">
        <v>52.815739999999998</v>
      </c>
      <c r="R33" s="164">
        <v>67.896190000000018</v>
      </c>
      <c r="S33" s="111"/>
      <c r="T33" s="122">
        <v>120.71192999999994</v>
      </c>
      <c r="U33" s="123">
        <v>101.80726999999993</v>
      </c>
      <c r="V33" s="124">
        <v>18.904660000000003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0.26678846075942952</v>
      </c>
      <c r="C35" s="15">
        <v>0</v>
      </c>
      <c r="D35" s="15">
        <v>0.22849842827277858</v>
      </c>
      <c r="E35" s="15">
        <v>0.37182993493693373</v>
      </c>
      <c r="F35" s="15">
        <v>0.15424321974496533</v>
      </c>
      <c r="G35" s="16"/>
      <c r="H35" s="15">
        <v>0.26678846075942952</v>
      </c>
      <c r="I35" s="15">
        <v>0.31670547664670318</v>
      </c>
      <c r="J35" s="15">
        <v>0.22853664939162774</v>
      </c>
      <c r="K35" s="16"/>
      <c r="L35" s="15">
        <v>0</v>
      </c>
      <c r="M35" s="15">
        <v>0</v>
      </c>
      <c r="N35" s="15">
        <v>0</v>
      </c>
      <c r="O35" s="16"/>
      <c r="P35" s="15">
        <v>0.26678846075942952</v>
      </c>
      <c r="Q35" s="15">
        <v>0.32222496551217505</v>
      </c>
      <c r="R35" s="15">
        <v>0.22366498031774679</v>
      </c>
      <c r="S35" s="113"/>
      <c r="T35" s="127">
        <v>0.26678846075942952</v>
      </c>
      <c r="U35" s="15">
        <v>0.28055943352571983</v>
      </c>
      <c r="V35" s="128">
        <v>0.19262763784167497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0.40239088216052893</v>
      </c>
      <c r="C37" s="15">
        <v>0</v>
      </c>
      <c r="D37" s="15">
        <v>0.77150157172722122</v>
      </c>
      <c r="E37" s="15">
        <v>0</v>
      </c>
      <c r="F37" s="15">
        <v>0.34231231297010206</v>
      </c>
      <c r="G37" s="16"/>
      <c r="H37" s="15">
        <v>0.40239088216052893</v>
      </c>
      <c r="I37" s="15">
        <v>0.30437831949444866</v>
      </c>
      <c r="J37" s="15">
        <v>0.477498698445949</v>
      </c>
      <c r="K37" s="16"/>
      <c r="L37" s="15">
        <v>0</v>
      </c>
      <c r="M37" s="15">
        <v>0</v>
      </c>
      <c r="N37" s="15">
        <v>0</v>
      </c>
      <c r="O37" s="16"/>
      <c r="P37" s="15">
        <v>0.40239088216052893</v>
      </c>
      <c r="Q37" s="15">
        <v>0.37201447901705076</v>
      </c>
      <c r="R37" s="15">
        <v>0.42602037021517686</v>
      </c>
      <c r="S37" s="113"/>
      <c r="T37" s="127">
        <v>0.40239088216052893</v>
      </c>
      <c r="U37" s="15">
        <v>0.39580169471197896</v>
      </c>
      <c r="V37" s="128">
        <v>0.43787563489636933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0.26817473633302041</v>
      </c>
      <c r="C39" s="15">
        <v>0</v>
      </c>
      <c r="D39" s="15">
        <v>0</v>
      </c>
      <c r="E39" s="15">
        <v>0.62817006506306616</v>
      </c>
      <c r="F39" s="15">
        <v>0.18489927344782031</v>
      </c>
      <c r="G39" s="16"/>
      <c r="H39" s="15">
        <v>0.26817473633302041</v>
      </c>
      <c r="I39" s="15">
        <v>0.31632377357121511</v>
      </c>
      <c r="J39" s="15">
        <v>0.23127774124549424</v>
      </c>
      <c r="K39" s="16"/>
      <c r="L39" s="15">
        <v>0</v>
      </c>
      <c r="M39" s="15">
        <v>0</v>
      </c>
      <c r="N39" s="15">
        <v>0</v>
      </c>
      <c r="O39" s="16"/>
      <c r="P39" s="15">
        <v>0.26817473633302041</v>
      </c>
      <c r="Q39" s="15">
        <v>0.22829179331767385</v>
      </c>
      <c r="R39" s="15">
        <v>0.29919926287469145</v>
      </c>
      <c r="S39" s="113"/>
      <c r="T39" s="127">
        <v>0.26817473633302041</v>
      </c>
      <c r="U39" s="15">
        <v>0.2671215916112869</v>
      </c>
      <c r="V39" s="128">
        <v>0.27384623685377041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6.264592074702148E-2</v>
      </c>
      <c r="C41" s="134">
        <v>0</v>
      </c>
      <c r="D41" s="134">
        <v>0</v>
      </c>
      <c r="E41" s="134">
        <v>0</v>
      </c>
      <c r="F41" s="134">
        <v>0.31854519383711205</v>
      </c>
      <c r="G41" s="173"/>
      <c r="H41" s="134">
        <v>6.264592074702148E-2</v>
      </c>
      <c r="I41" s="134">
        <v>6.2592430287633019E-2</v>
      </c>
      <c r="J41" s="134">
        <v>6.2686910916929101E-2</v>
      </c>
      <c r="K41" s="173"/>
      <c r="L41" s="134">
        <v>0</v>
      </c>
      <c r="M41" s="134">
        <v>0</v>
      </c>
      <c r="N41" s="134">
        <v>0</v>
      </c>
      <c r="O41" s="173"/>
      <c r="P41" s="134">
        <v>6.264592074702148E-2</v>
      </c>
      <c r="Q41" s="134">
        <v>7.746876215310057E-2</v>
      </c>
      <c r="R41" s="134">
        <v>5.1115386592384612E-2</v>
      </c>
      <c r="S41" s="174"/>
      <c r="T41" s="133">
        <v>6.264592074702148E-2</v>
      </c>
      <c r="U41" s="134">
        <v>5.6517280151014801E-2</v>
      </c>
      <c r="V41" s="135">
        <v>9.565049040818506E-2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935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933</v>
      </c>
      <c r="C4" s="310"/>
      <c r="D4" s="310"/>
      <c r="E4" s="310"/>
      <c r="F4" s="315"/>
      <c r="G4" s="161"/>
      <c r="H4" s="317" t="s">
        <v>936</v>
      </c>
      <c r="I4" s="318"/>
      <c r="J4" s="319"/>
      <c r="K4" s="161"/>
      <c r="L4" s="317" t="s">
        <v>928</v>
      </c>
      <c r="M4" s="318"/>
      <c r="N4" s="319"/>
      <c r="O4" s="161"/>
      <c r="P4" s="317" t="s">
        <v>929</v>
      </c>
      <c r="Q4" s="318"/>
      <c r="R4" s="319"/>
      <c r="S4" s="179"/>
      <c r="T4" s="317" t="s">
        <v>930</v>
      </c>
      <c r="U4" s="318"/>
      <c r="V4" s="320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931</v>
      </c>
      <c r="J5" s="118" t="s">
        <v>927</v>
      </c>
      <c r="K5" s="6"/>
      <c r="L5" s="118" t="s">
        <v>1</v>
      </c>
      <c r="M5" s="118" t="s">
        <v>931</v>
      </c>
      <c r="N5" s="118" t="s">
        <v>927</v>
      </c>
      <c r="O5" s="6"/>
      <c r="P5" s="118" t="s">
        <v>1</v>
      </c>
      <c r="Q5" s="118" t="s">
        <v>931</v>
      </c>
      <c r="R5" s="118" t="s">
        <v>927</v>
      </c>
      <c r="S5" s="6"/>
      <c r="T5" s="118" t="s">
        <v>1</v>
      </c>
      <c r="U5" s="118" t="s">
        <v>931</v>
      </c>
      <c r="V5" s="119" t="s">
        <v>927</v>
      </c>
    </row>
    <row r="6" spans="1:22" s="33" customFormat="1" x14ac:dyDescent="0.25">
      <c r="A6" s="120" t="s">
        <v>932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405.85185999999976</v>
      </c>
      <c r="C7" s="164">
        <v>43.270909999999994</v>
      </c>
      <c r="D7" s="164">
        <v>83.381149999999991</v>
      </c>
      <c r="E7" s="164">
        <v>160.69177999999997</v>
      </c>
      <c r="F7" s="164">
        <v>118.50802000000004</v>
      </c>
      <c r="G7" s="8"/>
      <c r="H7" s="165">
        <v>97.947569999999985</v>
      </c>
      <c r="I7" s="123">
        <v>53.470189999999995</v>
      </c>
      <c r="J7" s="123">
        <v>44.477380000000011</v>
      </c>
      <c r="K7" s="8"/>
      <c r="L7" s="166">
        <v>0</v>
      </c>
      <c r="M7" s="164">
        <v>0</v>
      </c>
      <c r="N7" s="164">
        <v>0</v>
      </c>
      <c r="O7" s="8"/>
      <c r="P7" s="166">
        <v>97.947569999999985</v>
      </c>
      <c r="Q7" s="164">
        <v>56.971329999999995</v>
      </c>
      <c r="R7" s="164">
        <v>40.976240000000004</v>
      </c>
      <c r="S7" s="111"/>
      <c r="T7" s="122">
        <v>97.947569999999985</v>
      </c>
      <c r="U7" s="123">
        <v>59.191290000000009</v>
      </c>
      <c r="V7" s="124">
        <v>38.756280000000011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0.2851451265986561</v>
      </c>
      <c r="C15" s="15">
        <v>0.43711468050937713</v>
      </c>
      <c r="D15" s="15">
        <v>0.36491149378486626</v>
      </c>
      <c r="E15" s="15">
        <v>0.27738419476092685</v>
      </c>
      <c r="F15" s="15">
        <v>0.18405699462365496</v>
      </c>
      <c r="G15" s="16"/>
      <c r="H15" s="15">
        <v>0.35625467788532184</v>
      </c>
      <c r="I15" s="15">
        <v>0.43809849936946188</v>
      </c>
      <c r="J15" s="15">
        <v>0.25786298563449556</v>
      </c>
      <c r="K15" s="16"/>
      <c r="L15" s="15">
        <v>0</v>
      </c>
      <c r="M15" s="15">
        <v>0</v>
      </c>
      <c r="N15" s="15">
        <v>0</v>
      </c>
      <c r="O15" s="16"/>
      <c r="P15" s="15">
        <v>0.35625467788532184</v>
      </c>
      <c r="Q15" s="15">
        <v>0.33953815015377037</v>
      </c>
      <c r="R15" s="15">
        <v>0.37949650822037362</v>
      </c>
      <c r="S15" s="113"/>
      <c r="T15" s="127">
        <v>0.35625467788532184</v>
      </c>
      <c r="U15" s="15">
        <v>0.38757949015809584</v>
      </c>
      <c r="V15" s="128">
        <v>0.30841324296346284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0.29889605532422614</v>
      </c>
      <c r="C17" s="15">
        <v>0.36327038188011307</v>
      </c>
      <c r="D17" s="15">
        <v>0.21723854852085878</v>
      </c>
      <c r="E17" s="15">
        <v>0.36394711664778379</v>
      </c>
      <c r="F17" s="15">
        <v>0.24463804221857724</v>
      </c>
      <c r="G17" s="16"/>
      <c r="H17" s="15">
        <v>0.29156425218103932</v>
      </c>
      <c r="I17" s="15">
        <v>0.34343360291033198</v>
      </c>
      <c r="J17" s="15">
        <v>0.22920752076673576</v>
      </c>
      <c r="K17" s="16"/>
      <c r="L17" s="15">
        <v>0</v>
      </c>
      <c r="M17" s="15">
        <v>0</v>
      </c>
      <c r="N17" s="15">
        <v>0</v>
      </c>
      <c r="O17" s="16"/>
      <c r="P17" s="15">
        <v>0.29156425218103932</v>
      </c>
      <c r="Q17" s="15">
        <v>0.36676131661311051</v>
      </c>
      <c r="R17" s="15">
        <v>0.18701398664201496</v>
      </c>
      <c r="S17" s="113"/>
      <c r="T17" s="127">
        <v>0.29156425218103932</v>
      </c>
      <c r="U17" s="15">
        <v>0.28464154101051015</v>
      </c>
      <c r="V17" s="128">
        <v>0.30213709881340517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0.25462233929394851</v>
      </c>
      <c r="C19" s="15">
        <v>0.11387997155594835</v>
      </c>
      <c r="D19" s="15">
        <v>0.27744592153022601</v>
      </c>
      <c r="E19" s="15">
        <v>0.26662297225159876</v>
      </c>
      <c r="F19" s="15">
        <v>0.27368088674504887</v>
      </c>
      <c r="G19" s="16"/>
      <c r="H19" s="15">
        <v>0.24107468924446013</v>
      </c>
      <c r="I19" s="15">
        <v>0.18436515748307611</v>
      </c>
      <c r="J19" s="15">
        <v>0.30925023011697172</v>
      </c>
      <c r="K19" s="16"/>
      <c r="L19" s="15">
        <v>0</v>
      </c>
      <c r="M19" s="15">
        <v>0</v>
      </c>
      <c r="N19" s="15">
        <v>0</v>
      </c>
      <c r="O19" s="16"/>
      <c r="P19" s="15">
        <v>0.24107468924446013</v>
      </c>
      <c r="Q19" s="15">
        <v>0.21189728236992184</v>
      </c>
      <c r="R19" s="15">
        <v>0.28164150737110089</v>
      </c>
      <c r="S19" s="113"/>
      <c r="T19" s="127">
        <v>0.24107468924446013</v>
      </c>
      <c r="U19" s="15">
        <v>0.22402096659829507</v>
      </c>
      <c r="V19" s="128">
        <v>0.26712032217746379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0.16133647878316995</v>
      </c>
      <c r="C21" s="15">
        <v>8.5734966054561851E-2</v>
      </c>
      <c r="D21" s="15">
        <v>0.14040403616404906</v>
      </c>
      <c r="E21" s="15">
        <v>9.2045716339690831E-2</v>
      </c>
      <c r="F21" s="15">
        <v>0.2976240764127186</v>
      </c>
      <c r="G21" s="16"/>
      <c r="H21" s="15">
        <v>0.11110638068917894</v>
      </c>
      <c r="I21" s="15">
        <v>3.4102740237130259E-2</v>
      </c>
      <c r="J21" s="15">
        <v>0.20367926348179677</v>
      </c>
      <c r="K21" s="16"/>
      <c r="L21" s="15">
        <v>0</v>
      </c>
      <c r="M21" s="15">
        <v>0</v>
      </c>
      <c r="N21" s="15">
        <v>0</v>
      </c>
      <c r="O21" s="16"/>
      <c r="P21" s="15">
        <v>0.11110638068917894</v>
      </c>
      <c r="Q21" s="15">
        <v>8.1803250863197341E-2</v>
      </c>
      <c r="R21" s="15">
        <v>0.15184799776651053</v>
      </c>
      <c r="S21" s="113"/>
      <c r="T21" s="127">
        <v>0.11110638068917894</v>
      </c>
      <c r="U21" s="15">
        <v>0.10375800223309881</v>
      </c>
      <c r="V21" s="128">
        <v>0.12232933604566792</v>
      </c>
    </row>
    <row r="22" spans="1:22" s="40" customFormat="1" x14ac:dyDescent="0.25">
      <c r="A22" s="129" t="s">
        <v>933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405.85185999999976</v>
      </c>
      <c r="C23" s="164">
        <v>43.270909999999994</v>
      </c>
      <c r="D23" s="164">
        <v>83.381149999999991</v>
      </c>
      <c r="E23" s="164">
        <v>160.69177999999997</v>
      </c>
      <c r="F23" s="164">
        <v>118.50802000000004</v>
      </c>
      <c r="G23" s="22"/>
      <c r="H23" s="165">
        <v>97.947569999999985</v>
      </c>
      <c r="I23" s="123">
        <v>53.470189999999995</v>
      </c>
      <c r="J23" s="123">
        <v>44.477380000000011</v>
      </c>
      <c r="K23" s="22"/>
      <c r="L23" s="166">
        <v>0</v>
      </c>
      <c r="M23" s="164">
        <v>0</v>
      </c>
      <c r="N23" s="164">
        <v>0</v>
      </c>
      <c r="O23" s="22"/>
      <c r="P23" s="166">
        <v>97.947569999999985</v>
      </c>
      <c r="Q23" s="164">
        <v>56.971329999999995</v>
      </c>
      <c r="R23" s="164">
        <v>40.976240000000004</v>
      </c>
      <c r="S23" s="114"/>
      <c r="T23" s="122">
        <v>97.947569999999985</v>
      </c>
      <c r="U23" s="123">
        <v>59.191290000000009</v>
      </c>
      <c r="V23" s="124">
        <v>38.756280000000011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0.10661749831576482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0.20544725358656737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0.30635440981333179</v>
      </c>
      <c r="I27" s="15">
        <v>0.26380624418951953</v>
      </c>
      <c r="J27" s="15">
        <v>0.3575053206821085</v>
      </c>
      <c r="K27" s="24"/>
      <c r="L27" s="15">
        <v>0</v>
      </c>
      <c r="M27" s="15">
        <v>0</v>
      </c>
      <c r="N27" s="15">
        <v>0</v>
      </c>
      <c r="O27" s="24"/>
      <c r="P27" s="15">
        <v>0.30635440981333179</v>
      </c>
      <c r="Q27" s="15">
        <v>0.18613467510763754</v>
      </c>
      <c r="R27" s="15">
        <v>0.47350196113650239</v>
      </c>
      <c r="S27" s="116"/>
      <c r="T27" s="127">
        <v>0.30635440981333179</v>
      </c>
      <c r="U27" s="15">
        <v>0.32877033090510444</v>
      </c>
      <c r="V27" s="128">
        <v>0.27211925396348663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0.3959370298315254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0.43532442918185721</v>
      </c>
      <c r="I29" s="15">
        <v>0.52722442168243666</v>
      </c>
      <c r="J29" s="15">
        <v>0.32484332485411677</v>
      </c>
      <c r="K29" s="24"/>
      <c r="L29" s="15">
        <v>0</v>
      </c>
      <c r="M29" s="15">
        <v>0</v>
      </c>
      <c r="N29" s="15">
        <v>0</v>
      </c>
      <c r="O29" s="24"/>
      <c r="P29" s="15">
        <v>0.43532442918185721</v>
      </c>
      <c r="Q29" s="15">
        <v>0.5314599466082327</v>
      </c>
      <c r="R29" s="15">
        <v>0.30166237800247164</v>
      </c>
      <c r="S29" s="116"/>
      <c r="T29" s="127">
        <v>0.43532442918185721</v>
      </c>
      <c r="U29" s="15">
        <v>0.43501045508553704</v>
      </c>
      <c r="V29" s="128">
        <v>0.43580395228850644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0.29199821826614303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0.25832116100481112</v>
      </c>
      <c r="I31" s="15">
        <v>0.208969334128044</v>
      </c>
      <c r="J31" s="15">
        <v>0.31765135446377452</v>
      </c>
      <c r="K31" s="24"/>
      <c r="L31" s="15">
        <v>0</v>
      </c>
      <c r="M31" s="15">
        <v>0</v>
      </c>
      <c r="N31" s="15">
        <v>0</v>
      </c>
      <c r="O31" s="24"/>
      <c r="P31" s="15">
        <v>0.25832116100481112</v>
      </c>
      <c r="Q31" s="15">
        <v>0.28240537828412993</v>
      </c>
      <c r="R31" s="15">
        <v>0.2248356608610258</v>
      </c>
      <c r="S31" s="116"/>
      <c r="T31" s="127">
        <v>0.25832116100481112</v>
      </c>
      <c r="U31" s="15">
        <v>0.23621921400935839</v>
      </c>
      <c r="V31" s="128">
        <v>0.29207679374800666</v>
      </c>
    </row>
    <row r="32" spans="1:22" s="33" customFormat="1" x14ac:dyDescent="0.25">
      <c r="A32" s="120" t="s">
        <v>934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97.947569999999985</v>
      </c>
      <c r="C33" s="123">
        <v>0</v>
      </c>
      <c r="D33" s="123">
        <v>30.00667</v>
      </c>
      <c r="E33" s="123">
        <v>42.638969999999993</v>
      </c>
      <c r="F33" s="123">
        <v>25.301930000000006</v>
      </c>
      <c r="G33" s="8"/>
      <c r="H33" s="165">
        <v>97.947569999999985</v>
      </c>
      <c r="I33" s="123">
        <v>53.470189999999995</v>
      </c>
      <c r="J33" s="123">
        <v>44.477380000000011</v>
      </c>
      <c r="K33" s="8"/>
      <c r="L33" s="166">
        <v>0</v>
      </c>
      <c r="M33" s="164">
        <v>0</v>
      </c>
      <c r="N33" s="164">
        <v>0</v>
      </c>
      <c r="O33" s="8"/>
      <c r="P33" s="166">
        <v>97.947569999999985</v>
      </c>
      <c r="Q33" s="164">
        <v>56.971329999999995</v>
      </c>
      <c r="R33" s="164">
        <v>40.976240000000004</v>
      </c>
      <c r="S33" s="111"/>
      <c r="T33" s="122">
        <v>97.947569999999985</v>
      </c>
      <c r="U33" s="123">
        <v>59.191290000000009</v>
      </c>
      <c r="V33" s="124">
        <v>38.756280000000011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0.45624470316108928</v>
      </c>
      <c r="C35" s="15">
        <v>0</v>
      </c>
      <c r="D35" s="15">
        <v>0.68609612462829095</v>
      </c>
      <c r="E35" s="15">
        <v>0.44772118088218366</v>
      </c>
      <c r="F35" s="15">
        <v>0.19801770062599963</v>
      </c>
      <c r="G35" s="16"/>
      <c r="H35" s="15">
        <v>0.45624470316108928</v>
      </c>
      <c r="I35" s="15">
        <v>0.48762572192094333</v>
      </c>
      <c r="J35" s="15">
        <v>0.41851880663834051</v>
      </c>
      <c r="K35" s="16"/>
      <c r="L35" s="15">
        <v>0</v>
      </c>
      <c r="M35" s="15">
        <v>0</v>
      </c>
      <c r="N35" s="15">
        <v>0</v>
      </c>
      <c r="O35" s="16"/>
      <c r="P35" s="15">
        <v>0.45624470316108928</v>
      </c>
      <c r="Q35" s="15">
        <v>0.48535974146996397</v>
      </c>
      <c r="R35" s="15">
        <v>0.41576459919211717</v>
      </c>
      <c r="S35" s="113"/>
      <c r="T35" s="127">
        <v>0.45624470316108928</v>
      </c>
      <c r="U35" s="15">
        <v>0.52064214177457513</v>
      </c>
      <c r="V35" s="128">
        <v>0.35789244994617631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0.11483786683018275</v>
      </c>
      <c r="C37" s="15">
        <v>0</v>
      </c>
      <c r="D37" s="15">
        <v>0.313903875371709</v>
      </c>
      <c r="E37" s="15">
        <v>0</v>
      </c>
      <c r="F37" s="15">
        <v>7.2282233015426078E-2</v>
      </c>
      <c r="G37" s="16"/>
      <c r="H37" s="15">
        <v>0.11483786683018275</v>
      </c>
      <c r="I37" s="15">
        <v>0.12600815519825159</v>
      </c>
      <c r="J37" s="15">
        <v>0.10140907580437515</v>
      </c>
      <c r="K37" s="16"/>
      <c r="L37" s="15">
        <v>0</v>
      </c>
      <c r="M37" s="15">
        <v>0</v>
      </c>
      <c r="N37" s="15">
        <v>0</v>
      </c>
      <c r="O37" s="16"/>
      <c r="P37" s="15">
        <v>0.11483786683018275</v>
      </c>
      <c r="Q37" s="15">
        <v>6.7309469517387088E-2</v>
      </c>
      <c r="R37" s="15">
        <v>0.18091899110313681</v>
      </c>
      <c r="S37" s="113"/>
      <c r="T37" s="127">
        <v>0.11483786683018275</v>
      </c>
      <c r="U37" s="15">
        <v>0.11014694898523074</v>
      </c>
      <c r="V37" s="128">
        <v>0.12200216326231512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0.28855427449603921</v>
      </c>
      <c r="C39" s="15">
        <v>0</v>
      </c>
      <c r="D39" s="15">
        <v>0</v>
      </c>
      <c r="E39" s="15">
        <v>0.55227881911781662</v>
      </c>
      <c r="F39" s="15">
        <v>0.18633321647795245</v>
      </c>
      <c r="G39" s="16"/>
      <c r="H39" s="15">
        <v>0.28855427449603921</v>
      </c>
      <c r="I39" s="15">
        <v>0.28193447601364424</v>
      </c>
      <c r="J39" s="15">
        <v>0.2965125193975004</v>
      </c>
      <c r="K39" s="16"/>
      <c r="L39" s="15">
        <v>0</v>
      </c>
      <c r="M39" s="15">
        <v>0</v>
      </c>
      <c r="N39" s="15">
        <v>0</v>
      </c>
      <c r="O39" s="16"/>
      <c r="P39" s="15">
        <v>0.28855427449603921</v>
      </c>
      <c r="Q39" s="15">
        <v>0.28240520275724657</v>
      </c>
      <c r="R39" s="15">
        <v>0.29710363859641581</v>
      </c>
      <c r="S39" s="113"/>
      <c r="T39" s="127">
        <v>0.28855427449603921</v>
      </c>
      <c r="U39" s="15">
        <v>0.23064187315397247</v>
      </c>
      <c r="V39" s="128">
        <v>0.37700212713913706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0.1403631555126891</v>
      </c>
      <c r="C41" s="134">
        <v>0</v>
      </c>
      <c r="D41" s="134">
        <v>0</v>
      </c>
      <c r="E41" s="134">
        <v>0</v>
      </c>
      <c r="F41" s="134">
        <v>0.54336684988062156</v>
      </c>
      <c r="G41" s="173"/>
      <c r="H41" s="134">
        <v>0.1403631555126891</v>
      </c>
      <c r="I41" s="134">
        <v>0.10443164686716094</v>
      </c>
      <c r="J41" s="134">
        <v>0.18355959815978362</v>
      </c>
      <c r="K41" s="173"/>
      <c r="L41" s="134">
        <v>0</v>
      </c>
      <c r="M41" s="134">
        <v>0</v>
      </c>
      <c r="N41" s="134">
        <v>0</v>
      </c>
      <c r="O41" s="173"/>
      <c r="P41" s="134">
        <v>0.1403631555126891</v>
      </c>
      <c r="Q41" s="134">
        <v>0.16492558625540252</v>
      </c>
      <c r="R41" s="134">
        <v>0.10621277110833008</v>
      </c>
      <c r="S41" s="174"/>
      <c r="T41" s="133">
        <v>0.1403631555126891</v>
      </c>
      <c r="U41" s="134">
        <v>0.13856903608622145</v>
      </c>
      <c r="V41" s="135">
        <v>0.14310325965237114</v>
      </c>
    </row>
  </sheetData>
  <mergeCells count="7">
    <mergeCell ref="T4:V4"/>
    <mergeCell ref="B1:D1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1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699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700</v>
      </c>
      <c r="C4" s="310"/>
      <c r="D4" s="310"/>
      <c r="E4" s="310"/>
      <c r="F4" s="315"/>
      <c r="G4" s="161"/>
      <c r="H4" s="317" t="s">
        <v>701</v>
      </c>
      <c r="I4" s="318"/>
      <c r="J4" s="319"/>
      <c r="K4" s="161"/>
      <c r="L4" s="317" t="s">
        <v>702</v>
      </c>
      <c r="M4" s="318"/>
      <c r="N4" s="319"/>
      <c r="O4" s="161"/>
      <c r="P4" s="317" t="s">
        <v>703</v>
      </c>
      <c r="Q4" s="318"/>
      <c r="R4" s="319"/>
      <c r="S4" s="161"/>
      <c r="T4" s="317" t="s">
        <v>704</v>
      </c>
      <c r="U4" s="318"/>
      <c r="V4" s="320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705</v>
      </c>
      <c r="J5" s="118" t="s">
        <v>32</v>
      </c>
      <c r="K5" s="6"/>
      <c r="L5" s="118" t="s">
        <v>1</v>
      </c>
      <c r="M5" s="118" t="s">
        <v>705</v>
      </c>
      <c r="N5" s="118" t="s">
        <v>32</v>
      </c>
      <c r="O5" s="6"/>
      <c r="P5" s="118" t="s">
        <v>1</v>
      </c>
      <c r="Q5" s="118" t="s">
        <v>705</v>
      </c>
      <c r="R5" s="118" t="s">
        <v>32</v>
      </c>
      <c r="S5" s="6"/>
      <c r="T5" s="118" t="s">
        <v>1</v>
      </c>
      <c r="U5" s="118" t="s">
        <v>705</v>
      </c>
      <c r="V5" s="119" t="s">
        <v>32</v>
      </c>
    </row>
    <row r="6" spans="1:22" s="33" customFormat="1" x14ac:dyDescent="0.25">
      <c r="A6" s="120" t="s">
        <v>706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805.41049000000305</v>
      </c>
      <c r="C7" s="164">
        <v>89.246230000000011</v>
      </c>
      <c r="D7" s="164">
        <v>374.73425999999989</v>
      </c>
      <c r="E7" s="164">
        <v>154.41128999999992</v>
      </c>
      <c r="F7" s="164">
        <v>187.01870999999988</v>
      </c>
      <c r="G7" s="8"/>
      <c r="H7" s="165">
        <v>216.19320000000005</v>
      </c>
      <c r="I7" s="123">
        <v>52.601150000000004</v>
      </c>
      <c r="J7" s="123">
        <v>163.59205000000014</v>
      </c>
      <c r="K7" s="8"/>
      <c r="L7" s="166">
        <v>0</v>
      </c>
      <c r="M7" s="164">
        <v>0</v>
      </c>
      <c r="N7" s="164">
        <v>0</v>
      </c>
      <c r="O7" s="8"/>
      <c r="P7" s="166">
        <v>216.19320000000005</v>
      </c>
      <c r="Q7" s="164">
        <v>195.72266000000013</v>
      </c>
      <c r="R7" s="164">
        <v>20.470539999999996</v>
      </c>
      <c r="S7" s="8"/>
      <c r="T7" s="165">
        <v>216.19320000000005</v>
      </c>
      <c r="U7" s="123">
        <v>207.53838000000007</v>
      </c>
      <c r="V7" s="124">
        <v>8.6548200000000008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1"/>
      <c r="J8" s="11"/>
      <c r="K8" s="12"/>
      <c r="L8" s="10"/>
      <c r="M8" s="11"/>
      <c r="N8" s="11"/>
      <c r="O8" s="12"/>
      <c r="P8" s="10"/>
      <c r="Q8" s="11"/>
      <c r="R8" s="11"/>
      <c r="S8" s="12"/>
      <c r="T8" s="10"/>
      <c r="U8" s="11"/>
      <c r="V8" s="180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6"/>
      <c r="T9" s="15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1"/>
      <c r="J10" s="11"/>
      <c r="K10" s="12"/>
      <c r="L10" s="10"/>
      <c r="M10" s="11"/>
      <c r="N10" s="11"/>
      <c r="O10" s="12"/>
      <c r="P10" s="10"/>
      <c r="Q10" s="11"/>
      <c r="R10" s="11"/>
      <c r="S10" s="12"/>
      <c r="T10" s="10"/>
      <c r="U10" s="11"/>
      <c r="V10" s="180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6"/>
      <c r="T11" s="15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1"/>
      <c r="J12" s="11"/>
      <c r="K12" s="12"/>
      <c r="L12" s="10"/>
      <c r="M12" s="11"/>
      <c r="N12" s="11"/>
      <c r="O12" s="12"/>
      <c r="P12" s="10"/>
      <c r="Q12" s="11"/>
      <c r="R12" s="11"/>
      <c r="S12" s="12"/>
      <c r="T12" s="10"/>
      <c r="U12" s="11"/>
      <c r="V12" s="180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6"/>
      <c r="T13" s="15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1"/>
      <c r="J14" s="11"/>
      <c r="K14" s="12"/>
      <c r="L14" s="10"/>
      <c r="M14" s="11"/>
      <c r="N14" s="11"/>
      <c r="O14" s="12"/>
      <c r="P14" s="10"/>
      <c r="Q14" s="11"/>
      <c r="R14" s="11"/>
      <c r="S14" s="12"/>
      <c r="T14" s="10"/>
      <c r="U14" s="11"/>
      <c r="V14" s="180"/>
    </row>
    <row r="15" spans="1:22" s="9" customFormat="1" ht="10.5" x14ac:dyDescent="0.15">
      <c r="A15" s="168" t="s">
        <v>9</v>
      </c>
      <c r="B15" s="15">
        <v>0.31154856202580472</v>
      </c>
      <c r="C15" s="15">
        <v>0.39463011490793493</v>
      </c>
      <c r="D15" s="15">
        <v>0.30656278932169168</v>
      </c>
      <c r="E15" s="15">
        <v>0.34535790744316719</v>
      </c>
      <c r="F15" s="15">
        <v>0.25397720901828497</v>
      </c>
      <c r="G15" s="16"/>
      <c r="H15" s="15">
        <v>0.37095616328358139</v>
      </c>
      <c r="I15" s="15">
        <v>0.48652757591801693</v>
      </c>
      <c r="J15" s="15">
        <v>0.33379549923116647</v>
      </c>
      <c r="K15" s="16"/>
      <c r="L15" s="15">
        <v>0</v>
      </c>
      <c r="M15" s="15">
        <v>0</v>
      </c>
      <c r="N15" s="15">
        <v>0</v>
      </c>
      <c r="O15" s="16"/>
      <c r="P15" s="15">
        <v>0.37095616328358139</v>
      </c>
      <c r="Q15" s="15">
        <v>0.4012146575158948</v>
      </c>
      <c r="R15" s="15">
        <v>8.1649042966135746E-2</v>
      </c>
      <c r="S15" s="16"/>
      <c r="T15" s="15">
        <v>0.37095616328358139</v>
      </c>
      <c r="U15" s="15">
        <v>0.37120565362416313</v>
      </c>
      <c r="V15" s="128">
        <v>0.3649735060925588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1"/>
      <c r="J16" s="11"/>
      <c r="K16" s="12"/>
      <c r="L16" s="10"/>
      <c r="M16" s="11"/>
      <c r="N16" s="11"/>
      <c r="O16" s="12"/>
      <c r="P16" s="10"/>
      <c r="Q16" s="11"/>
      <c r="R16" s="11"/>
      <c r="S16" s="12"/>
      <c r="T16" s="10"/>
      <c r="U16" s="11"/>
      <c r="V16" s="180"/>
    </row>
    <row r="17" spans="1:22" s="9" customFormat="1" ht="10.5" x14ac:dyDescent="0.15">
      <c r="A17" s="168" t="s">
        <v>9</v>
      </c>
      <c r="B17" s="15">
        <v>0.28603512477221266</v>
      </c>
      <c r="C17" s="15">
        <v>0.37524935226955802</v>
      </c>
      <c r="D17" s="15">
        <v>0.31125080477029243</v>
      </c>
      <c r="E17" s="15">
        <v>0.30101503588241518</v>
      </c>
      <c r="F17" s="15">
        <v>0.18056824368000415</v>
      </c>
      <c r="G17" s="16"/>
      <c r="H17" s="15">
        <v>0.28180257288388338</v>
      </c>
      <c r="I17" s="15">
        <v>0.27678691435453412</v>
      </c>
      <c r="J17" s="15">
        <v>0.28341530043788782</v>
      </c>
      <c r="K17" s="16"/>
      <c r="L17" s="15">
        <v>0</v>
      </c>
      <c r="M17" s="15">
        <v>0</v>
      </c>
      <c r="N17" s="15">
        <v>0</v>
      </c>
      <c r="O17" s="16"/>
      <c r="P17" s="15">
        <v>0.28180257288388338</v>
      </c>
      <c r="Q17" s="15">
        <v>0.27757419605885164</v>
      </c>
      <c r="R17" s="15">
        <v>0.32223087422217495</v>
      </c>
      <c r="S17" s="16"/>
      <c r="T17" s="15">
        <v>0.28180257288388338</v>
      </c>
      <c r="U17" s="15">
        <v>0.28275068929419206</v>
      </c>
      <c r="V17" s="128">
        <v>0.25906720185977289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1"/>
      <c r="J18" s="11"/>
      <c r="K18" s="12"/>
      <c r="L18" s="10"/>
      <c r="M18" s="11"/>
      <c r="N18" s="11"/>
      <c r="O18" s="12"/>
      <c r="P18" s="10"/>
      <c r="Q18" s="11"/>
      <c r="R18" s="11"/>
      <c r="S18" s="12"/>
      <c r="T18" s="10"/>
      <c r="U18" s="11"/>
      <c r="V18" s="180"/>
    </row>
    <row r="19" spans="1:22" s="9" customFormat="1" ht="10.5" x14ac:dyDescent="0.15">
      <c r="A19" s="168" t="s">
        <v>9</v>
      </c>
      <c r="B19" s="15">
        <v>0.22878320097370375</v>
      </c>
      <c r="C19" s="15">
        <v>0.14887385159014557</v>
      </c>
      <c r="D19" s="15">
        <v>0.24508807921645587</v>
      </c>
      <c r="E19" s="15">
        <v>0.18116635124283992</v>
      </c>
      <c r="F19" s="15">
        <v>0.27356049028463542</v>
      </c>
      <c r="G19" s="16"/>
      <c r="H19" s="15">
        <v>0.2246872704599405</v>
      </c>
      <c r="I19" s="15">
        <v>0.11726321572817323</v>
      </c>
      <c r="J19" s="15">
        <v>0.2592282448933183</v>
      </c>
      <c r="K19" s="16"/>
      <c r="L19" s="15">
        <v>0</v>
      </c>
      <c r="M19" s="15">
        <v>0</v>
      </c>
      <c r="N19" s="15">
        <v>0</v>
      </c>
      <c r="O19" s="16"/>
      <c r="P19" s="15">
        <v>0.2246872704599405</v>
      </c>
      <c r="Q19" s="15">
        <v>0.22121838115218739</v>
      </c>
      <c r="R19" s="15">
        <v>0.25785396965590562</v>
      </c>
      <c r="S19" s="16"/>
      <c r="T19" s="15">
        <v>0.2246872704599405</v>
      </c>
      <c r="U19" s="15">
        <v>0.22031250316206574</v>
      </c>
      <c r="V19" s="128">
        <v>0.32959206546178893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1"/>
      <c r="J20" s="11"/>
      <c r="K20" s="12"/>
      <c r="L20" s="10"/>
      <c r="M20" s="11"/>
      <c r="N20" s="11"/>
      <c r="O20" s="12"/>
      <c r="P20" s="10"/>
      <c r="Q20" s="11"/>
      <c r="R20" s="11"/>
      <c r="S20" s="12"/>
      <c r="T20" s="10"/>
      <c r="U20" s="11"/>
      <c r="V20" s="180"/>
    </row>
    <row r="21" spans="1:22" s="9" customFormat="1" ht="10.5" x14ac:dyDescent="0.15">
      <c r="A21" s="168" t="s">
        <v>9</v>
      </c>
      <c r="B21" s="15">
        <v>0.17363311222827429</v>
      </c>
      <c r="C21" s="15">
        <v>8.1246681232361284E-2</v>
      </c>
      <c r="D21" s="15">
        <v>0.13709832669156008</v>
      </c>
      <c r="E21" s="15">
        <v>0.17246070543157835</v>
      </c>
      <c r="F21" s="15">
        <v>0.2918940570170761</v>
      </c>
      <c r="G21" s="16"/>
      <c r="H21" s="15">
        <v>0.12255399337259448</v>
      </c>
      <c r="I21" s="15">
        <v>0.11942229399927566</v>
      </c>
      <c r="J21" s="15">
        <v>0.12356095543762657</v>
      </c>
      <c r="K21" s="16"/>
      <c r="L21" s="15">
        <v>0</v>
      </c>
      <c r="M21" s="15">
        <v>0</v>
      </c>
      <c r="N21" s="15">
        <v>0</v>
      </c>
      <c r="O21" s="16"/>
      <c r="P21" s="15">
        <v>0.12255399337259448</v>
      </c>
      <c r="Q21" s="15">
        <v>9.9992765273065401E-2</v>
      </c>
      <c r="R21" s="15">
        <v>0.33826611315578392</v>
      </c>
      <c r="S21" s="16"/>
      <c r="T21" s="15">
        <v>0.12255399337259448</v>
      </c>
      <c r="U21" s="15">
        <v>0.12573115391957859</v>
      </c>
      <c r="V21" s="128">
        <v>4.6367226585879308E-2</v>
      </c>
    </row>
    <row r="22" spans="1:22" s="40" customFormat="1" x14ac:dyDescent="0.25">
      <c r="A22" s="129" t="s">
        <v>700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28"/>
      <c r="T22" s="36"/>
      <c r="U22" s="34"/>
      <c r="V22" s="130"/>
    </row>
    <row r="23" spans="1:22" s="9" customFormat="1" ht="10.5" x14ac:dyDescent="0.15">
      <c r="A23" s="169" t="s">
        <v>7</v>
      </c>
      <c r="B23" s="163">
        <v>805.41049000000305</v>
      </c>
      <c r="C23" s="164">
        <v>89.246230000000011</v>
      </c>
      <c r="D23" s="164">
        <v>374.73425999999989</v>
      </c>
      <c r="E23" s="164">
        <v>154.41128999999992</v>
      </c>
      <c r="F23" s="164">
        <v>187.01870999999988</v>
      </c>
      <c r="G23" s="22"/>
      <c r="H23" s="165">
        <v>216.19320000000005</v>
      </c>
      <c r="I23" s="123">
        <v>52.601150000000004</v>
      </c>
      <c r="J23" s="123">
        <v>163.59205000000014</v>
      </c>
      <c r="K23" s="22"/>
      <c r="L23" s="166">
        <v>0</v>
      </c>
      <c r="M23" s="164">
        <v>0</v>
      </c>
      <c r="N23" s="164">
        <v>0</v>
      </c>
      <c r="O23" s="22"/>
      <c r="P23" s="166">
        <v>216.19320000000005</v>
      </c>
      <c r="Q23" s="164">
        <v>195.72266000000013</v>
      </c>
      <c r="R23" s="164">
        <v>20.470539999999996</v>
      </c>
      <c r="S23" s="22"/>
      <c r="T23" s="165">
        <v>216.19320000000005</v>
      </c>
      <c r="U23" s="123">
        <v>207.53838000000007</v>
      </c>
      <c r="V23" s="124">
        <v>8.6548200000000008</v>
      </c>
    </row>
    <row r="24" spans="1:22" s="9" customFormat="1" ht="10.5" x14ac:dyDescent="0.15">
      <c r="A24" s="170" t="s">
        <v>2</v>
      </c>
      <c r="B24" s="10"/>
      <c r="C24" s="11"/>
      <c r="D24" s="11"/>
      <c r="E24" s="11"/>
      <c r="F24" s="11"/>
      <c r="G24" s="23"/>
      <c r="H24" s="10"/>
      <c r="I24" s="11"/>
      <c r="J24" s="11"/>
      <c r="K24" s="23"/>
      <c r="L24" s="10"/>
      <c r="M24" s="11"/>
      <c r="N24" s="11"/>
      <c r="O24" s="23"/>
      <c r="P24" s="10"/>
      <c r="Q24" s="11"/>
      <c r="R24" s="11"/>
      <c r="S24" s="23"/>
      <c r="T24" s="10"/>
      <c r="U24" s="11"/>
      <c r="V24" s="180"/>
    </row>
    <row r="25" spans="1:22" s="9" customFormat="1" ht="10.5" x14ac:dyDescent="0.15">
      <c r="A25" s="171" t="s">
        <v>9</v>
      </c>
      <c r="B25" s="15">
        <v>0.11080837797382012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24"/>
      <c r="T25" s="15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1"/>
      <c r="D26" s="11"/>
      <c r="E26" s="11"/>
      <c r="F26" s="11"/>
      <c r="G26" s="23"/>
      <c r="H26" s="10"/>
      <c r="I26" s="11"/>
      <c r="J26" s="11"/>
      <c r="K26" s="23"/>
      <c r="L26" s="10"/>
      <c r="M26" s="11"/>
      <c r="N26" s="11"/>
      <c r="O26" s="23"/>
      <c r="P26" s="10"/>
      <c r="Q26" s="11"/>
      <c r="R26" s="11"/>
      <c r="S26" s="23"/>
      <c r="T26" s="10"/>
      <c r="U26" s="11"/>
      <c r="V26" s="180"/>
    </row>
    <row r="27" spans="1:22" s="9" customFormat="1" ht="10.5" x14ac:dyDescent="0.15">
      <c r="A27" s="171" t="s">
        <v>9</v>
      </c>
      <c r="B27" s="15">
        <v>0.46527114391072616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0.89171218151172216</v>
      </c>
      <c r="I27" s="15">
        <v>0.82272935097426536</v>
      </c>
      <c r="J27" s="15">
        <v>0.91389282058632981</v>
      </c>
      <c r="K27" s="24"/>
      <c r="L27" s="15">
        <v>0</v>
      </c>
      <c r="M27" s="15">
        <v>0</v>
      </c>
      <c r="N27" s="15">
        <v>0</v>
      </c>
      <c r="O27" s="24"/>
      <c r="P27" s="15">
        <v>0.89171218151172216</v>
      </c>
      <c r="Q27" s="15">
        <v>0.90573472688343781</v>
      </c>
      <c r="R27" s="15">
        <v>0.75764000363449158</v>
      </c>
      <c r="S27" s="24"/>
      <c r="T27" s="15">
        <v>0.89171218151172216</v>
      </c>
      <c r="U27" s="15">
        <v>0.89415225270622245</v>
      </c>
      <c r="V27" s="128">
        <v>0.83320045939719134</v>
      </c>
    </row>
    <row r="28" spans="1:22" s="9" customFormat="1" ht="10.5" x14ac:dyDescent="0.15">
      <c r="A28" s="170" t="s">
        <v>4</v>
      </c>
      <c r="B28" s="10"/>
      <c r="C28" s="11"/>
      <c r="D28" s="11"/>
      <c r="E28" s="11"/>
      <c r="F28" s="11"/>
      <c r="G28" s="23"/>
      <c r="H28" s="10"/>
      <c r="I28" s="11"/>
      <c r="J28" s="11"/>
      <c r="K28" s="23"/>
      <c r="L28" s="10"/>
      <c r="M28" s="11"/>
      <c r="N28" s="11"/>
      <c r="O28" s="23"/>
      <c r="P28" s="10"/>
      <c r="Q28" s="11"/>
      <c r="R28" s="11"/>
      <c r="S28" s="23"/>
      <c r="T28" s="10"/>
      <c r="U28" s="11"/>
      <c r="V28" s="180"/>
    </row>
    <row r="29" spans="1:22" s="9" customFormat="1" ht="10.5" x14ac:dyDescent="0.15">
      <c r="A29" s="171" t="s">
        <v>9</v>
      </c>
      <c r="B29" s="15">
        <v>0.19171750544247237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4.1391033575524115E-2</v>
      </c>
      <c r="I29" s="15">
        <v>0.11643775849007103</v>
      </c>
      <c r="J29" s="15">
        <v>1.7260618715885016E-2</v>
      </c>
      <c r="K29" s="24"/>
      <c r="L29" s="15">
        <v>0</v>
      </c>
      <c r="M29" s="15">
        <v>0</v>
      </c>
      <c r="N29" s="15">
        <v>0</v>
      </c>
      <c r="O29" s="24"/>
      <c r="P29" s="15">
        <v>4.1391033575524115E-2</v>
      </c>
      <c r="Q29" s="15">
        <v>4.572010210774774E-2</v>
      </c>
      <c r="R29" s="15">
        <v>0</v>
      </c>
      <c r="S29" s="24"/>
      <c r="T29" s="15">
        <v>4.1391033575524115E-2</v>
      </c>
      <c r="U29" s="15">
        <v>3.8094833350824066E-2</v>
      </c>
      <c r="V29" s="128">
        <v>0.12043231401692928</v>
      </c>
    </row>
    <row r="30" spans="1:22" s="9" customFormat="1" ht="10.5" x14ac:dyDescent="0.15">
      <c r="A30" s="170" t="s">
        <v>5</v>
      </c>
      <c r="B30" s="10"/>
      <c r="C30" s="11"/>
      <c r="D30" s="11"/>
      <c r="E30" s="11"/>
      <c r="F30" s="11"/>
      <c r="G30" s="23"/>
      <c r="H30" s="10"/>
      <c r="I30" s="11"/>
      <c r="J30" s="11"/>
      <c r="K30" s="23"/>
      <c r="L30" s="10"/>
      <c r="M30" s="11"/>
      <c r="N30" s="11"/>
      <c r="O30" s="23"/>
      <c r="P30" s="10"/>
      <c r="Q30" s="11"/>
      <c r="R30" s="11"/>
      <c r="S30" s="23"/>
      <c r="T30" s="10"/>
      <c r="U30" s="11"/>
      <c r="V30" s="180"/>
    </row>
    <row r="31" spans="1:22" s="9" customFormat="1" ht="10.5" x14ac:dyDescent="0.15">
      <c r="A31" s="171" t="s">
        <v>9</v>
      </c>
      <c r="B31" s="15">
        <v>0.23220297267297721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6.6896784912753957E-2</v>
      </c>
      <c r="I31" s="15">
        <v>6.0832890535663188E-2</v>
      </c>
      <c r="J31" s="15">
        <v>6.8846560697784456E-2</v>
      </c>
      <c r="K31" s="24"/>
      <c r="L31" s="15">
        <v>0</v>
      </c>
      <c r="M31" s="15">
        <v>0</v>
      </c>
      <c r="N31" s="15">
        <v>0</v>
      </c>
      <c r="O31" s="24"/>
      <c r="P31" s="15">
        <v>6.6896784912753957E-2</v>
      </c>
      <c r="Q31" s="15">
        <v>4.8545171008814163E-2</v>
      </c>
      <c r="R31" s="15">
        <v>0.24235999636550873</v>
      </c>
      <c r="S31" s="24"/>
      <c r="T31" s="15">
        <v>6.6896784912753957E-2</v>
      </c>
      <c r="U31" s="15">
        <v>6.775291394295356E-2</v>
      </c>
      <c r="V31" s="128">
        <v>4.6367226585879308E-2</v>
      </c>
    </row>
    <row r="32" spans="1:22" s="33" customFormat="1" x14ac:dyDescent="0.25">
      <c r="A32" s="120" t="s">
        <v>707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28"/>
      <c r="T32" s="30"/>
      <c r="U32" s="31"/>
      <c r="V32" s="132"/>
    </row>
    <row r="33" spans="1:22" s="9" customFormat="1" ht="10.5" x14ac:dyDescent="0.15">
      <c r="A33" s="162" t="s">
        <v>7</v>
      </c>
      <c r="B33" s="165">
        <v>216.19320000000005</v>
      </c>
      <c r="C33" s="123">
        <v>0</v>
      </c>
      <c r="D33" s="123">
        <v>192.7821100000001</v>
      </c>
      <c r="E33" s="123">
        <v>8.9484600000000007</v>
      </c>
      <c r="F33" s="123">
        <v>14.462630000000001</v>
      </c>
      <c r="G33" s="8"/>
      <c r="H33" s="165">
        <v>216.19320000000005</v>
      </c>
      <c r="I33" s="123">
        <v>52.601150000000004</v>
      </c>
      <c r="J33" s="123">
        <v>163.59205000000014</v>
      </c>
      <c r="K33" s="8"/>
      <c r="L33" s="166">
        <v>0</v>
      </c>
      <c r="M33" s="164">
        <v>0</v>
      </c>
      <c r="N33" s="164">
        <v>0</v>
      </c>
      <c r="O33" s="8"/>
      <c r="P33" s="166">
        <v>216.19320000000005</v>
      </c>
      <c r="Q33" s="164">
        <v>195.72266000000013</v>
      </c>
      <c r="R33" s="164">
        <v>20.470539999999996</v>
      </c>
      <c r="S33" s="8"/>
      <c r="T33" s="165">
        <v>216.19320000000005</v>
      </c>
      <c r="U33" s="123">
        <v>207.53838000000007</v>
      </c>
      <c r="V33" s="124">
        <v>8.6548200000000008</v>
      </c>
    </row>
    <row r="34" spans="1:22" s="9" customFormat="1" ht="10.5" x14ac:dyDescent="0.15">
      <c r="A34" s="167" t="s">
        <v>16</v>
      </c>
      <c r="B34" s="10"/>
      <c r="C34" s="11"/>
      <c r="D34" s="11"/>
      <c r="E34" s="11"/>
      <c r="F34" s="11"/>
      <c r="G34" s="12"/>
      <c r="H34" s="10"/>
      <c r="I34" s="11"/>
      <c r="J34" s="11"/>
      <c r="K34" s="12"/>
      <c r="L34" s="10"/>
      <c r="M34" s="11"/>
      <c r="N34" s="11"/>
      <c r="O34" s="12"/>
      <c r="P34" s="10"/>
      <c r="Q34" s="11"/>
      <c r="R34" s="11"/>
      <c r="S34" s="12"/>
      <c r="T34" s="10"/>
      <c r="U34" s="11"/>
      <c r="V34" s="180"/>
    </row>
    <row r="35" spans="1:22" s="9" customFormat="1" ht="10.5" x14ac:dyDescent="0.15">
      <c r="A35" s="168" t="s">
        <v>9</v>
      </c>
      <c r="B35" s="15">
        <v>0.17274868034702287</v>
      </c>
      <c r="C35" s="15">
        <v>0</v>
      </c>
      <c r="D35" s="15">
        <v>0.1575754098759474</v>
      </c>
      <c r="E35" s="15">
        <v>0.64538479246708358</v>
      </c>
      <c r="F35" s="15">
        <v>8.2569352877035498E-2</v>
      </c>
      <c r="G35" s="16"/>
      <c r="H35" s="15">
        <v>0.17274868034702287</v>
      </c>
      <c r="I35" s="15">
        <v>0.48226455125030526</v>
      </c>
      <c r="J35" s="15">
        <v>7.3227397052607321E-2</v>
      </c>
      <c r="K35" s="16"/>
      <c r="L35" s="15">
        <v>0</v>
      </c>
      <c r="M35" s="15">
        <v>0</v>
      </c>
      <c r="N35" s="15">
        <v>0</v>
      </c>
      <c r="O35" s="16"/>
      <c r="P35" s="15">
        <v>0.17274868034702287</v>
      </c>
      <c r="Q35" s="15">
        <v>0.17133805559356269</v>
      </c>
      <c r="R35" s="15">
        <v>0.18623592733752997</v>
      </c>
      <c r="S35" s="16"/>
      <c r="T35" s="15">
        <v>0.17274868034702287</v>
      </c>
      <c r="U35" s="15">
        <v>0.1799526911600639</v>
      </c>
      <c r="V35" s="128">
        <v>0</v>
      </c>
    </row>
    <row r="36" spans="1:22" s="9" customFormat="1" ht="10.5" x14ac:dyDescent="0.15">
      <c r="A36" s="167" t="s">
        <v>17</v>
      </c>
      <c r="B36" s="10"/>
      <c r="C36" s="11"/>
      <c r="D36" s="11"/>
      <c r="E36" s="11"/>
      <c r="F36" s="11"/>
      <c r="G36" s="12"/>
      <c r="H36" s="10"/>
      <c r="I36" s="11"/>
      <c r="J36" s="11"/>
      <c r="K36" s="12"/>
      <c r="L36" s="10"/>
      <c r="M36" s="11"/>
      <c r="N36" s="11"/>
      <c r="O36" s="12"/>
      <c r="P36" s="10"/>
      <c r="Q36" s="11"/>
      <c r="R36" s="11"/>
      <c r="S36" s="12"/>
      <c r="T36" s="10"/>
      <c r="U36" s="11"/>
      <c r="V36" s="180"/>
    </row>
    <row r="37" spans="1:22" s="9" customFormat="1" ht="10.5" x14ac:dyDescent="0.15">
      <c r="A37" s="168" t="s">
        <v>9</v>
      </c>
      <c r="B37" s="15">
        <v>0.81257342969159052</v>
      </c>
      <c r="C37" s="15">
        <v>0</v>
      </c>
      <c r="D37" s="15">
        <v>0.84242459012405235</v>
      </c>
      <c r="E37" s="15">
        <v>0</v>
      </c>
      <c r="F37" s="15">
        <v>0.9174306471229644</v>
      </c>
      <c r="G37" s="16"/>
      <c r="H37" s="15">
        <v>0.81257342969159052</v>
      </c>
      <c r="I37" s="15">
        <v>0.49791991239735256</v>
      </c>
      <c r="J37" s="15">
        <v>0.91374666433973983</v>
      </c>
      <c r="K37" s="16"/>
      <c r="L37" s="15">
        <v>0</v>
      </c>
      <c r="M37" s="15">
        <v>0</v>
      </c>
      <c r="N37" s="15">
        <v>0</v>
      </c>
      <c r="O37" s="16"/>
      <c r="P37" s="15">
        <v>0.81257342969159052</v>
      </c>
      <c r="Q37" s="15">
        <v>0.81244890090907163</v>
      </c>
      <c r="R37" s="15">
        <v>0.81376407266247019</v>
      </c>
      <c r="S37" s="16"/>
      <c r="T37" s="15">
        <v>0.81257342969159052</v>
      </c>
      <c r="U37" s="15">
        <v>0.80977961763024264</v>
      </c>
      <c r="V37" s="128">
        <v>0.87956768598307067</v>
      </c>
    </row>
    <row r="38" spans="1:22" s="9" customFormat="1" ht="10.5" x14ac:dyDescent="0.15">
      <c r="A38" s="167" t="s">
        <v>18</v>
      </c>
      <c r="B38" s="10"/>
      <c r="C38" s="11"/>
      <c r="D38" s="11"/>
      <c r="E38" s="11"/>
      <c r="F38" s="11"/>
      <c r="G38" s="12"/>
      <c r="H38" s="10"/>
      <c r="I38" s="11"/>
      <c r="J38" s="11"/>
      <c r="K38" s="12"/>
      <c r="L38" s="10"/>
      <c r="M38" s="11"/>
      <c r="N38" s="11"/>
      <c r="O38" s="12"/>
      <c r="P38" s="10"/>
      <c r="Q38" s="11"/>
      <c r="R38" s="11"/>
      <c r="S38" s="12"/>
      <c r="T38" s="10"/>
      <c r="U38" s="11"/>
      <c r="V38" s="180"/>
    </row>
    <row r="39" spans="1:22" s="9" customFormat="1" ht="10.5" x14ac:dyDescent="0.15">
      <c r="A39" s="168" t="s">
        <v>9</v>
      </c>
      <c r="B39" s="15">
        <v>1.4677889961386388E-2</v>
      </c>
      <c r="C39" s="15">
        <v>0</v>
      </c>
      <c r="D39" s="15">
        <v>0</v>
      </c>
      <c r="E39" s="15">
        <v>0.35461520753291625</v>
      </c>
      <c r="F39" s="15">
        <v>0</v>
      </c>
      <c r="G39" s="16"/>
      <c r="H39" s="15">
        <v>1.4677889961386388E-2</v>
      </c>
      <c r="I39" s="15">
        <v>1.9815536352342105E-2</v>
      </c>
      <c r="J39" s="15">
        <v>1.3025938607652377E-2</v>
      </c>
      <c r="K39" s="16"/>
      <c r="L39" s="15">
        <v>0</v>
      </c>
      <c r="M39" s="15">
        <v>0</v>
      </c>
      <c r="N39" s="15">
        <v>0</v>
      </c>
      <c r="O39" s="16"/>
      <c r="P39" s="15">
        <v>1.4677889961386388E-2</v>
      </c>
      <c r="Q39" s="15">
        <v>1.6213043497365087E-2</v>
      </c>
      <c r="R39" s="15">
        <v>0</v>
      </c>
      <c r="S39" s="16"/>
      <c r="T39" s="15">
        <v>1.4677889961386388E-2</v>
      </c>
      <c r="U39" s="15">
        <v>1.0267691209693352E-2</v>
      </c>
      <c r="V39" s="128">
        <v>0.12043231401692928</v>
      </c>
    </row>
    <row r="40" spans="1:22" s="9" customFormat="1" ht="10.5" x14ac:dyDescent="0.15">
      <c r="A40" s="167" t="s">
        <v>19</v>
      </c>
      <c r="B40" s="10"/>
      <c r="C40" s="11"/>
      <c r="D40" s="11"/>
      <c r="E40" s="11"/>
      <c r="F40" s="11"/>
      <c r="G40" s="12"/>
      <c r="H40" s="10"/>
      <c r="I40" s="11"/>
      <c r="J40" s="11"/>
      <c r="K40" s="12"/>
      <c r="L40" s="10"/>
      <c r="M40" s="11"/>
      <c r="N40" s="11"/>
      <c r="O40" s="12"/>
      <c r="P40" s="10"/>
      <c r="Q40" s="11"/>
      <c r="R40" s="11"/>
      <c r="S40" s="12"/>
      <c r="T40" s="10"/>
      <c r="U40" s="11"/>
      <c r="V40" s="180"/>
    </row>
    <row r="41" spans="1:22" s="9" customFormat="1" ht="11.25" thickBot="1" x14ac:dyDescent="0.2">
      <c r="A41" s="172" t="s">
        <v>9</v>
      </c>
      <c r="B41" s="134">
        <v>0</v>
      </c>
      <c r="C41" s="134">
        <v>0</v>
      </c>
      <c r="D41" s="134">
        <v>0</v>
      </c>
      <c r="E41" s="134">
        <v>0</v>
      </c>
      <c r="F41" s="134">
        <v>0</v>
      </c>
      <c r="G41" s="173"/>
      <c r="H41" s="134">
        <v>0</v>
      </c>
      <c r="I41" s="134">
        <v>0</v>
      </c>
      <c r="J41" s="134">
        <v>0</v>
      </c>
      <c r="K41" s="173"/>
      <c r="L41" s="134">
        <v>0</v>
      </c>
      <c r="M41" s="134">
        <v>0</v>
      </c>
      <c r="N41" s="134">
        <v>0</v>
      </c>
      <c r="O41" s="173"/>
      <c r="P41" s="134">
        <v>0</v>
      </c>
      <c r="Q41" s="134">
        <v>0</v>
      </c>
      <c r="R41" s="134">
        <v>0</v>
      </c>
      <c r="S41" s="173"/>
      <c r="T41" s="134">
        <v>0</v>
      </c>
      <c r="U41" s="134">
        <v>0</v>
      </c>
      <c r="V41" s="135">
        <v>0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946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947</v>
      </c>
      <c r="C4" s="310"/>
      <c r="D4" s="310"/>
      <c r="E4" s="310"/>
      <c r="F4" s="315"/>
      <c r="G4" s="161"/>
      <c r="H4" s="317" t="s">
        <v>948</v>
      </c>
      <c r="I4" s="318"/>
      <c r="J4" s="319"/>
      <c r="K4" s="161"/>
      <c r="L4" s="317" t="s">
        <v>949</v>
      </c>
      <c r="M4" s="318"/>
      <c r="N4" s="319"/>
      <c r="O4" s="161"/>
      <c r="P4" s="317" t="s">
        <v>950</v>
      </c>
      <c r="Q4" s="318"/>
      <c r="R4" s="319"/>
      <c r="S4" s="179"/>
      <c r="T4" s="317" t="s">
        <v>951</v>
      </c>
      <c r="U4" s="318"/>
      <c r="V4" s="320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952</v>
      </c>
      <c r="J5" s="118" t="s">
        <v>926</v>
      </c>
      <c r="K5" s="6"/>
      <c r="L5" s="118" t="s">
        <v>1</v>
      </c>
      <c r="M5" s="118" t="s">
        <v>952</v>
      </c>
      <c r="N5" s="118" t="s">
        <v>926</v>
      </c>
      <c r="O5" s="6"/>
      <c r="P5" s="118" t="s">
        <v>1</v>
      </c>
      <c r="Q5" s="118" t="s">
        <v>952</v>
      </c>
      <c r="R5" s="118" t="s">
        <v>926</v>
      </c>
      <c r="S5" s="6"/>
      <c r="T5" s="118" t="s">
        <v>1</v>
      </c>
      <c r="U5" s="118" t="s">
        <v>952</v>
      </c>
      <c r="V5" s="119" t="s">
        <v>926</v>
      </c>
    </row>
    <row r="6" spans="1:22" s="33" customFormat="1" x14ac:dyDescent="0.25">
      <c r="A6" s="120" t="s">
        <v>953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390.04297999999972</v>
      </c>
      <c r="C7" s="164">
        <v>36.699079999999995</v>
      </c>
      <c r="D7" s="164">
        <v>72.74682</v>
      </c>
      <c r="E7" s="164">
        <v>168.02806999999987</v>
      </c>
      <c r="F7" s="164">
        <v>112.56900999999998</v>
      </c>
      <c r="G7" s="8"/>
      <c r="H7" s="165">
        <v>94.967780000000005</v>
      </c>
      <c r="I7" s="123">
        <v>51.173939999999988</v>
      </c>
      <c r="J7" s="123">
        <v>43.79384000000001</v>
      </c>
      <c r="K7" s="8"/>
      <c r="L7" s="166">
        <v>0</v>
      </c>
      <c r="M7" s="164">
        <v>0</v>
      </c>
      <c r="N7" s="164">
        <v>0</v>
      </c>
      <c r="O7" s="8"/>
      <c r="P7" s="166">
        <v>94.967780000000005</v>
      </c>
      <c r="Q7" s="164">
        <v>70.01643</v>
      </c>
      <c r="R7" s="164">
        <v>24.951349999999998</v>
      </c>
      <c r="S7" s="111"/>
      <c r="T7" s="122">
        <v>94.967780000000005</v>
      </c>
      <c r="U7" s="123">
        <v>52.803789999999999</v>
      </c>
      <c r="V7" s="124">
        <v>42.163989999999998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0.28423244535768877</v>
      </c>
      <c r="C15" s="15">
        <v>0.42156451878357726</v>
      </c>
      <c r="D15" s="15">
        <v>0.35684528890747397</v>
      </c>
      <c r="E15" s="15">
        <v>0.31076504062684313</v>
      </c>
      <c r="F15" s="15">
        <v>0.15293045572666941</v>
      </c>
      <c r="G15" s="16"/>
      <c r="H15" s="15">
        <v>0.33826883180800899</v>
      </c>
      <c r="I15" s="15">
        <v>0.44138989493480479</v>
      </c>
      <c r="J15" s="15">
        <v>0.21776989640552183</v>
      </c>
      <c r="K15" s="16"/>
      <c r="L15" s="15">
        <v>0</v>
      </c>
      <c r="M15" s="15">
        <v>0</v>
      </c>
      <c r="N15" s="15">
        <v>0</v>
      </c>
      <c r="O15" s="16"/>
      <c r="P15" s="15">
        <v>0.33826883180800899</v>
      </c>
      <c r="Q15" s="15">
        <v>0.3504764524555164</v>
      </c>
      <c r="R15" s="15">
        <v>0.30401280892617039</v>
      </c>
      <c r="S15" s="113"/>
      <c r="T15" s="127">
        <v>0.33826883180800899</v>
      </c>
      <c r="U15" s="15">
        <v>0.39061476458413308</v>
      </c>
      <c r="V15" s="128">
        <v>0.27271375408257142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0.29006611015022005</v>
      </c>
      <c r="C17" s="15">
        <v>0.19385390587447973</v>
      </c>
      <c r="D17" s="15">
        <v>0.32557313158155926</v>
      </c>
      <c r="E17" s="15">
        <v>0.29854970065418251</v>
      </c>
      <c r="F17" s="15">
        <v>0.28582333628056261</v>
      </c>
      <c r="G17" s="16"/>
      <c r="H17" s="15">
        <v>0.33579567722863479</v>
      </c>
      <c r="I17" s="15">
        <v>0.30544531064053321</v>
      </c>
      <c r="J17" s="15">
        <v>0.37126066131675128</v>
      </c>
      <c r="K17" s="16"/>
      <c r="L17" s="15">
        <v>0</v>
      </c>
      <c r="M17" s="15">
        <v>0</v>
      </c>
      <c r="N17" s="15">
        <v>0</v>
      </c>
      <c r="O17" s="16"/>
      <c r="P17" s="15">
        <v>0.33579567722863479</v>
      </c>
      <c r="Q17" s="15">
        <v>0.31006250961381493</v>
      </c>
      <c r="R17" s="15">
        <v>0.40800597963637236</v>
      </c>
      <c r="S17" s="113"/>
      <c r="T17" s="127">
        <v>0.33579567722863479</v>
      </c>
      <c r="U17" s="15">
        <v>0.31419846946592284</v>
      </c>
      <c r="V17" s="128">
        <v>0.3628427954754756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0.24018509447343489</v>
      </c>
      <c r="C19" s="15">
        <v>0.3564154741753745</v>
      </c>
      <c r="D19" s="15">
        <v>0.21639983713377436</v>
      </c>
      <c r="E19" s="15">
        <v>0.22044322713460937</v>
      </c>
      <c r="F19" s="15">
        <v>0.24713142631351218</v>
      </c>
      <c r="G19" s="16"/>
      <c r="H19" s="15">
        <v>0.17464323163076989</v>
      </c>
      <c r="I19" s="15">
        <v>0.18456640235244742</v>
      </c>
      <c r="J19" s="15">
        <v>0.16304781677057772</v>
      </c>
      <c r="K19" s="16"/>
      <c r="L19" s="15">
        <v>0</v>
      </c>
      <c r="M19" s="15">
        <v>0</v>
      </c>
      <c r="N19" s="15">
        <v>0</v>
      </c>
      <c r="O19" s="16"/>
      <c r="P19" s="15">
        <v>0.17464323163076989</v>
      </c>
      <c r="Q19" s="15">
        <v>0.18528722472711048</v>
      </c>
      <c r="R19" s="15">
        <v>0.14477493201770647</v>
      </c>
      <c r="S19" s="113"/>
      <c r="T19" s="127">
        <v>0.17464323163076989</v>
      </c>
      <c r="U19" s="15">
        <v>0.21253190348647322</v>
      </c>
      <c r="V19" s="128">
        <v>0.12719360762584375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0.18551635001865716</v>
      </c>
      <c r="C21" s="15">
        <v>2.8166101166568761E-2</v>
      </c>
      <c r="D21" s="15">
        <v>0.10118174237719256</v>
      </c>
      <c r="E21" s="15">
        <v>0.17024203158436577</v>
      </c>
      <c r="F21" s="15">
        <v>0.31411478167925622</v>
      </c>
      <c r="G21" s="16"/>
      <c r="H21" s="15">
        <v>0.15129225933258625</v>
      </c>
      <c r="I21" s="15">
        <v>6.8598392072214895E-2</v>
      </c>
      <c r="J21" s="15">
        <v>0.24792162550714891</v>
      </c>
      <c r="K21" s="16"/>
      <c r="L21" s="15">
        <v>0</v>
      </c>
      <c r="M21" s="15">
        <v>0</v>
      </c>
      <c r="N21" s="15">
        <v>0</v>
      </c>
      <c r="O21" s="16"/>
      <c r="P21" s="15">
        <v>0.15129225933258625</v>
      </c>
      <c r="Q21" s="15">
        <v>0.15417381320355808</v>
      </c>
      <c r="R21" s="15">
        <v>0.14320627941975086</v>
      </c>
      <c r="S21" s="113"/>
      <c r="T21" s="127">
        <v>0.15129225933258625</v>
      </c>
      <c r="U21" s="15">
        <v>8.2654862463470896E-2</v>
      </c>
      <c r="V21" s="128">
        <v>0.23724984281610922</v>
      </c>
    </row>
    <row r="22" spans="1:22" s="40" customFormat="1" x14ac:dyDescent="0.25">
      <c r="A22" s="129" t="s">
        <v>947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390.04297999999972</v>
      </c>
      <c r="C23" s="164">
        <v>36.699079999999995</v>
      </c>
      <c r="D23" s="164">
        <v>72.74682</v>
      </c>
      <c r="E23" s="164">
        <v>168.02806999999987</v>
      </c>
      <c r="F23" s="164">
        <v>112.56900999999998</v>
      </c>
      <c r="G23" s="22"/>
      <c r="H23" s="165">
        <v>94.967780000000005</v>
      </c>
      <c r="I23" s="123">
        <v>51.173939999999988</v>
      </c>
      <c r="J23" s="123">
        <v>43.79384000000001</v>
      </c>
      <c r="K23" s="22"/>
      <c r="L23" s="166">
        <v>0</v>
      </c>
      <c r="M23" s="164">
        <v>0</v>
      </c>
      <c r="N23" s="164">
        <v>0</v>
      </c>
      <c r="O23" s="22"/>
      <c r="P23" s="166">
        <v>94.967780000000005</v>
      </c>
      <c r="Q23" s="164">
        <v>70.01643</v>
      </c>
      <c r="R23" s="164">
        <v>24.951349999999998</v>
      </c>
      <c r="S23" s="114"/>
      <c r="T23" s="122">
        <v>94.967780000000005</v>
      </c>
      <c r="U23" s="123">
        <v>52.803789999999999</v>
      </c>
      <c r="V23" s="124">
        <v>42.163989999999998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9.4089835945771985E-2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0.18650975336102718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0.23497000772261917</v>
      </c>
      <c r="I27" s="15">
        <v>0.2938112640926222</v>
      </c>
      <c r="J27" s="15">
        <v>0.16621287377402844</v>
      </c>
      <c r="K27" s="24"/>
      <c r="L27" s="15">
        <v>0</v>
      </c>
      <c r="M27" s="15">
        <v>0</v>
      </c>
      <c r="N27" s="15">
        <v>0</v>
      </c>
      <c r="O27" s="24"/>
      <c r="P27" s="15">
        <v>0.23497000772261917</v>
      </c>
      <c r="Q27" s="15">
        <v>0.25038565948021058</v>
      </c>
      <c r="R27" s="15">
        <v>0.19171187130155284</v>
      </c>
      <c r="S27" s="116"/>
      <c r="T27" s="127">
        <v>0.23497000772261917</v>
      </c>
      <c r="U27" s="15">
        <v>0.29432716856119612</v>
      </c>
      <c r="V27" s="128">
        <v>0.16063446557121375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0.43079372945002103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0.53759822541918956</v>
      </c>
      <c r="I29" s="15">
        <v>0.55530178055471224</v>
      </c>
      <c r="J29" s="15">
        <v>0.51691128250000451</v>
      </c>
      <c r="K29" s="24"/>
      <c r="L29" s="15">
        <v>0</v>
      </c>
      <c r="M29" s="15">
        <v>0</v>
      </c>
      <c r="N29" s="15">
        <v>0</v>
      </c>
      <c r="O29" s="24"/>
      <c r="P29" s="15">
        <v>0.53759822541918956</v>
      </c>
      <c r="Q29" s="15">
        <v>0.55097810613880205</v>
      </c>
      <c r="R29" s="15">
        <v>0.50005270255918022</v>
      </c>
      <c r="S29" s="116"/>
      <c r="T29" s="127">
        <v>0.53759822541918956</v>
      </c>
      <c r="U29" s="15">
        <v>0.45909318251587627</v>
      </c>
      <c r="V29" s="128">
        <v>0.63591348921200308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0.28860668124318006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0.22743176685819125</v>
      </c>
      <c r="I31" s="15">
        <v>0.15088695535266589</v>
      </c>
      <c r="J31" s="15">
        <v>0.31687584372596689</v>
      </c>
      <c r="K31" s="24"/>
      <c r="L31" s="15">
        <v>0</v>
      </c>
      <c r="M31" s="15">
        <v>0</v>
      </c>
      <c r="N31" s="15">
        <v>0</v>
      </c>
      <c r="O31" s="24"/>
      <c r="P31" s="15">
        <v>0.22743176685819125</v>
      </c>
      <c r="Q31" s="15">
        <v>0.19863623438098743</v>
      </c>
      <c r="R31" s="15">
        <v>0.30823542613926702</v>
      </c>
      <c r="S31" s="116"/>
      <c r="T31" s="127">
        <v>0.22743176685819125</v>
      </c>
      <c r="U31" s="15">
        <v>0.24657964892292766</v>
      </c>
      <c r="V31" s="128">
        <v>0.20345204521678334</v>
      </c>
    </row>
    <row r="32" spans="1:22" s="33" customFormat="1" x14ac:dyDescent="0.25">
      <c r="A32" s="120" t="s">
        <v>954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94.967780000000005</v>
      </c>
      <c r="C33" s="123">
        <v>0</v>
      </c>
      <c r="D33" s="123">
        <v>22.314579999999999</v>
      </c>
      <c r="E33" s="123">
        <v>51.054510000000001</v>
      </c>
      <c r="F33" s="123">
        <v>21.598689999999998</v>
      </c>
      <c r="G33" s="8"/>
      <c r="H33" s="165">
        <v>94.967780000000005</v>
      </c>
      <c r="I33" s="123">
        <v>51.173939999999988</v>
      </c>
      <c r="J33" s="123">
        <v>43.79384000000001</v>
      </c>
      <c r="K33" s="8"/>
      <c r="L33" s="166">
        <v>0</v>
      </c>
      <c r="M33" s="164">
        <v>0</v>
      </c>
      <c r="N33" s="164">
        <v>0</v>
      </c>
      <c r="O33" s="8"/>
      <c r="P33" s="166">
        <v>94.967780000000005</v>
      </c>
      <c r="Q33" s="164">
        <v>70.01643</v>
      </c>
      <c r="R33" s="164">
        <v>24.951349999999998</v>
      </c>
      <c r="S33" s="111"/>
      <c r="T33" s="122">
        <v>94.967780000000005</v>
      </c>
      <c r="U33" s="123">
        <v>52.803789999999999</v>
      </c>
      <c r="V33" s="124">
        <v>42.163989999999998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0.29410258932029371</v>
      </c>
      <c r="C35" s="15">
        <v>0</v>
      </c>
      <c r="D35" s="15">
        <v>0.4932927261010514</v>
      </c>
      <c r="E35" s="15">
        <v>0.2960864769831304</v>
      </c>
      <c r="F35" s="15">
        <v>8.3620812188146598E-2</v>
      </c>
      <c r="G35" s="16"/>
      <c r="H35" s="15">
        <v>0.29410258932029371</v>
      </c>
      <c r="I35" s="15">
        <v>0.39667103998636827</v>
      </c>
      <c r="J35" s="15">
        <v>0.17424939215195556</v>
      </c>
      <c r="K35" s="16"/>
      <c r="L35" s="15">
        <v>0</v>
      </c>
      <c r="M35" s="15">
        <v>0</v>
      </c>
      <c r="N35" s="15">
        <v>0</v>
      </c>
      <c r="O35" s="16"/>
      <c r="P35" s="15">
        <v>0.29410258932029371</v>
      </c>
      <c r="Q35" s="15">
        <v>0.32205698005453859</v>
      </c>
      <c r="R35" s="15">
        <v>0.21565927294515128</v>
      </c>
      <c r="S35" s="113"/>
      <c r="T35" s="127">
        <v>0.29410258932029371</v>
      </c>
      <c r="U35" s="15">
        <v>0.29482448134878197</v>
      </c>
      <c r="V35" s="128">
        <v>0.29319853268156076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0.15956822408610583</v>
      </c>
      <c r="C37" s="15">
        <v>0</v>
      </c>
      <c r="D37" s="15">
        <v>0.50670727389894865</v>
      </c>
      <c r="E37" s="15">
        <v>0</v>
      </c>
      <c r="F37" s="15">
        <v>0.17810709816197184</v>
      </c>
      <c r="G37" s="16"/>
      <c r="H37" s="15">
        <v>0.15956822408610583</v>
      </c>
      <c r="I37" s="15">
        <v>0.1689619755680333</v>
      </c>
      <c r="J37" s="15">
        <v>0.14859144573757405</v>
      </c>
      <c r="K37" s="16"/>
      <c r="L37" s="15">
        <v>0</v>
      </c>
      <c r="M37" s="15">
        <v>0</v>
      </c>
      <c r="N37" s="15">
        <v>0</v>
      </c>
      <c r="O37" s="16"/>
      <c r="P37" s="15">
        <v>0.15956822408610583</v>
      </c>
      <c r="Q37" s="15">
        <v>0.14906315560504871</v>
      </c>
      <c r="R37" s="15">
        <v>0.18904668484871565</v>
      </c>
      <c r="S37" s="113"/>
      <c r="T37" s="127">
        <v>0.15956822408610583</v>
      </c>
      <c r="U37" s="15">
        <v>0.195021607350533</v>
      </c>
      <c r="V37" s="128">
        <v>0.1151684174102119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0.46289141433020753</v>
      </c>
      <c r="C39" s="15">
        <v>0</v>
      </c>
      <c r="D39" s="15">
        <v>0</v>
      </c>
      <c r="E39" s="15">
        <v>0.7039135230168696</v>
      </c>
      <c r="F39" s="15">
        <v>0.37140261747355979</v>
      </c>
      <c r="G39" s="16"/>
      <c r="H39" s="15">
        <v>0.46289141433020753</v>
      </c>
      <c r="I39" s="15">
        <v>0.41569263574389637</v>
      </c>
      <c r="J39" s="15">
        <v>0.51804409021908093</v>
      </c>
      <c r="K39" s="16"/>
      <c r="L39" s="15">
        <v>0</v>
      </c>
      <c r="M39" s="15">
        <v>0</v>
      </c>
      <c r="N39" s="15">
        <v>0</v>
      </c>
      <c r="O39" s="16"/>
      <c r="P39" s="15">
        <v>0.46289141433020753</v>
      </c>
      <c r="Q39" s="15">
        <v>0.50150014789385866</v>
      </c>
      <c r="R39" s="15">
        <v>0.35455075577072992</v>
      </c>
      <c r="S39" s="113"/>
      <c r="T39" s="127">
        <v>0.46289141433020753</v>
      </c>
      <c r="U39" s="15">
        <v>0.45781145633675158</v>
      </c>
      <c r="V39" s="128">
        <v>0.46925326564207986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8.3437772263392898E-2</v>
      </c>
      <c r="C41" s="134">
        <v>0</v>
      </c>
      <c r="D41" s="134">
        <v>0</v>
      </c>
      <c r="E41" s="134">
        <v>0</v>
      </c>
      <c r="F41" s="134">
        <v>0.36686947217632182</v>
      </c>
      <c r="G41" s="173"/>
      <c r="H41" s="134">
        <v>8.3437772263392898E-2</v>
      </c>
      <c r="I41" s="134">
        <v>1.8674348701702474E-2</v>
      </c>
      <c r="J41" s="134">
        <v>0.15911507189138926</v>
      </c>
      <c r="K41" s="173"/>
      <c r="L41" s="134">
        <v>0</v>
      </c>
      <c r="M41" s="134">
        <v>0</v>
      </c>
      <c r="N41" s="134">
        <v>0</v>
      </c>
      <c r="O41" s="173"/>
      <c r="P41" s="134">
        <v>8.3437772263392898E-2</v>
      </c>
      <c r="Q41" s="134">
        <v>2.7379716446554046E-2</v>
      </c>
      <c r="R41" s="134">
        <v>0.24074328643540333</v>
      </c>
      <c r="S41" s="174"/>
      <c r="T41" s="133">
        <v>8.3437772263392898E-2</v>
      </c>
      <c r="U41" s="134">
        <v>5.2342454963933464E-2</v>
      </c>
      <c r="V41" s="135">
        <v>0.12237978426614748</v>
      </c>
    </row>
  </sheetData>
  <mergeCells count="7">
    <mergeCell ref="T4:V4"/>
    <mergeCell ref="B1:D1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177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171</v>
      </c>
      <c r="C4" s="310"/>
      <c r="D4" s="310"/>
      <c r="E4" s="310"/>
      <c r="F4" s="315"/>
      <c r="G4" s="161"/>
      <c r="H4" s="317" t="s">
        <v>172</v>
      </c>
      <c r="I4" s="318"/>
      <c r="J4" s="319"/>
      <c r="K4" s="161"/>
      <c r="L4" s="317" t="s">
        <v>173</v>
      </c>
      <c r="M4" s="318"/>
      <c r="N4" s="319"/>
      <c r="O4" s="161"/>
      <c r="P4" s="317" t="s">
        <v>174</v>
      </c>
      <c r="Q4" s="318"/>
      <c r="R4" s="319"/>
      <c r="S4" s="161"/>
      <c r="T4" s="317" t="s">
        <v>175</v>
      </c>
      <c r="U4" s="318"/>
      <c r="V4" s="320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176</v>
      </c>
      <c r="J5" s="118" t="s">
        <v>23</v>
      </c>
      <c r="K5" s="6"/>
      <c r="L5" s="118" t="s">
        <v>1</v>
      </c>
      <c r="M5" s="118" t="s">
        <v>176</v>
      </c>
      <c r="N5" s="118" t="s">
        <v>23</v>
      </c>
      <c r="O5" s="6"/>
      <c r="P5" s="118" t="s">
        <v>1</v>
      </c>
      <c r="Q5" s="118" t="s">
        <v>176</v>
      </c>
      <c r="R5" s="118" t="s">
        <v>23</v>
      </c>
      <c r="S5" s="6"/>
      <c r="T5" s="118" t="s">
        <v>1</v>
      </c>
      <c r="U5" s="118" t="s">
        <v>176</v>
      </c>
      <c r="V5" s="119" t="s">
        <v>23</v>
      </c>
    </row>
    <row r="6" spans="1:22" s="33" customFormat="1" x14ac:dyDescent="0.25">
      <c r="A6" s="120" t="s">
        <v>178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1059.333510000002</v>
      </c>
      <c r="C7" s="164">
        <v>79.3048</v>
      </c>
      <c r="D7" s="164">
        <v>536.76866999999982</v>
      </c>
      <c r="E7" s="164">
        <v>197.9976099999997</v>
      </c>
      <c r="F7" s="164">
        <v>245.26242999999974</v>
      </c>
      <c r="G7" s="8"/>
      <c r="H7" s="165">
        <v>318.84161000000012</v>
      </c>
      <c r="I7" s="123">
        <v>36.794610000000006</v>
      </c>
      <c r="J7" s="123">
        <v>282.04699999999997</v>
      </c>
      <c r="K7" s="8"/>
      <c r="L7" s="166">
        <v>0</v>
      </c>
      <c r="M7" s="164">
        <v>0</v>
      </c>
      <c r="N7" s="164">
        <v>0</v>
      </c>
      <c r="O7" s="8"/>
      <c r="P7" s="166">
        <v>318.84161000000012</v>
      </c>
      <c r="Q7" s="164">
        <v>194.12393999999998</v>
      </c>
      <c r="R7" s="164">
        <v>124.71766999999998</v>
      </c>
      <c r="S7" s="111"/>
      <c r="T7" s="122">
        <v>318.84161000000012</v>
      </c>
      <c r="U7" s="123">
        <v>307.4313600000001</v>
      </c>
      <c r="V7" s="124">
        <v>11.41025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0.35240893115898808</v>
      </c>
      <c r="C15" s="15">
        <v>0.4760100271358102</v>
      </c>
      <c r="D15" s="15">
        <v>0.37599510045919793</v>
      </c>
      <c r="E15" s="15">
        <v>0.33628951379766697</v>
      </c>
      <c r="F15" s="15">
        <v>0.27383647793100668</v>
      </c>
      <c r="G15" s="16"/>
      <c r="H15" s="15">
        <v>0.41955662562361284</v>
      </c>
      <c r="I15" s="15">
        <v>0.55943982012582805</v>
      </c>
      <c r="J15" s="15">
        <v>0.40130807985903066</v>
      </c>
      <c r="K15" s="16"/>
      <c r="L15" s="15">
        <v>0</v>
      </c>
      <c r="M15" s="15">
        <v>0</v>
      </c>
      <c r="N15" s="15">
        <v>0</v>
      </c>
      <c r="O15" s="16"/>
      <c r="P15" s="15">
        <v>0.41955662562361284</v>
      </c>
      <c r="Q15" s="15">
        <v>0.47689589444763997</v>
      </c>
      <c r="R15" s="15">
        <v>0.33030764606170071</v>
      </c>
      <c r="S15" s="113"/>
      <c r="T15" s="127">
        <v>0.41955662562361284</v>
      </c>
      <c r="U15" s="15">
        <v>0.41894711066561319</v>
      </c>
      <c r="V15" s="128">
        <v>0.43597905392081687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0.33125509264782865</v>
      </c>
      <c r="C17" s="15">
        <v>0.24427411707740268</v>
      </c>
      <c r="D17" s="15">
        <v>0.35428056931862301</v>
      </c>
      <c r="E17" s="15">
        <v>0.31822464927733268</v>
      </c>
      <c r="F17" s="15">
        <v>0.31950706840831711</v>
      </c>
      <c r="G17" s="16"/>
      <c r="H17" s="15">
        <v>0.35809036969798241</v>
      </c>
      <c r="I17" s="15">
        <v>0.36064901897315932</v>
      </c>
      <c r="J17" s="15">
        <v>0.3577565795771625</v>
      </c>
      <c r="K17" s="16"/>
      <c r="L17" s="15">
        <v>0</v>
      </c>
      <c r="M17" s="15">
        <v>0</v>
      </c>
      <c r="N17" s="15">
        <v>0</v>
      </c>
      <c r="O17" s="16"/>
      <c r="P17" s="15">
        <v>0.35809036969798241</v>
      </c>
      <c r="Q17" s="15">
        <v>0.34086537703695902</v>
      </c>
      <c r="R17" s="15">
        <v>0.38490119323107946</v>
      </c>
      <c r="S17" s="113"/>
      <c r="T17" s="127">
        <v>0.35809036969798241</v>
      </c>
      <c r="U17" s="15">
        <v>0.35876092796779069</v>
      </c>
      <c r="V17" s="128">
        <v>0.34002322473214869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0.20939347042840123</v>
      </c>
      <c r="C19" s="15">
        <v>0.18149809343192341</v>
      </c>
      <c r="D19" s="15">
        <v>0.19820899755568824</v>
      </c>
      <c r="E19" s="15">
        <v>0.23336938259002257</v>
      </c>
      <c r="F19" s="15">
        <v>0.22353562263898336</v>
      </c>
      <c r="G19" s="16"/>
      <c r="H19" s="15">
        <v>0.17794208227715308</v>
      </c>
      <c r="I19" s="15">
        <v>2.543144226831049E-2</v>
      </c>
      <c r="J19" s="15">
        <v>0.1978379489943165</v>
      </c>
      <c r="K19" s="16"/>
      <c r="L19" s="15">
        <v>0</v>
      </c>
      <c r="M19" s="15">
        <v>0</v>
      </c>
      <c r="N19" s="15">
        <v>0</v>
      </c>
      <c r="O19" s="16"/>
      <c r="P19" s="15">
        <v>0.17794208227715308</v>
      </c>
      <c r="Q19" s="15">
        <v>0.1524305039347543</v>
      </c>
      <c r="R19" s="15">
        <v>0.2176510353344478</v>
      </c>
      <c r="S19" s="113"/>
      <c r="T19" s="127">
        <v>0.17794208227715308</v>
      </c>
      <c r="U19" s="15">
        <v>0.18192447901216052</v>
      </c>
      <c r="V19" s="128">
        <v>7.0642623956530315E-2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0.10694250576478016</v>
      </c>
      <c r="C21" s="15">
        <v>9.821776235486375E-2</v>
      </c>
      <c r="D21" s="15">
        <v>7.1515332666491183E-2</v>
      </c>
      <c r="E21" s="15">
        <v>0.11211645433497926</v>
      </c>
      <c r="F21" s="15">
        <v>0.18312083102169402</v>
      </c>
      <c r="G21" s="16"/>
      <c r="H21" s="15">
        <v>4.4410922401251191E-2</v>
      </c>
      <c r="I21" s="15">
        <v>5.4479718632701894E-2</v>
      </c>
      <c r="J21" s="15">
        <v>4.3097391569490204E-2</v>
      </c>
      <c r="K21" s="16"/>
      <c r="L21" s="15">
        <v>0</v>
      </c>
      <c r="M21" s="15">
        <v>0</v>
      </c>
      <c r="N21" s="15">
        <v>0</v>
      </c>
      <c r="O21" s="16"/>
      <c r="P21" s="15">
        <v>4.4410922401251191E-2</v>
      </c>
      <c r="Q21" s="15">
        <v>2.9808224580646782E-2</v>
      </c>
      <c r="R21" s="15">
        <v>6.7140125372771975E-2</v>
      </c>
      <c r="S21" s="113"/>
      <c r="T21" s="127">
        <v>4.4410922401251191E-2</v>
      </c>
      <c r="U21" s="15">
        <v>4.0367482354435137E-2</v>
      </c>
      <c r="V21" s="128">
        <v>0.15335509739050415</v>
      </c>
    </row>
    <row r="22" spans="1:22" s="40" customFormat="1" x14ac:dyDescent="0.25">
      <c r="A22" s="129" t="s">
        <v>171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1059.333510000002</v>
      </c>
      <c r="C23" s="164">
        <v>79.3048</v>
      </c>
      <c r="D23" s="164">
        <v>536.76866999999982</v>
      </c>
      <c r="E23" s="164">
        <v>197.9976099999997</v>
      </c>
      <c r="F23" s="164">
        <v>245.26242999999974</v>
      </c>
      <c r="G23" s="22"/>
      <c r="H23" s="165">
        <v>318.84161000000012</v>
      </c>
      <c r="I23" s="123">
        <v>36.794610000000006</v>
      </c>
      <c r="J23" s="123">
        <v>282.04699999999997</v>
      </c>
      <c r="K23" s="22"/>
      <c r="L23" s="166">
        <v>0</v>
      </c>
      <c r="M23" s="164">
        <v>0</v>
      </c>
      <c r="N23" s="164">
        <v>0</v>
      </c>
      <c r="O23" s="22"/>
      <c r="P23" s="166">
        <v>318.84161000000012</v>
      </c>
      <c r="Q23" s="164">
        <v>194.12393999999998</v>
      </c>
      <c r="R23" s="164">
        <v>124.71766999999998</v>
      </c>
      <c r="S23" s="114"/>
      <c r="T23" s="122">
        <v>318.84161000000012</v>
      </c>
      <c r="U23" s="123">
        <v>307.4313600000001</v>
      </c>
      <c r="V23" s="124">
        <v>11.41025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7.4862920177045891E-2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0.5067041351311532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0.77458353067530938</v>
      </c>
      <c r="I27" s="15">
        <v>0.77324912534743528</v>
      </c>
      <c r="J27" s="15">
        <v>0.77475761132009913</v>
      </c>
      <c r="K27" s="24"/>
      <c r="L27" s="15">
        <v>0</v>
      </c>
      <c r="M27" s="15">
        <v>0</v>
      </c>
      <c r="N27" s="15">
        <v>0</v>
      </c>
      <c r="O27" s="24"/>
      <c r="P27" s="15">
        <v>0.77458353067530938</v>
      </c>
      <c r="Q27" s="15">
        <v>0.84899827398928773</v>
      </c>
      <c r="R27" s="15">
        <v>0.65875645367653191</v>
      </c>
      <c r="S27" s="116"/>
      <c r="T27" s="127">
        <v>0.77458353067530938</v>
      </c>
      <c r="U27" s="15">
        <v>0.77909579556230057</v>
      </c>
      <c r="V27" s="128">
        <v>0.65300760281326009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0.18690771898644021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6.1182792296149785E-2</v>
      </c>
      <c r="I29" s="15">
        <v>9.9090056940405111E-2</v>
      </c>
      <c r="J29" s="15">
        <v>5.6237577425039105E-2</v>
      </c>
      <c r="K29" s="24"/>
      <c r="L29" s="15">
        <v>0</v>
      </c>
      <c r="M29" s="15">
        <v>0</v>
      </c>
      <c r="N29" s="15">
        <v>0</v>
      </c>
      <c r="O29" s="24"/>
      <c r="P29" s="15">
        <v>6.1182792296149785E-2</v>
      </c>
      <c r="Q29" s="15">
        <v>3.9455463349857833E-2</v>
      </c>
      <c r="R29" s="15">
        <v>9.5001534265353127E-2</v>
      </c>
      <c r="S29" s="116"/>
      <c r="T29" s="127">
        <v>6.1182792296149785E-2</v>
      </c>
      <c r="U29" s="15">
        <v>6.034511248299456E-2</v>
      </c>
      <c r="V29" s="128">
        <v>8.37527661532394E-2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0.23152522570535816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0.16423367702854091</v>
      </c>
      <c r="I31" s="15">
        <v>0.12766081771215945</v>
      </c>
      <c r="J31" s="15">
        <v>0.1690048112548618</v>
      </c>
      <c r="K31" s="24"/>
      <c r="L31" s="15">
        <v>0</v>
      </c>
      <c r="M31" s="15">
        <v>0</v>
      </c>
      <c r="N31" s="15">
        <v>0</v>
      </c>
      <c r="O31" s="24"/>
      <c r="P31" s="15">
        <v>0.16423367702854091</v>
      </c>
      <c r="Q31" s="15">
        <v>0.11154626266085473</v>
      </c>
      <c r="R31" s="15">
        <v>0.246242012058115</v>
      </c>
      <c r="S31" s="116"/>
      <c r="T31" s="127">
        <v>0.16423367702854091</v>
      </c>
      <c r="U31" s="15">
        <v>0.16055909195470491</v>
      </c>
      <c r="V31" s="128">
        <v>0.26323963103350057</v>
      </c>
    </row>
    <row r="32" spans="1:22" s="33" customFormat="1" x14ac:dyDescent="0.25">
      <c r="A32" s="120" t="s">
        <v>179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318.84161000000012</v>
      </c>
      <c r="C33" s="123">
        <v>0</v>
      </c>
      <c r="D33" s="123">
        <v>246.96946000000011</v>
      </c>
      <c r="E33" s="123">
        <v>19.507620000000003</v>
      </c>
      <c r="F33" s="123">
        <v>52.364530000000009</v>
      </c>
      <c r="G33" s="8"/>
      <c r="H33" s="165">
        <v>318.84161000000012</v>
      </c>
      <c r="I33" s="123">
        <v>36.794610000000006</v>
      </c>
      <c r="J33" s="123">
        <v>282.04699999999997</v>
      </c>
      <c r="K33" s="8"/>
      <c r="L33" s="166">
        <v>0</v>
      </c>
      <c r="M33" s="164">
        <v>0</v>
      </c>
      <c r="N33" s="164">
        <v>0</v>
      </c>
      <c r="O33" s="8"/>
      <c r="P33" s="166">
        <v>318.84161000000012</v>
      </c>
      <c r="Q33" s="164">
        <v>194.12393999999998</v>
      </c>
      <c r="R33" s="164">
        <v>124.71766999999998</v>
      </c>
      <c r="S33" s="111"/>
      <c r="T33" s="122">
        <v>318.84161000000012</v>
      </c>
      <c r="U33" s="123">
        <v>307.4313600000001</v>
      </c>
      <c r="V33" s="124">
        <v>11.41025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9.5422238019686287E-2</v>
      </c>
      <c r="C35" s="15">
        <v>0</v>
      </c>
      <c r="D35" s="15">
        <v>7.6068676669576826E-2</v>
      </c>
      <c r="E35" s="15">
        <v>0.3120672844765276</v>
      </c>
      <c r="F35" s="15">
        <v>0.10599254877299576</v>
      </c>
      <c r="G35" s="16"/>
      <c r="H35" s="15">
        <v>9.5422238019686287E-2</v>
      </c>
      <c r="I35" s="15">
        <v>0.21224059719616542</v>
      </c>
      <c r="J35" s="15">
        <v>8.0182629136278716E-2</v>
      </c>
      <c r="K35" s="16"/>
      <c r="L35" s="15">
        <v>0</v>
      </c>
      <c r="M35" s="15">
        <v>0</v>
      </c>
      <c r="N35" s="15">
        <v>0</v>
      </c>
      <c r="O35" s="16"/>
      <c r="P35" s="15">
        <v>9.5422238019686287E-2</v>
      </c>
      <c r="Q35" s="15">
        <v>9.5735487338655917E-2</v>
      </c>
      <c r="R35" s="15">
        <v>9.4934663227752736E-2</v>
      </c>
      <c r="S35" s="113"/>
      <c r="T35" s="127">
        <v>9.5422238019686287E-2</v>
      </c>
      <c r="U35" s="15">
        <v>9.5862569127625724E-2</v>
      </c>
      <c r="V35" s="128">
        <v>8.3558204246182169E-2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0.81098423759684291</v>
      </c>
      <c r="C37" s="15">
        <v>0</v>
      </c>
      <c r="D37" s="15">
        <v>0.92393132333042316</v>
      </c>
      <c r="E37" s="15">
        <v>0</v>
      </c>
      <c r="F37" s="15">
        <v>0.58040624063655299</v>
      </c>
      <c r="G37" s="16"/>
      <c r="H37" s="15">
        <v>0.81098423759684291</v>
      </c>
      <c r="I37" s="15">
        <v>0.60614965072329863</v>
      </c>
      <c r="J37" s="15">
        <v>0.83770605608285154</v>
      </c>
      <c r="K37" s="16"/>
      <c r="L37" s="15">
        <v>0</v>
      </c>
      <c r="M37" s="15">
        <v>0</v>
      </c>
      <c r="N37" s="15">
        <v>0</v>
      </c>
      <c r="O37" s="16"/>
      <c r="P37" s="15">
        <v>0.81098423759684291</v>
      </c>
      <c r="Q37" s="15">
        <v>0.84256516738739196</v>
      </c>
      <c r="R37" s="15">
        <v>0.76182829586216594</v>
      </c>
      <c r="S37" s="113"/>
      <c r="T37" s="127">
        <v>0.81098423759684291</v>
      </c>
      <c r="U37" s="15">
        <v>0.81684750703376507</v>
      </c>
      <c r="V37" s="128">
        <v>0.65300760281326009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4.84279639661837E-2</v>
      </c>
      <c r="C39" s="15">
        <v>0</v>
      </c>
      <c r="D39" s="15">
        <v>0</v>
      </c>
      <c r="E39" s="15">
        <v>0.68793271552347235</v>
      </c>
      <c r="F39" s="15">
        <v>3.8593299701152661E-2</v>
      </c>
      <c r="G39" s="16"/>
      <c r="H39" s="15">
        <v>4.84279639661837E-2</v>
      </c>
      <c r="I39" s="15">
        <v>9.9090056940405111E-2</v>
      </c>
      <c r="J39" s="15">
        <v>4.1818810340120624E-2</v>
      </c>
      <c r="K39" s="16"/>
      <c r="L39" s="15">
        <v>0</v>
      </c>
      <c r="M39" s="15">
        <v>0</v>
      </c>
      <c r="N39" s="15">
        <v>0</v>
      </c>
      <c r="O39" s="16"/>
      <c r="P39" s="15">
        <v>4.84279639661837E-2</v>
      </c>
      <c r="Q39" s="15">
        <v>3.6200068883827527E-2</v>
      </c>
      <c r="R39" s="15">
        <v>6.7460769592632724E-2</v>
      </c>
      <c r="S39" s="113"/>
      <c r="T39" s="127">
        <v>4.84279639661837E-2</v>
      </c>
      <c r="U39" s="15">
        <v>4.7116891393252786E-2</v>
      </c>
      <c r="V39" s="128">
        <v>8.37527661532394E-2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4.5165560417286803E-2</v>
      </c>
      <c r="C41" s="134">
        <v>0</v>
      </c>
      <c r="D41" s="134">
        <v>0</v>
      </c>
      <c r="E41" s="134">
        <v>0</v>
      </c>
      <c r="F41" s="134">
        <v>0.27500791088929849</v>
      </c>
      <c r="G41" s="173"/>
      <c r="H41" s="134">
        <v>4.5165560417286803E-2</v>
      </c>
      <c r="I41" s="134">
        <v>8.2519695140130564E-2</v>
      </c>
      <c r="J41" s="134">
        <v>4.0292504440749236E-2</v>
      </c>
      <c r="K41" s="173"/>
      <c r="L41" s="134">
        <v>0</v>
      </c>
      <c r="M41" s="134">
        <v>0</v>
      </c>
      <c r="N41" s="134">
        <v>0</v>
      </c>
      <c r="O41" s="173"/>
      <c r="P41" s="134">
        <v>4.5165560417286803E-2</v>
      </c>
      <c r="Q41" s="134">
        <v>2.5499276390124788E-2</v>
      </c>
      <c r="R41" s="134">
        <v>7.5776271317448449E-2</v>
      </c>
      <c r="S41" s="174"/>
      <c r="T41" s="133">
        <v>4.5165560417286803E-2</v>
      </c>
      <c r="U41" s="134">
        <v>4.0173032445356249E-2</v>
      </c>
      <c r="V41" s="135">
        <v>0.17968142678731841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V41"/>
  <sheetViews>
    <sheetView showGridLines="0" zoomScale="85" zoomScaleNormal="85" workbookViewId="0">
      <selection activeCell="B1" sqref="B1:D1"/>
    </sheetView>
  </sheetViews>
  <sheetFormatPr defaultColWidth="10.7109375" defaultRowHeight="12.75" x14ac:dyDescent="0.2"/>
  <cols>
    <col min="1" max="1" width="67.5703125" style="5" customWidth="1"/>
    <col min="2" max="16384" width="10.7109375" style="5"/>
  </cols>
  <sheetData>
    <row r="1" spans="1:22" s="2" customFormat="1" ht="15" x14ac:dyDescent="0.25">
      <c r="A1" s="1" t="s">
        <v>156</v>
      </c>
      <c r="B1" s="316" t="s">
        <v>170</v>
      </c>
      <c r="C1" s="316"/>
      <c r="D1" s="316"/>
    </row>
    <row r="2" spans="1:22" s="2" customFormat="1" ht="13.5" x14ac:dyDescent="0.25">
      <c r="A2" s="3"/>
    </row>
    <row r="3" spans="1:22" s="2" customFormat="1" ht="11.25" customHeight="1" thickBot="1" x14ac:dyDescent="0.25">
      <c r="A3" s="4" t="s">
        <v>0</v>
      </c>
    </row>
    <row r="4" spans="1:22" s="25" customFormat="1" ht="21" customHeight="1" x14ac:dyDescent="0.25">
      <c r="A4" s="312"/>
      <c r="B4" s="314" t="s">
        <v>158</v>
      </c>
      <c r="C4" s="310"/>
      <c r="D4" s="310"/>
      <c r="E4" s="310"/>
      <c r="F4" s="315"/>
      <c r="G4" s="161"/>
      <c r="H4" s="314" t="s">
        <v>160</v>
      </c>
      <c r="I4" s="310"/>
      <c r="J4" s="315"/>
      <c r="K4" s="161"/>
      <c r="L4" s="314" t="s">
        <v>161</v>
      </c>
      <c r="M4" s="310"/>
      <c r="N4" s="315"/>
      <c r="O4" s="161"/>
      <c r="P4" s="314" t="s">
        <v>162</v>
      </c>
      <c r="Q4" s="310"/>
      <c r="R4" s="315"/>
      <c r="S4" s="161"/>
      <c r="T4" s="314" t="s">
        <v>163</v>
      </c>
      <c r="U4" s="310"/>
      <c r="V4" s="311"/>
    </row>
    <row r="5" spans="1:22" s="7" customFormat="1" ht="63.75" x14ac:dyDescent="0.2">
      <c r="A5" s="313"/>
      <c r="B5" s="118" t="s">
        <v>1</v>
      </c>
      <c r="C5" s="118" t="s">
        <v>2</v>
      </c>
      <c r="D5" s="118" t="s">
        <v>3</v>
      </c>
      <c r="E5" s="118" t="s">
        <v>4</v>
      </c>
      <c r="F5" s="118" t="s">
        <v>5</v>
      </c>
      <c r="G5" s="6"/>
      <c r="H5" s="118" t="s">
        <v>1</v>
      </c>
      <c r="I5" s="118" t="s">
        <v>164</v>
      </c>
      <c r="J5" s="118" t="s">
        <v>22</v>
      </c>
      <c r="K5" s="6"/>
      <c r="L5" s="118" t="s">
        <v>1</v>
      </c>
      <c r="M5" s="118" t="s">
        <v>164</v>
      </c>
      <c r="N5" s="118" t="s">
        <v>22</v>
      </c>
      <c r="O5" s="6"/>
      <c r="P5" s="118" t="s">
        <v>1</v>
      </c>
      <c r="Q5" s="118" t="s">
        <v>164</v>
      </c>
      <c r="R5" s="118" t="s">
        <v>22</v>
      </c>
      <c r="S5" s="6"/>
      <c r="T5" s="118" t="s">
        <v>1</v>
      </c>
      <c r="U5" s="118" t="s">
        <v>164</v>
      </c>
      <c r="V5" s="119" t="s">
        <v>22</v>
      </c>
    </row>
    <row r="6" spans="1:22" s="33" customFormat="1" x14ac:dyDescent="0.25">
      <c r="A6" s="120" t="s">
        <v>157</v>
      </c>
      <c r="B6" s="26"/>
      <c r="C6" s="26"/>
      <c r="D6" s="26"/>
      <c r="E6" s="26"/>
      <c r="F6" s="27"/>
      <c r="G6" s="28"/>
      <c r="H6" s="29"/>
      <c r="I6" s="26"/>
      <c r="J6" s="27"/>
      <c r="K6" s="28"/>
      <c r="L6" s="30"/>
      <c r="M6" s="31"/>
      <c r="N6" s="32"/>
      <c r="O6" s="28"/>
      <c r="P6" s="30"/>
      <c r="Q6" s="31"/>
      <c r="R6" s="32"/>
      <c r="S6" s="28"/>
      <c r="T6" s="29"/>
      <c r="U6" s="26"/>
      <c r="V6" s="121"/>
    </row>
    <row r="7" spans="1:22" s="9" customFormat="1" ht="10.5" x14ac:dyDescent="0.15">
      <c r="A7" s="162" t="s">
        <v>7</v>
      </c>
      <c r="B7" s="163">
        <v>1078.291660000003</v>
      </c>
      <c r="C7" s="164">
        <v>74.580669999999998</v>
      </c>
      <c r="D7" s="164">
        <v>562.59419000000037</v>
      </c>
      <c r="E7" s="164">
        <v>172.0322899999999</v>
      </c>
      <c r="F7" s="164">
        <v>269.08450999999963</v>
      </c>
      <c r="G7" s="8"/>
      <c r="H7" s="165">
        <v>309.97449</v>
      </c>
      <c r="I7" s="123">
        <v>45.878560000000007</v>
      </c>
      <c r="J7" s="123">
        <v>264.09593000000001</v>
      </c>
      <c r="K7" s="8"/>
      <c r="L7" s="166">
        <v>0</v>
      </c>
      <c r="M7" s="164">
        <v>0</v>
      </c>
      <c r="N7" s="164">
        <v>0</v>
      </c>
      <c r="O7" s="8"/>
      <c r="P7" s="166">
        <v>309.97449</v>
      </c>
      <c r="Q7" s="164">
        <v>179.90938999999995</v>
      </c>
      <c r="R7" s="164">
        <v>130.06509999999997</v>
      </c>
      <c r="S7" s="111"/>
      <c r="T7" s="122">
        <v>309.97449</v>
      </c>
      <c r="U7" s="123">
        <v>300.86566999999997</v>
      </c>
      <c r="V7" s="124">
        <v>9.1088199999999997</v>
      </c>
    </row>
    <row r="8" spans="1:22" s="9" customFormat="1" ht="10.5" x14ac:dyDescent="0.15">
      <c r="A8" s="167" t="s">
        <v>8</v>
      </c>
      <c r="B8" s="10"/>
      <c r="C8" s="11"/>
      <c r="D8" s="11"/>
      <c r="E8" s="11"/>
      <c r="F8" s="11"/>
      <c r="G8" s="12"/>
      <c r="H8" s="10"/>
      <c r="I8" s="10"/>
      <c r="J8" s="10"/>
      <c r="K8" s="12"/>
      <c r="L8" s="10"/>
      <c r="M8" s="10"/>
      <c r="N8" s="10"/>
      <c r="O8" s="12"/>
      <c r="P8" s="10"/>
      <c r="Q8" s="10"/>
      <c r="R8" s="10"/>
      <c r="S8" s="112"/>
      <c r="T8" s="125"/>
      <c r="U8" s="10"/>
      <c r="V8" s="126"/>
    </row>
    <row r="9" spans="1:22" s="9" customFormat="1" ht="10.5" x14ac:dyDescent="0.15">
      <c r="A9" s="168" t="s">
        <v>9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6"/>
      <c r="H9" s="15">
        <v>0</v>
      </c>
      <c r="I9" s="15">
        <v>0</v>
      </c>
      <c r="J9" s="15">
        <v>0</v>
      </c>
      <c r="K9" s="16"/>
      <c r="L9" s="15">
        <v>0</v>
      </c>
      <c r="M9" s="15">
        <v>0</v>
      </c>
      <c r="N9" s="15">
        <v>0</v>
      </c>
      <c r="O9" s="16"/>
      <c r="P9" s="15">
        <v>0</v>
      </c>
      <c r="Q9" s="15">
        <v>0</v>
      </c>
      <c r="R9" s="15">
        <v>0</v>
      </c>
      <c r="S9" s="113"/>
      <c r="T9" s="127">
        <v>0</v>
      </c>
      <c r="U9" s="15">
        <v>0</v>
      </c>
      <c r="V9" s="128">
        <v>0</v>
      </c>
    </row>
    <row r="10" spans="1:22" s="9" customFormat="1" ht="10.5" x14ac:dyDescent="0.15">
      <c r="A10" s="167" t="s">
        <v>10</v>
      </c>
      <c r="B10" s="10"/>
      <c r="C10" s="11"/>
      <c r="D10" s="11"/>
      <c r="E10" s="11"/>
      <c r="F10" s="11"/>
      <c r="G10" s="12"/>
      <c r="H10" s="10"/>
      <c r="I10" s="10"/>
      <c r="J10" s="10"/>
      <c r="K10" s="12"/>
      <c r="L10" s="10"/>
      <c r="M10" s="10"/>
      <c r="N10" s="10"/>
      <c r="O10" s="12"/>
      <c r="P10" s="10"/>
      <c r="Q10" s="10"/>
      <c r="R10" s="10"/>
      <c r="S10" s="112"/>
      <c r="T10" s="125"/>
      <c r="U10" s="10"/>
      <c r="V10" s="126"/>
    </row>
    <row r="11" spans="1:22" s="9" customFormat="1" ht="10.5" x14ac:dyDescent="0.15">
      <c r="A11" s="168" t="s">
        <v>9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6"/>
      <c r="H11" s="15">
        <v>0</v>
      </c>
      <c r="I11" s="15">
        <v>0</v>
      </c>
      <c r="J11" s="15">
        <v>0</v>
      </c>
      <c r="K11" s="16"/>
      <c r="L11" s="15">
        <v>0</v>
      </c>
      <c r="M11" s="15">
        <v>0</v>
      </c>
      <c r="N11" s="15">
        <v>0</v>
      </c>
      <c r="O11" s="16"/>
      <c r="P11" s="15">
        <v>0</v>
      </c>
      <c r="Q11" s="15">
        <v>0</v>
      </c>
      <c r="R11" s="15">
        <v>0</v>
      </c>
      <c r="S11" s="113"/>
      <c r="T11" s="127">
        <v>0</v>
      </c>
      <c r="U11" s="15">
        <v>0</v>
      </c>
      <c r="V11" s="128">
        <v>0</v>
      </c>
    </row>
    <row r="12" spans="1:22" s="9" customFormat="1" ht="10.5" x14ac:dyDescent="0.15">
      <c r="A12" s="167" t="s">
        <v>11</v>
      </c>
      <c r="B12" s="10"/>
      <c r="C12" s="11"/>
      <c r="D12" s="11"/>
      <c r="E12" s="11"/>
      <c r="F12" s="11"/>
      <c r="G12" s="12"/>
      <c r="H12" s="10"/>
      <c r="I12" s="10"/>
      <c r="J12" s="10"/>
      <c r="K12" s="12"/>
      <c r="L12" s="10"/>
      <c r="M12" s="10"/>
      <c r="N12" s="10"/>
      <c r="O12" s="12"/>
      <c r="P12" s="10"/>
      <c r="Q12" s="10"/>
      <c r="R12" s="10"/>
      <c r="S12" s="112"/>
      <c r="T12" s="125"/>
      <c r="U12" s="10"/>
      <c r="V12" s="126"/>
    </row>
    <row r="13" spans="1:22" s="9" customFormat="1" ht="10.5" x14ac:dyDescent="0.15">
      <c r="A13" s="168" t="s">
        <v>9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6"/>
      <c r="H13" s="15">
        <v>0</v>
      </c>
      <c r="I13" s="15">
        <v>0</v>
      </c>
      <c r="J13" s="15">
        <v>0</v>
      </c>
      <c r="K13" s="16"/>
      <c r="L13" s="15">
        <v>0</v>
      </c>
      <c r="M13" s="15">
        <v>0</v>
      </c>
      <c r="N13" s="15">
        <v>0</v>
      </c>
      <c r="O13" s="16"/>
      <c r="P13" s="15">
        <v>0</v>
      </c>
      <c r="Q13" s="15">
        <v>0</v>
      </c>
      <c r="R13" s="15">
        <v>0</v>
      </c>
      <c r="S13" s="113"/>
      <c r="T13" s="127">
        <v>0</v>
      </c>
      <c r="U13" s="15">
        <v>0</v>
      </c>
      <c r="V13" s="128">
        <v>0</v>
      </c>
    </row>
    <row r="14" spans="1:22" s="9" customFormat="1" ht="10.5" x14ac:dyDescent="0.15">
      <c r="A14" s="167" t="s">
        <v>12</v>
      </c>
      <c r="B14" s="18"/>
      <c r="C14" s="19"/>
      <c r="D14" s="19"/>
      <c r="E14" s="19"/>
      <c r="F14" s="19"/>
      <c r="G14" s="12"/>
      <c r="H14" s="10"/>
      <c r="I14" s="10"/>
      <c r="J14" s="10"/>
      <c r="K14" s="12"/>
      <c r="L14" s="10"/>
      <c r="M14" s="10"/>
      <c r="N14" s="10"/>
      <c r="O14" s="12"/>
      <c r="P14" s="10"/>
      <c r="Q14" s="10"/>
      <c r="R14" s="10"/>
      <c r="S14" s="112"/>
      <c r="T14" s="125"/>
      <c r="U14" s="10"/>
      <c r="V14" s="126"/>
    </row>
    <row r="15" spans="1:22" s="9" customFormat="1" ht="10.5" x14ac:dyDescent="0.15">
      <c r="A15" s="168" t="s">
        <v>9</v>
      </c>
      <c r="B15" s="15">
        <v>0.34340088469199431</v>
      </c>
      <c r="C15" s="15">
        <v>0.57532467863321657</v>
      </c>
      <c r="D15" s="15">
        <v>0.3461847695227705</v>
      </c>
      <c r="E15" s="15">
        <v>0.36982254901100281</v>
      </c>
      <c r="F15" s="15">
        <v>0.25640736436296574</v>
      </c>
      <c r="G15" s="16"/>
      <c r="H15" s="15">
        <v>0.37036318698354798</v>
      </c>
      <c r="I15" s="15">
        <v>0.50993841131892537</v>
      </c>
      <c r="J15" s="15">
        <v>0.34611627676352286</v>
      </c>
      <c r="K15" s="16"/>
      <c r="L15" s="15">
        <v>0</v>
      </c>
      <c r="M15" s="15">
        <v>0</v>
      </c>
      <c r="N15" s="15">
        <v>0</v>
      </c>
      <c r="O15" s="16"/>
      <c r="P15" s="15">
        <v>0.37036318698354798</v>
      </c>
      <c r="Q15" s="15">
        <v>0.46488257227707791</v>
      </c>
      <c r="R15" s="15">
        <v>0.23962154336559163</v>
      </c>
      <c r="S15" s="113"/>
      <c r="T15" s="127">
        <v>0.37036318698354798</v>
      </c>
      <c r="U15" s="15">
        <v>0.37240184298860007</v>
      </c>
      <c r="V15" s="128">
        <v>0.30302607802108289</v>
      </c>
    </row>
    <row r="16" spans="1:22" s="9" customFormat="1" ht="10.5" x14ac:dyDescent="0.15">
      <c r="A16" s="167" t="s">
        <v>13</v>
      </c>
      <c r="B16" s="18"/>
      <c r="C16" s="14"/>
      <c r="D16" s="14"/>
      <c r="E16" s="14"/>
      <c r="F16" s="14"/>
      <c r="G16" s="12"/>
      <c r="H16" s="10"/>
      <c r="I16" s="10"/>
      <c r="J16" s="10"/>
      <c r="K16" s="12"/>
      <c r="L16" s="10"/>
      <c r="M16" s="10"/>
      <c r="N16" s="10"/>
      <c r="O16" s="12"/>
      <c r="P16" s="10"/>
      <c r="Q16" s="10"/>
      <c r="R16" s="10"/>
      <c r="S16" s="112"/>
      <c r="T16" s="125"/>
      <c r="U16" s="10"/>
      <c r="V16" s="126"/>
    </row>
    <row r="17" spans="1:22" s="9" customFormat="1" ht="10.5" x14ac:dyDescent="0.15">
      <c r="A17" s="168" t="s">
        <v>9</v>
      </c>
      <c r="B17" s="15">
        <v>0.31576568996184101</v>
      </c>
      <c r="C17" s="15">
        <v>0.19727149139314515</v>
      </c>
      <c r="D17" s="15">
        <v>0.35509911682521972</v>
      </c>
      <c r="E17" s="15">
        <v>0.29879594115732588</v>
      </c>
      <c r="F17" s="15">
        <v>0.27722004510776227</v>
      </c>
      <c r="G17" s="16"/>
      <c r="H17" s="15">
        <v>0.35873806905852162</v>
      </c>
      <c r="I17" s="15">
        <v>0.36269708552317242</v>
      </c>
      <c r="J17" s="15">
        <v>0.35805031149097988</v>
      </c>
      <c r="K17" s="16"/>
      <c r="L17" s="15">
        <v>0</v>
      </c>
      <c r="M17" s="15">
        <v>0</v>
      </c>
      <c r="N17" s="15">
        <v>0</v>
      </c>
      <c r="O17" s="16"/>
      <c r="P17" s="15">
        <v>0.35873806905852162</v>
      </c>
      <c r="Q17" s="15">
        <v>0.3507581232975111</v>
      </c>
      <c r="R17" s="15">
        <v>0.36977613518153596</v>
      </c>
      <c r="S17" s="113"/>
      <c r="T17" s="127">
        <v>0.35873806905852162</v>
      </c>
      <c r="U17" s="15">
        <v>0.36398167328296388</v>
      </c>
      <c r="V17" s="128">
        <v>0.18554104702914315</v>
      </c>
    </row>
    <row r="18" spans="1:22" s="9" customFormat="1" ht="10.5" x14ac:dyDescent="0.15">
      <c r="A18" s="167" t="s">
        <v>14</v>
      </c>
      <c r="B18" s="21"/>
      <c r="C18" s="13"/>
      <c r="D18" s="20"/>
      <c r="E18" s="20"/>
      <c r="F18" s="20"/>
      <c r="G18" s="12"/>
      <c r="H18" s="10"/>
      <c r="I18" s="10"/>
      <c r="J18" s="10"/>
      <c r="K18" s="12"/>
      <c r="L18" s="10"/>
      <c r="M18" s="10"/>
      <c r="N18" s="10"/>
      <c r="O18" s="12"/>
      <c r="P18" s="10"/>
      <c r="Q18" s="10"/>
      <c r="R18" s="10"/>
      <c r="S18" s="112"/>
      <c r="T18" s="125"/>
      <c r="U18" s="10"/>
      <c r="V18" s="126"/>
    </row>
    <row r="19" spans="1:22" s="9" customFormat="1" ht="10.5" x14ac:dyDescent="0.15">
      <c r="A19" s="168" t="s">
        <v>9</v>
      </c>
      <c r="B19" s="15">
        <v>0.21925758008737556</v>
      </c>
      <c r="C19" s="15">
        <v>0.16010985152050788</v>
      </c>
      <c r="D19" s="15">
        <v>0.21805968170414242</v>
      </c>
      <c r="E19" s="15">
        <v>0.20132423976917369</v>
      </c>
      <c r="F19" s="15">
        <v>0.24962098338548031</v>
      </c>
      <c r="G19" s="16"/>
      <c r="H19" s="15">
        <v>0.22677491944579051</v>
      </c>
      <c r="I19" s="15">
        <v>0.12736450315790207</v>
      </c>
      <c r="J19" s="15">
        <v>0.24404442734123169</v>
      </c>
      <c r="K19" s="16"/>
      <c r="L19" s="15">
        <v>0</v>
      </c>
      <c r="M19" s="15">
        <v>0</v>
      </c>
      <c r="N19" s="15">
        <v>0</v>
      </c>
      <c r="O19" s="16"/>
      <c r="P19" s="15">
        <v>0.22677491944579051</v>
      </c>
      <c r="Q19" s="15">
        <v>0.1611569023717995</v>
      </c>
      <c r="R19" s="15">
        <v>0.31753944755357139</v>
      </c>
      <c r="S19" s="113"/>
      <c r="T19" s="127">
        <v>0.22677491944579051</v>
      </c>
      <c r="U19" s="15">
        <v>0.21815679402704877</v>
      </c>
      <c r="V19" s="128">
        <v>0.51143287494977396</v>
      </c>
    </row>
    <row r="20" spans="1:22" s="9" customFormat="1" ht="10.5" x14ac:dyDescent="0.15">
      <c r="A20" s="167" t="s">
        <v>15</v>
      </c>
      <c r="B20" s="21"/>
      <c r="C20" s="20"/>
      <c r="D20" s="20"/>
      <c r="E20" s="20"/>
      <c r="F20" s="20"/>
      <c r="G20" s="12"/>
      <c r="H20" s="10"/>
      <c r="I20" s="10"/>
      <c r="J20" s="10"/>
      <c r="K20" s="12"/>
      <c r="L20" s="10"/>
      <c r="M20" s="10"/>
      <c r="N20" s="10"/>
      <c r="O20" s="12"/>
      <c r="P20" s="10"/>
      <c r="Q20" s="10"/>
      <c r="R20" s="10"/>
      <c r="S20" s="112"/>
      <c r="T20" s="125"/>
      <c r="U20" s="10"/>
      <c r="V20" s="126"/>
    </row>
    <row r="21" spans="1:22" s="9" customFormat="1" ht="10.5" x14ac:dyDescent="0.15">
      <c r="A21" s="168" t="s">
        <v>9</v>
      </c>
      <c r="B21" s="15">
        <v>0.12157584525878612</v>
      </c>
      <c r="C21" s="15">
        <v>6.729397845313001E-2</v>
      </c>
      <c r="D21" s="15">
        <v>8.0656431947866328E-2</v>
      </c>
      <c r="E21" s="15">
        <v>0.13005727006249826</v>
      </c>
      <c r="F21" s="15">
        <v>0.21675160714379321</v>
      </c>
      <c r="G21" s="16"/>
      <c r="H21" s="15">
        <v>4.4123824512139691E-2</v>
      </c>
      <c r="I21" s="15">
        <v>0</v>
      </c>
      <c r="J21" s="15">
        <v>5.178898440426552E-2</v>
      </c>
      <c r="K21" s="16"/>
      <c r="L21" s="15">
        <v>0</v>
      </c>
      <c r="M21" s="15">
        <v>0</v>
      </c>
      <c r="N21" s="15">
        <v>0</v>
      </c>
      <c r="O21" s="16"/>
      <c r="P21" s="15">
        <v>4.4123824512139691E-2</v>
      </c>
      <c r="Q21" s="15">
        <v>2.3202402053611553E-2</v>
      </c>
      <c r="R21" s="15">
        <v>7.3062873899301203E-2</v>
      </c>
      <c r="S21" s="113"/>
      <c r="T21" s="127">
        <v>4.4123824512139691E-2</v>
      </c>
      <c r="U21" s="15">
        <v>4.5459689701387335E-2</v>
      </c>
      <c r="V21" s="128">
        <v>0</v>
      </c>
    </row>
    <row r="22" spans="1:22" s="40" customFormat="1" x14ac:dyDescent="0.25">
      <c r="A22" s="129" t="s">
        <v>158</v>
      </c>
      <c r="B22" s="34"/>
      <c r="C22" s="34"/>
      <c r="D22" s="34"/>
      <c r="E22" s="34"/>
      <c r="F22" s="35"/>
      <c r="G22" s="28"/>
      <c r="H22" s="36"/>
      <c r="I22" s="34"/>
      <c r="J22" s="35"/>
      <c r="K22" s="28"/>
      <c r="L22" s="37"/>
      <c r="M22" s="38"/>
      <c r="N22" s="39"/>
      <c r="O22" s="28"/>
      <c r="P22" s="36"/>
      <c r="Q22" s="34"/>
      <c r="R22" s="35"/>
      <c r="S22" s="110"/>
      <c r="T22" s="129"/>
      <c r="U22" s="34"/>
      <c r="V22" s="130"/>
    </row>
    <row r="23" spans="1:22" s="9" customFormat="1" ht="10.5" x14ac:dyDescent="0.15">
      <c r="A23" s="169" t="s">
        <v>7</v>
      </c>
      <c r="B23" s="163">
        <v>1078.291660000003</v>
      </c>
      <c r="C23" s="164">
        <v>74.580669999999998</v>
      </c>
      <c r="D23" s="164">
        <v>562.59419000000037</v>
      </c>
      <c r="E23" s="164">
        <v>172.0322899999999</v>
      </c>
      <c r="F23" s="164">
        <v>269.08450999999963</v>
      </c>
      <c r="G23" s="22"/>
      <c r="H23" s="165">
        <v>309.97449</v>
      </c>
      <c r="I23" s="123">
        <v>45.878560000000007</v>
      </c>
      <c r="J23" s="123">
        <v>264.09593000000001</v>
      </c>
      <c r="K23" s="22"/>
      <c r="L23" s="166">
        <v>0</v>
      </c>
      <c r="M23" s="164">
        <v>0</v>
      </c>
      <c r="N23" s="164">
        <v>0</v>
      </c>
      <c r="O23" s="22"/>
      <c r="P23" s="166">
        <v>309.97449</v>
      </c>
      <c r="Q23" s="164">
        <v>179.90938999999995</v>
      </c>
      <c r="R23" s="164">
        <v>130.06509999999997</v>
      </c>
      <c r="S23" s="114"/>
      <c r="T23" s="122">
        <v>309.97449</v>
      </c>
      <c r="U23" s="123">
        <v>300.86566999999997</v>
      </c>
      <c r="V23" s="124">
        <v>9.1088199999999997</v>
      </c>
    </row>
    <row r="24" spans="1:22" s="9" customFormat="1" ht="10.5" x14ac:dyDescent="0.15">
      <c r="A24" s="170" t="s">
        <v>2</v>
      </c>
      <c r="B24" s="10"/>
      <c r="C24" s="10"/>
      <c r="D24" s="10"/>
      <c r="E24" s="10"/>
      <c r="F24" s="10"/>
      <c r="G24" s="23"/>
      <c r="H24" s="10"/>
      <c r="I24" s="10"/>
      <c r="J24" s="10"/>
      <c r="K24" s="23"/>
      <c r="L24" s="10"/>
      <c r="M24" s="10"/>
      <c r="N24" s="10"/>
      <c r="O24" s="23"/>
      <c r="P24" s="10"/>
      <c r="Q24" s="10"/>
      <c r="R24" s="10"/>
      <c r="S24" s="115"/>
      <c r="T24" s="125"/>
      <c r="U24" s="10"/>
      <c r="V24" s="126"/>
    </row>
    <row r="25" spans="1:22" s="9" customFormat="1" ht="10.5" x14ac:dyDescent="0.15">
      <c r="A25" s="171" t="s">
        <v>9</v>
      </c>
      <c r="B25" s="15">
        <v>6.9165581787027627E-2</v>
      </c>
      <c r="C25" s="15">
        <v>1</v>
      </c>
      <c r="D25" s="15">
        <v>0</v>
      </c>
      <c r="E25" s="15">
        <v>0</v>
      </c>
      <c r="F25" s="15">
        <v>0</v>
      </c>
      <c r="G25" s="24"/>
      <c r="H25" s="15">
        <v>0</v>
      </c>
      <c r="I25" s="15">
        <v>0</v>
      </c>
      <c r="J25" s="15">
        <v>0</v>
      </c>
      <c r="K25" s="24"/>
      <c r="L25" s="15">
        <v>0</v>
      </c>
      <c r="M25" s="15">
        <v>0</v>
      </c>
      <c r="N25" s="15">
        <v>0</v>
      </c>
      <c r="O25" s="24"/>
      <c r="P25" s="15">
        <v>0</v>
      </c>
      <c r="Q25" s="15">
        <v>0</v>
      </c>
      <c r="R25" s="15">
        <v>0</v>
      </c>
      <c r="S25" s="116"/>
      <c r="T25" s="127">
        <v>0</v>
      </c>
      <c r="U25" s="15">
        <v>0</v>
      </c>
      <c r="V25" s="128">
        <v>0</v>
      </c>
    </row>
    <row r="26" spans="1:22" s="9" customFormat="1" ht="10.5" x14ac:dyDescent="0.15">
      <c r="A26" s="170" t="s">
        <v>3</v>
      </c>
      <c r="B26" s="10"/>
      <c r="C26" s="10"/>
      <c r="D26" s="10"/>
      <c r="E26" s="10"/>
      <c r="F26" s="10"/>
      <c r="G26" s="23"/>
      <c r="H26" s="10"/>
      <c r="I26" s="10"/>
      <c r="J26" s="10"/>
      <c r="K26" s="23"/>
      <c r="L26" s="10"/>
      <c r="M26" s="10"/>
      <c r="N26" s="10"/>
      <c r="O26" s="23"/>
      <c r="P26" s="10"/>
      <c r="Q26" s="10"/>
      <c r="R26" s="10"/>
      <c r="S26" s="115"/>
      <c r="T26" s="125"/>
      <c r="U26" s="10"/>
      <c r="V26" s="126"/>
    </row>
    <row r="27" spans="1:22" s="9" customFormat="1" ht="10.5" x14ac:dyDescent="0.15">
      <c r="A27" s="171" t="s">
        <v>9</v>
      </c>
      <c r="B27" s="15">
        <v>0.52174584193667861</v>
      </c>
      <c r="C27" s="15">
        <v>0</v>
      </c>
      <c r="D27" s="15">
        <v>1</v>
      </c>
      <c r="E27" s="15">
        <v>0</v>
      </c>
      <c r="F27" s="15">
        <v>0</v>
      </c>
      <c r="G27" s="24"/>
      <c r="H27" s="15">
        <v>0.81075010398436365</v>
      </c>
      <c r="I27" s="15">
        <v>0.89750964284842416</v>
      </c>
      <c r="J27" s="15">
        <v>0.7956782976549468</v>
      </c>
      <c r="K27" s="24"/>
      <c r="L27" s="15">
        <v>0</v>
      </c>
      <c r="M27" s="15">
        <v>0</v>
      </c>
      <c r="N27" s="15">
        <v>0</v>
      </c>
      <c r="O27" s="24"/>
      <c r="P27" s="15">
        <v>0.81075010398436365</v>
      </c>
      <c r="Q27" s="15">
        <v>0.86885531655685089</v>
      </c>
      <c r="R27" s="15">
        <v>0.7303774802002998</v>
      </c>
      <c r="S27" s="116"/>
      <c r="T27" s="127">
        <v>0.81075010398436365</v>
      </c>
      <c r="U27" s="15">
        <v>0.81418325327711871</v>
      </c>
      <c r="V27" s="128">
        <v>0.69735267575822102</v>
      </c>
    </row>
    <row r="28" spans="1:22" s="9" customFormat="1" ht="10.5" x14ac:dyDescent="0.15">
      <c r="A28" s="170" t="s">
        <v>4</v>
      </c>
      <c r="B28" s="10"/>
      <c r="C28" s="10"/>
      <c r="D28" s="10"/>
      <c r="E28" s="10"/>
      <c r="F28" s="10"/>
      <c r="G28" s="23"/>
      <c r="H28" s="10"/>
      <c r="I28" s="10"/>
      <c r="J28" s="10"/>
      <c r="K28" s="23"/>
      <c r="L28" s="10"/>
      <c r="M28" s="10"/>
      <c r="N28" s="10"/>
      <c r="O28" s="23"/>
      <c r="P28" s="10"/>
      <c r="Q28" s="10"/>
      <c r="R28" s="10"/>
      <c r="S28" s="115"/>
      <c r="T28" s="125"/>
      <c r="U28" s="10"/>
      <c r="V28" s="126"/>
    </row>
    <row r="29" spans="1:22" s="9" customFormat="1" ht="10.5" x14ac:dyDescent="0.15">
      <c r="A29" s="171" t="s">
        <v>9</v>
      </c>
      <c r="B29" s="15">
        <v>0.15954151959220331</v>
      </c>
      <c r="C29" s="15">
        <v>0</v>
      </c>
      <c r="D29" s="15">
        <v>0</v>
      </c>
      <c r="E29" s="15">
        <v>1</v>
      </c>
      <c r="F29" s="15">
        <v>0</v>
      </c>
      <c r="G29" s="24"/>
      <c r="H29" s="15">
        <v>4.7317442154675392E-2</v>
      </c>
      <c r="I29" s="15">
        <v>8.6433401571452975E-2</v>
      </c>
      <c r="J29" s="15">
        <v>4.0522245079657224E-2</v>
      </c>
      <c r="K29" s="24"/>
      <c r="L29" s="15">
        <v>0</v>
      </c>
      <c r="M29" s="15">
        <v>0</v>
      </c>
      <c r="N29" s="15">
        <v>0</v>
      </c>
      <c r="O29" s="24"/>
      <c r="P29" s="15">
        <v>4.7317442154675392E-2</v>
      </c>
      <c r="Q29" s="15">
        <v>5.2513379095999395E-2</v>
      </c>
      <c r="R29" s="15">
        <v>4.0130288601631037E-2</v>
      </c>
      <c r="S29" s="116"/>
      <c r="T29" s="127">
        <v>4.7317442154675392E-2</v>
      </c>
      <c r="U29" s="15">
        <v>4.8749995305213803E-2</v>
      </c>
      <c r="V29" s="128">
        <v>0</v>
      </c>
    </row>
    <row r="30" spans="1:22" s="9" customFormat="1" ht="10.5" x14ac:dyDescent="0.15">
      <c r="A30" s="170" t="s">
        <v>5</v>
      </c>
      <c r="B30" s="10"/>
      <c r="C30" s="10"/>
      <c r="D30" s="10"/>
      <c r="E30" s="10"/>
      <c r="F30" s="10"/>
      <c r="G30" s="23"/>
      <c r="H30" s="10"/>
      <c r="I30" s="10"/>
      <c r="J30" s="10"/>
      <c r="K30" s="23"/>
      <c r="L30" s="10"/>
      <c r="M30" s="10"/>
      <c r="N30" s="10"/>
      <c r="O30" s="23"/>
      <c r="P30" s="10"/>
      <c r="Q30" s="10"/>
      <c r="R30" s="10"/>
      <c r="S30" s="115"/>
      <c r="T30" s="125"/>
      <c r="U30" s="10"/>
      <c r="V30" s="126"/>
    </row>
    <row r="31" spans="1:22" s="9" customFormat="1" ht="10.5" x14ac:dyDescent="0.15">
      <c r="A31" s="171" t="s">
        <v>9</v>
      </c>
      <c r="B31" s="15">
        <v>0.24954705668408755</v>
      </c>
      <c r="C31" s="15">
        <v>0</v>
      </c>
      <c r="D31" s="15">
        <v>0</v>
      </c>
      <c r="E31" s="15">
        <v>0</v>
      </c>
      <c r="F31" s="15">
        <v>1</v>
      </c>
      <c r="G31" s="24"/>
      <c r="H31" s="15">
        <v>0.14193245386096121</v>
      </c>
      <c r="I31" s="15">
        <v>1.6056955580122826E-2</v>
      </c>
      <c r="J31" s="15">
        <v>0.16379945726539588</v>
      </c>
      <c r="K31" s="24"/>
      <c r="L31" s="15">
        <v>0</v>
      </c>
      <c r="M31" s="15">
        <v>0</v>
      </c>
      <c r="N31" s="15">
        <v>0</v>
      </c>
      <c r="O31" s="24"/>
      <c r="P31" s="15">
        <v>0.14193245386096121</v>
      </c>
      <c r="Q31" s="15">
        <v>7.8631304347149461E-2</v>
      </c>
      <c r="R31" s="15">
        <v>0.22949223119806933</v>
      </c>
      <c r="S31" s="116"/>
      <c r="T31" s="127">
        <v>0.14193245386096121</v>
      </c>
      <c r="U31" s="15">
        <v>0.13706675141766755</v>
      </c>
      <c r="V31" s="128">
        <v>0.30264732424177887</v>
      </c>
    </row>
    <row r="32" spans="1:22" s="33" customFormat="1" x14ac:dyDescent="0.25">
      <c r="A32" s="120" t="s">
        <v>159</v>
      </c>
      <c r="B32" s="26"/>
      <c r="C32" s="26"/>
      <c r="D32" s="26"/>
      <c r="E32" s="26"/>
      <c r="F32" s="27"/>
      <c r="G32" s="28"/>
      <c r="H32" s="29"/>
      <c r="I32" s="26"/>
      <c r="J32" s="27"/>
      <c r="K32" s="28"/>
      <c r="L32" s="30"/>
      <c r="M32" s="31"/>
      <c r="N32" s="32"/>
      <c r="O32" s="28"/>
      <c r="P32" s="29"/>
      <c r="Q32" s="26"/>
      <c r="R32" s="27"/>
      <c r="S32" s="110"/>
      <c r="T32" s="131"/>
      <c r="U32" s="31"/>
      <c r="V32" s="132"/>
    </row>
    <row r="33" spans="1:22" s="9" customFormat="1" ht="10.5" x14ac:dyDescent="0.15">
      <c r="A33" s="162" t="s">
        <v>7</v>
      </c>
      <c r="B33" s="165">
        <v>309.97449</v>
      </c>
      <c r="C33" s="123">
        <v>0</v>
      </c>
      <c r="D33" s="123">
        <v>251.31185000000008</v>
      </c>
      <c r="E33" s="123">
        <v>14.667200000000003</v>
      </c>
      <c r="F33" s="123">
        <v>43.995439999999981</v>
      </c>
      <c r="G33" s="8"/>
      <c r="H33" s="165">
        <v>309.97449</v>
      </c>
      <c r="I33" s="123">
        <v>45.878560000000007</v>
      </c>
      <c r="J33" s="123">
        <v>264.09593000000001</v>
      </c>
      <c r="K33" s="8"/>
      <c r="L33" s="166">
        <v>0</v>
      </c>
      <c r="M33" s="164">
        <v>0</v>
      </c>
      <c r="N33" s="164">
        <v>0</v>
      </c>
      <c r="O33" s="8"/>
      <c r="P33" s="166">
        <v>309.97449</v>
      </c>
      <c r="Q33" s="164">
        <v>179.90938999999995</v>
      </c>
      <c r="R33" s="164">
        <v>130.06509999999997</v>
      </c>
      <c r="S33" s="111"/>
      <c r="T33" s="122">
        <v>309.97449</v>
      </c>
      <c r="U33" s="123">
        <v>300.86566999999997</v>
      </c>
      <c r="V33" s="124">
        <v>9.1088199999999997</v>
      </c>
    </row>
    <row r="34" spans="1:22" s="9" customFormat="1" ht="10.5" x14ac:dyDescent="0.15">
      <c r="A34" s="167" t="s">
        <v>16</v>
      </c>
      <c r="B34" s="10"/>
      <c r="C34" s="10"/>
      <c r="D34" s="10"/>
      <c r="E34" s="10"/>
      <c r="F34" s="10"/>
      <c r="G34" s="12"/>
      <c r="H34" s="10"/>
      <c r="I34" s="10"/>
      <c r="J34" s="10"/>
      <c r="K34" s="12"/>
      <c r="L34" s="10"/>
      <c r="M34" s="10"/>
      <c r="N34" s="10"/>
      <c r="O34" s="12"/>
      <c r="P34" s="10"/>
      <c r="Q34" s="10"/>
      <c r="R34" s="10"/>
      <c r="S34" s="112"/>
      <c r="T34" s="125"/>
      <c r="U34" s="10"/>
      <c r="V34" s="126"/>
    </row>
    <row r="35" spans="1:22" s="9" customFormat="1" ht="10.5" x14ac:dyDescent="0.15">
      <c r="A35" s="168" t="s">
        <v>9</v>
      </c>
      <c r="B35" s="15">
        <v>9.5954025119938127E-2</v>
      </c>
      <c r="C35" s="15">
        <v>0</v>
      </c>
      <c r="D35" s="15">
        <v>9.7578407066757883E-2</v>
      </c>
      <c r="E35" s="15">
        <v>0.28926311770481067</v>
      </c>
      <c r="F35" s="15">
        <v>2.2229803816031853E-2</v>
      </c>
      <c r="G35" s="16"/>
      <c r="H35" s="15">
        <v>9.5954025119938127E-2</v>
      </c>
      <c r="I35" s="15">
        <v>0.20181758102259528</v>
      </c>
      <c r="J35" s="15">
        <v>7.7563482330076039E-2</v>
      </c>
      <c r="K35" s="16"/>
      <c r="L35" s="15">
        <v>0</v>
      </c>
      <c r="M35" s="15">
        <v>0</v>
      </c>
      <c r="N35" s="15">
        <v>0</v>
      </c>
      <c r="O35" s="16"/>
      <c r="P35" s="15">
        <v>9.5954025119938127E-2</v>
      </c>
      <c r="Q35" s="15">
        <v>0.1253964565162497</v>
      </c>
      <c r="R35" s="15">
        <v>5.5228497114137472E-2</v>
      </c>
      <c r="S35" s="113"/>
      <c r="T35" s="127">
        <v>9.5954025119938127E-2</v>
      </c>
      <c r="U35" s="15">
        <v>9.6263259281127056E-2</v>
      </c>
      <c r="V35" s="128">
        <v>8.5739975101055896E-2</v>
      </c>
    </row>
    <row r="36" spans="1:22" s="9" customFormat="1" ht="10.5" x14ac:dyDescent="0.15">
      <c r="A36" s="167" t="s">
        <v>17</v>
      </c>
      <c r="B36" s="10"/>
      <c r="C36" s="10"/>
      <c r="D36" s="10"/>
      <c r="E36" s="10"/>
      <c r="F36" s="10"/>
      <c r="G36" s="12"/>
      <c r="H36" s="10"/>
      <c r="I36" s="10"/>
      <c r="J36" s="10"/>
      <c r="K36" s="12"/>
      <c r="L36" s="10"/>
      <c r="M36" s="10"/>
      <c r="N36" s="10"/>
      <c r="O36" s="12"/>
      <c r="P36" s="10"/>
      <c r="Q36" s="10"/>
      <c r="R36" s="10"/>
      <c r="S36" s="112"/>
      <c r="T36" s="125"/>
      <c r="U36" s="10"/>
      <c r="V36" s="126"/>
    </row>
    <row r="37" spans="1:22" s="9" customFormat="1" ht="10.5" x14ac:dyDescent="0.15">
      <c r="A37" s="168" t="s">
        <v>9</v>
      </c>
      <c r="B37" s="15">
        <v>0.81797834395985292</v>
      </c>
      <c r="C37" s="15">
        <v>0</v>
      </c>
      <c r="D37" s="15">
        <v>0.90242159293324209</v>
      </c>
      <c r="E37" s="15">
        <v>0</v>
      </c>
      <c r="F37" s="15">
        <v>0.60831713468486759</v>
      </c>
      <c r="G37" s="16"/>
      <c r="H37" s="15">
        <v>0.81797834395985292</v>
      </c>
      <c r="I37" s="15">
        <v>0.73973398467606644</v>
      </c>
      <c r="J37" s="15">
        <v>0.83157089925619043</v>
      </c>
      <c r="K37" s="16"/>
      <c r="L37" s="15">
        <v>0</v>
      </c>
      <c r="M37" s="15">
        <v>0</v>
      </c>
      <c r="N37" s="15">
        <v>0</v>
      </c>
      <c r="O37" s="16"/>
      <c r="P37" s="15">
        <v>0.81797834395985292</v>
      </c>
      <c r="Q37" s="15">
        <v>0.80891731109754728</v>
      </c>
      <c r="R37" s="15">
        <v>0.83051179755368698</v>
      </c>
      <c r="S37" s="113"/>
      <c r="T37" s="127">
        <v>0.81797834395985292</v>
      </c>
      <c r="U37" s="15">
        <v>0.81896269521211906</v>
      </c>
      <c r="V37" s="128">
        <v>0.78546507670587407</v>
      </c>
    </row>
    <row r="38" spans="1:22" s="9" customFormat="1" ht="10.5" x14ac:dyDescent="0.15">
      <c r="A38" s="167" t="s">
        <v>18</v>
      </c>
      <c r="B38" s="10"/>
      <c r="C38" s="10"/>
      <c r="D38" s="10"/>
      <c r="E38" s="10"/>
      <c r="F38" s="10"/>
      <c r="G38" s="12"/>
      <c r="H38" s="10"/>
      <c r="I38" s="10"/>
      <c r="J38" s="10"/>
      <c r="K38" s="12"/>
      <c r="L38" s="10"/>
      <c r="M38" s="10"/>
      <c r="N38" s="10"/>
      <c r="O38" s="12"/>
      <c r="P38" s="10"/>
      <c r="Q38" s="10"/>
      <c r="R38" s="10"/>
      <c r="S38" s="112"/>
      <c r="T38" s="125"/>
      <c r="U38" s="10"/>
      <c r="V38" s="126"/>
    </row>
    <row r="39" spans="1:22" s="9" customFormat="1" ht="10.5" x14ac:dyDescent="0.15">
      <c r="A39" s="168" t="s">
        <v>9</v>
      </c>
      <c r="B39" s="15">
        <v>3.7053952407502956E-2</v>
      </c>
      <c r="C39" s="15">
        <v>0</v>
      </c>
      <c r="D39" s="15">
        <v>0</v>
      </c>
      <c r="E39" s="15">
        <v>0.71073688229518905</v>
      </c>
      <c r="F39" s="15">
        <v>2.4122045375611668E-2</v>
      </c>
      <c r="G39" s="16"/>
      <c r="H39" s="15">
        <v>3.7053952407502956E-2</v>
      </c>
      <c r="I39" s="15">
        <v>5.8448434301338129E-2</v>
      </c>
      <c r="J39" s="15">
        <v>3.3337317996532542E-2</v>
      </c>
      <c r="K39" s="16"/>
      <c r="L39" s="15">
        <v>0</v>
      </c>
      <c r="M39" s="15">
        <v>0</v>
      </c>
      <c r="N39" s="15">
        <v>0</v>
      </c>
      <c r="O39" s="16"/>
      <c r="P39" s="15">
        <v>3.7053952407502956E-2</v>
      </c>
      <c r="Q39" s="15">
        <v>3.3278974488213216E-2</v>
      </c>
      <c r="R39" s="15">
        <v>4.2275598911621956E-2</v>
      </c>
      <c r="S39" s="113"/>
      <c r="T39" s="127">
        <v>3.7053952407502956E-2</v>
      </c>
      <c r="U39" s="15">
        <v>3.8175774590700234E-2</v>
      </c>
      <c r="V39" s="128">
        <v>0</v>
      </c>
    </row>
    <row r="40" spans="1:22" s="9" customFormat="1" ht="10.5" x14ac:dyDescent="0.15">
      <c r="A40" s="167" t="s">
        <v>19</v>
      </c>
      <c r="B40" s="10"/>
      <c r="C40" s="10"/>
      <c r="D40" s="10"/>
      <c r="E40" s="10"/>
      <c r="F40" s="10"/>
      <c r="G40" s="12"/>
      <c r="H40" s="10"/>
      <c r="I40" s="10"/>
      <c r="J40" s="10"/>
      <c r="K40" s="12"/>
      <c r="L40" s="10"/>
      <c r="M40" s="10"/>
      <c r="N40" s="10"/>
      <c r="O40" s="12"/>
      <c r="P40" s="10"/>
      <c r="Q40" s="10"/>
      <c r="R40" s="10"/>
      <c r="S40" s="112"/>
      <c r="T40" s="125"/>
      <c r="U40" s="10"/>
      <c r="V40" s="126"/>
    </row>
    <row r="41" spans="1:22" s="9" customFormat="1" ht="11.25" thickBot="1" x14ac:dyDescent="0.2">
      <c r="A41" s="172" t="s">
        <v>9</v>
      </c>
      <c r="B41" s="134">
        <v>4.9013678512706001E-2</v>
      </c>
      <c r="C41" s="134">
        <v>0</v>
      </c>
      <c r="D41" s="134">
        <v>0</v>
      </c>
      <c r="E41" s="134">
        <v>0</v>
      </c>
      <c r="F41" s="134">
        <v>0.34533101612348938</v>
      </c>
      <c r="G41" s="173"/>
      <c r="H41" s="134">
        <v>4.9013678512706001E-2</v>
      </c>
      <c r="I41" s="134">
        <v>0</v>
      </c>
      <c r="J41" s="134">
        <v>5.7528300417200674E-2</v>
      </c>
      <c r="K41" s="173"/>
      <c r="L41" s="134">
        <v>0</v>
      </c>
      <c r="M41" s="134">
        <v>0</v>
      </c>
      <c r="N41" s="134">
        <v>0</v>
      </c>
      <c r="O41" s="173"/>
      <c r="P41" s="134">
        <v>4.9013678512706001E-2</v>
      </c>
      <c r="Q41" s="134">
        <v>3.2407257897989664E-2</v>
      </c>
      <c r="R41" s="134">
        <v>7.1984106420554028E-2</v>
      </c>
      <c r="S41" s="174"/>
      <c r="T41" s="133">
        <v>4.9013678512706001E-2</v>
      </c>
      <c r="U41" s="134">
        <v>4.6598270916053668E-2</v>
      </c>
      <c r="V41" s="135">
        <v>0.12879494819307002</v>
      </c>
    </row>
  </sheetData>
  <mergeCells count="7">
    <mergeCell ref="B1:D1"/>
    <mergeCell ref="T4:V4"/>
    <mergeCell ref="A4:A5"/>
    <mergeCell ref="B4:F4"/>
    <mergeCell ref="H4:J4"/>
    <mergeCell ref="L4:N4"/>
    <mergeCell ref="P4:R4"/>
  </mergeCells>
  <hyperlinks>
    <hyperlink ref="B1:D1" location="Summary!A1" display="&lt;&lt; Back to Summary Sheet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92</vt:i4>
      </vt:variant>
      <vt:variant>
        <vt:lpstr>Named Ranges</vt:lpstr>
      </vt:variant>
      <vt:variant>
        <vt:i4>2</vt:i4>
      </vt:variant>
    </vt:vector>
  </HeadingPairs>
  <TitlesOfParts>
    <vt:vector size="94" baseType="lpstr">
      <vt:lpstr>Summary</vt:lpstr>
      <vt:lpstr>Walmart</vt:lpstr>
      <vt:lpstr>Target</vt:lpstr>
      <vt:lpstr>Costco</vt:lpstr>
      <vt:lpstr>Kmart</vt:lpstr>
      <vt:lpstr>Sam_s Club</vt:lpstr>
      <vt:lpstr>Dollar Tree</vt:lpstr>
      <vt:lpstr>Dollar General</vt:lpstr>
      <vt:lpstr>Family Dollar</vt:lpstr>
      <vt:lpstr>Kroeger</vt:lpstr>
      <vt:lpstr>Whole Foods</vt:lpstr>
      <vt:lpstr>Safeway</vt:lpstr>
      <vt:lpstr>Albertsons</vt:lpstr>
      <vt:lpstr>Ollie_s Bargain Outlet</vt:lpstr>
      <vt:lpstr>Grocery Outlet</vt:lpstr>
      <vt:lpstr>Bestbuy</vt:lpstr>
      <vt:lpstr>Homedepot</vt:lpstr>
      <vt:lpstr>Lowes</vt:lpstr>
      <vt:lpstr>Tractor Supply</vt:lpstr>
      <vt:lpstr>Sears</vt:lpstr>
      <vt:lpstr>Bed Bath &amp; Beyond</vt:lpstr>
      <vt:lpstr>H.H. Gregg</vt:lpstr>
      <vt:lpstr>Pottery Barn</vt:lpstr>
      <vt:lpstr>Williams-Sonoma</vt:lpstr>
      <vt:lpstr>HomeGoods</vt:lpstr>
      <vt:lpstr>Pier 1</vt:lpstr>
      <vt:lpstr>Restoration Hardware</vt:lpstr>
      <vt:lpstr>Michael_s Stores</vt:lpstr>
      <vt:lpstr>Wayfair</vt:lpstr>
      <vt:lpstr>BJ_s Wholesale Club</vt:lpstr>
      <vt:lpstr>Advance Auto Parts</vt:lpstr>
      <vt:lpstr>Auto Zone</vt:lpstr>
      <vt:lpstr>O_Reilly Automotive</vt:lpstr>
      <vt:lpstr>Dick_s Sporting</vt:lpstr>
      <vt:lpstr>Finish Line</vt:lpstr>
      <vt:lpstr>Foot Locker</vt:lpstr>
      <vt:lpstr>Office Max</vt:lpstr>
      <vt:lpstr>Staples</vt:lpstr>
      <vt:lpstr>Office Depot</vt:lpstr>
      <vt:lpstr>Petco</vt:lpstr>
      <vt:lpstr>Petsmart</vt:lpstr>
      <vt:lpstr>JCPenney</vt:lpstr>
      <vt:lpstr>Kohls</vt:lpstr>
      <vt:lpstr>Macys</vt:lpstr>
      <vt:lpstr>Nordstrom</vt:lpstr>
      <vt:lpstr>AbercrombieFitch</vt:lpstr>
      <vt:lpstr>Aeropostale</vt:lpstr>
      <vt:lpstr>American Eagle Outfitters</vt:lpstr>
      <vt:lpstr>Ann Taylor</vt:lpstr>
      <vt:lpstr>Coach</vt:lpstr>
      <vt:lpstr>Hollister</vt:lpstr>
      <vt:lpstr>Kate Spade</vt:lpstr>
      <vt:lpstr>Gap</vt:lpstr>
      <vt:lpstr>OldNavy</vt:lpstr>
      <vt:lpstr>Lululemon Athletica</vt:lpstr>
      <vt:lpstr>Michael Kors</vt:lpstr>
      <vt:lpstr>Anthropologie</vt:lpstr>
      <vt:lpstr>Chico_s</vt:lpstr>
      <vt:lpstr>Express</vt:lpstr>
      <vt:lpstr>H&amp;M</vt:lpstr>
      <vt:lpstr>Loft</vt:lpstr>
      <vt:lpstr>Marshall_s</vt:lpstr>
      <vt:lpstr>Ross Stores</vt:lpstr>
      <vt:lpstr>Tj Maxx</vt:lpstr>
      <vt:lpstr>Uniqlo</vt:lpstr>
      <vt:lpstr>Urban Outfitters</vt:lpstr>
      <vt:lpstr>Victoria_s Secret</vt:lpstr>
      <vt:lpstr>Zara</vt:lpstr>
      <vt:lpstr>Banana Republic</vt:lpstr>
      <vt:lpstr>White House Black Market</vt:lpstr>
      <vt:lpstr>Forever 21</vt:lpstr>
      <vt:lpstr>Nordstormrack.com</vt:lpstr>
      <vt:lpstr>Tory Burch</vt:lpstr>
      <vt:lpstr>Hautelook.com</vt:lpstr>
      <vt:lpstr>Gilt.com</vt:lpstr>
      <vt:lpstr>Ruelala.com</vt:lpstr>
      <vt:lpstr>Ulta</vt:lpstr>
      <vt:lpstr>HSN</vt:lpstr>
      <vt:lpstr>QVC</vt:lpstr>
      <vt:lpstr>Zulily.com</vt:lpstr>
      <vt:lpstr>Sephora</vt:lpstr>
      <vt:lpstr>Sally Beauty</vt:lpstr>
      <vt:lpstr>Party City</vt:lpstr>
      <vt:lpstr>Mattress Firm</vt:lpstr>
      <vt:lpstr>Sleepys</vt:lpstr>
      <vt:lpstr>Select Comfort</vt:lpstr>
      <vt:lpstr>America_s Mattress</vt:lpstr>
      <vt:lpstr>Bath And Body Works</vt:lpstr>
      <vt:lpstr>Casper</vt:lpstr>
      <vt:lpstr>Purple</vt:lpstr>
      <vt:lpstr>Walgreens</vt:lpstr>
      <vt:lpstr>CVS</vt:lpstr>
      <vt:lpstr>Summary!Print_Area</vt:lpstr>
      <vt:lpstr>Summary!Print_Titles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Bhandari</dc:creator>
  <cp:lastModifiedBy>Lenovo</cp:lastModifiedBy>
  <dcterms:created xsi:type="dcterms:W3CDTF">2016-09-01T10:27:08Z</dcterms:created>
  <dcterms:modified xsi:type="dcterms:W3CDTF">2020-09-21T12:04:14Z</dcterms:modified>
</cp:coreProperties>
</file>