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tand05\Downloads\"/>
    </mc:Choice>
  </mc:AlternateContent>
  <bookViews>
    <workbookView xWindow="0" yWindow="0" windowWidth="25260" windowHeight="10440"/>
  </bookViews>
  <sheets>
    <sheet name="2017-07-29T22-54-25" sheetId="1" r:id="rId1"/>
  </sheets>
  <calcPr calcId="171027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<sst xmlns="http://schemas.openxmlformats.org/spreadsheetml/2006/main" count="39" uniqueCount="38">
  <si>
    <t>Arduineigh V1</t>
  </si>
  <si>
    <t>Index</t>
  </si>
  <si>
    <t>Quantity</t>
  </si>
  <si>
    <t>Digi-Key Part Number</t>
  </si>
  <si>
    <t>Description</t>
  </si>
  <si>
    <t>Customer Reference</t>
  </si>
  <si>
    <t>SWITCH TACTILE SPST-NO 0.05A 24V</t>
  </si>
  <si>
    <t>SW1</t>
  </si>
  <si>
    <t>IC MCU 8BIT 32KB FLASH 32TQFP</t>
  </si>
  <si>
    <t>IC1</t>
  </si>
  <si>
    <t>IC REGULATOR LDO 3.3V 0.25A SOT23A-3</t>
  </si>
  <si>
    <t>U2</t>
  </si>
  <si>
    <t>IC REGULATOR LDO 5V 0.25A SOT23A-3</t>
  </si>
  <si>
    <t>U1</t>
  </si>
  <si>
    <t>CRYSTAL 16.0000MHZ 18PF SMD</t>
  </si>
  <si>
    <t>Y1</t>
  </si>
  <si>
    <t>LED GREEN CLEAR 0805 SMD</t>
  </si>
  <si>
    <t>D1</t>
  </si>
  <si>
    <t>RESISTOR SMD 330 OHM 5% 1/8W 0805</t>
  </si>
  <si>
    <t>R3</t>
  </si>
  <si>
    <t>RESISTOR SMD 10K OHM 5% 1/8W 0805</t>
  </si>
  <si>
    <t>R2</t>
  </si>
  <si>
    <t>RESISTOR SMD 1M OHM 5% 1/8W 0805</t>
  </si>
  <si>
    <t>R1</t>
  </si>
  <si>
    <t>CAPACITOR CER 18PF 50V C0G/NP0 0805</t>
  </si>
  <si>
    <t>C8, C9</t>
  </si>
  <si>
    <t>CAPACITOR CER 1UF 25V Y5V 0805</t>
  </si>
  <si>
    <t>C1, C2, C3, C4, C5</t>
  </si>
  <si>
    <t>CAPACITOR CER 0.1UF 50V X7R 0805</t>
  </si>
  <si>
    <t>C6, C7, C10</t>
  </si>
  <si>
    <t>CONN FEMALE 6POS .1" SMD TIN</t>
  </si>
  <si>
    <t>P1, P5</t>
  </si>
  <si>
    <t>CONN FEMALE 8POS .1" SMD TIN</t>
  </si>
  <si>
    <t>P2, P3</t>
  </si>
  <si>
    <t>To burn the bootloader, as well as program the board, you will need an USB to UART converter. This can be another Arduino-type board, or a</t>
  </si>
  <si>
    <t>module like the one found here:</t>
  </si>
  <si>
    <t>https://www.digikey.com/product-detail/en/sparkfun-electronics/DEV-09716/1568-1103-ND/5318745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</si>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</sst>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0" borderId="0" xfId="0" applyFont="1" applyAlignment="1"/>
    <xf numFmtId="0" fontId="4" fillId="3" borderId="1" xfId="1" applyFill="1" applyBorder="1" applyAlignment="1"/>
    <xf numFmtId="0" fontId="4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sparkfun-electronics/DEV-09716/1568-1103-ND/53187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6" sqref="G16"/>
    </sheetView>
  </sheetViews>
  <sheetFormatPr defaultColWidth="14.42578125" defaultRowHeight="15.75" customHeight="1" x14ac:dyDescent="0.2"/>
  <cols>
    <col min="1" max="1" width="6.42578125" customWidth="1"/>
    <col min="2" max="2" width="8.85546875" customWidth="1"/>
    <col min="3" max="3" width="29.42578125" customWidth="1"/>
    <col min="4" max="4" width="45.85546875" customWidth="1"/>
    <col min="5" max="5" width="19.140625" customWidth="1"/>
  </cols>
  <sheetData>
    <row r="1" spans="1:6" ht="15.75" customHeight="1" x14ac:dyDescent="0.2">
      <c r="A1" s="1"/>
      <c r="B1" s="1"/>
      <c r="C1" s="1" t="s">
        <v>0</v>
      </c>
      <c r="D1" s="2">
        <v>42948</v>
      </c>
      <c r="E1" s="1"/>
      <c r="F1" s="1"/>
    </row>
    <row r="2" spans="1:6" ht="15.75" customHeight="1" x14ac:dyDescent="0.2">
      <c r="A2" s="1"/>
      <c r="B2" s="1"/>
      <c r="C2" s="1"/>
      <c r="D2" s="1"/>
      <c r="E2" s="1"/>
      <c r="F2" s="1"/>
    </row>
    <row r="3" spans="1:6" ht="15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"/>
    </row>
    <row r="4" spans="1:6" ht="15.75" customHeight="1" x14ac:dyDescent="0.2">
      <c r="A4" s="4">
        <v>1</v>
      </c>
      <c r="B4" s="4">
        <v>1</v>
      </c>
      <c r="C4" s="7" t="str">
        <f>HYPERLINK("https://www.digikey.com/products/en?keywords=450-2146-6-ND","450-2146-6-ND")</f>
        <v>450-2146-6-ND</v>
      </c>
      <c r="D4" s="4" t="s">
        <v>6</v>
      </c>
      <c r="E4" s="4" t="s">
        <v>7</v>
      </c>
    </row>
    <row r="5" spans="1:6" ht="15.75" customHeight="1" x14ac:dyDescent="0.2">
      <c r="A5" s="5">
        <v>2</v>
      </c>
      <c r="B5" s="5">
        <v>1</v>
      </c>
      <c r="C5" s="8" t="str">
        <f>HYPERLINK("https://www.digikey.com/products/en?keywords=ATMEGA328-AU-ND","ATMEGA328-AU-ND")</f>
        <v>ATMEGA328-AU-ND</v>
      </c>
      <c r="D5" s="5" t="s">
        <v>8</v>
      </c>
      <c r="E5" s="5" t="s">
        <v>9</v>
      </c>
    </row>
    <row r="6" spans="1:6" ht="15.75" customHeight="1" x14ac:dyDescent="0.2">
      <c r="A6" s="4">
        <v>3</v>
      </c>
      <c r="B6" s="4">
        <v>1</v>
      </c>
      <c r="C6" s="7" t="str">
        <f>HYPERLINK("https://www.digikey.com/products/en?keywords=MCP1703AT-3302E%2FCBCT-ND","MCP1703AT-3302E/CBCT-ND")</f>
        <v>MCP1703AT-3302E/CBCT-ND</v>
      </c>
      <c r="D6" s="4" t="s">
        <v>10</v>
      </c>
      <c r="E6" s="4" t="s">
        <v>11</v>
      </c>
    </row>
    <row r="7" spans="1:6" ht="15.75" customHeight="1" x14ac:dyDescent="0.2">
      <c r="A7" s="5">
        <v>4</v>
      </c>
      <c r="B7" s="5">
        <v>1</v>
      </c>
      <c r="C7" s="8" t="str">
        <f>HYPERLINK("https://www.digikey.com/products/en?keywords=MCP1703AT-5002E%2FCBCT-ND","MCP1703AT-5002E/CBCT-ND")</f>
        <v>MCP1703AT-5002E/CBCT-ND</v>
      </c>
      <c r="D7" s="5" t="s">
        <v>12</v>
      </c>
      <c r="E7" s="5" t="s">
        <v>13</v>
      </c>
    </row>
    <row r="8" spans="1:6" ht="15.75" customHeight="1" x14ac:dyDescent="0.2">
      <c r="A8" s="4">
        <v>5</v>
      </c>
      <c r="B8" s="4">
        <v>1</v>
      </c>
      <c r="C8" s="7" t="str">
        <f>HYPERLINK("https://www.digikey.com/products/en?keywords=535-13436-1-ND","535-13436-1-ND")</f>
        <v>535-13436-1-ND</v>
      </c>
      <c r="D8" s="4" t="s">
        <v>14</v>
      </c>
      <c r="E8" s="4" t="s">
        <v>15</v>
      </c>
    </row>
    <row r="9" spans="1:6" ht="15.75" customHeight="1" x14ac:dyDescent="0.2">
      <c r="A9" s="5">
        <v>6</v>
      </c>
      <c r="B9" s="5">
        <v>1</v>
      </c>
      <c r="C9" s="8" t="str">
        <f>HYPERLINK("https://www.digikey.com/products/en?keywords=732-4986-1-ND","732-4986-1-ND")</f>
        <v>732-4986-1-ND</v>
      </c>
      <c r="D9" s="5" t="s">
        <v>16</v>
      </c>
      <c r="E9" s="5" t="s">
        <v>17</v>
      </c>
    </row>
    <row r="10" spans="1:6" ht="15.75" customHeight="1" x14ac:dyDescent="0.2">
      <c r="A10" s="4">
        <v>7</v>
      </c>
      <c r="B10" s="4">
        <v>1</v>
      </c>
      <c r="C10" s="7" t="str">
        <f>HYPERLINK("https://www.digikey.com/products/en?keywords=311-330ARCT-ND","311-330ARCT-ND")</f>
        <v>311-330ARCT-ND</v>
      </c>
      <c r="D10" s="4" t="s">
        <v>18</v>
      </c>
      <c r="E10" s="4" t="s">
        <v>19</v>
      </c>
    </row>
    <row r="11" spans="1:6" ht="15.75" customHeight="1" x14ac:dyDescent="0.2">
      <c r="A11" s="5">
        <v>8</v>
      </c>
      <c r="B11" s="5">
        <v>1</v>
      </c>
      <c r="C11" s="8" t="str">
        <f>HYPERLINK("https://www.digikey.com/products/en?keywords=311-10KARCT-ND","311-10KARCT-ND")</f>
        <v>311-10KARCT-ND</v>
      </c>
      <c r="D11" s="5" t="s">
        <v>20</v>
      </c>
      <c r="E11" s="5" t="s">
        <v>21</v>
      </c>
    </row>
    <row r="12" spans="1:6" ht="15.75" customHeight="1" x14ac:dyDescent="0.2">
      <c r="A12" s="4">
        <v>9</v>
      </c>
      <c r="B12" s="4">
        <v>1</v>
      </c>
      <c r="C12" s="7" t="str">
        <f>HYPERLINK("https://www.digikey.com/products/en?keywords=311-1.0MARCT-ND","311-1.0MARCT-ND")</f>
        <v>311-1.0MARCT-ND</v>
      </c>
      <c r="D12" s="4" t="s">
        <v>22</v>
      </c>
      <c r="E12" s="4" t="s">
        <v>23</v>
      </c>
    </row>
    <row r="13" spans="1:6" ht="15.75" customHeight="1" x14ac:dyDescent="0.2">
      <c r="A13" s="5">
        <v>10</v>
      </c>
      <c r="B13" s="5">
        <v>2</v>
      </c>
      <c r="C13" s="8" t="str">
        <f>HYPERLINK("https://www.digikey.com/products/en?keywords=1276-1107-1-ND","1276-1107-1-ND")</f>
        <v>1276-1107-1-ND</v>
      </c>
      <c r="D13" s="5" t="s">
        <v>24</v>
      </c>
      <c r="E13" s="5" t="s">
        <v>25</v>
      </c>
    </row>
    <row r="14" spans="1:6" ht="15.75" customHeight="1" x14ac:dyDescent="0.2">
      <c r="A14" s="4">
        <v>11</v>
      </c>
      <c r="B14" s="4">
        <v>5</v>
      </c>
      <c r="C14" s="7" t="str">
        <f>HYPERLINK("https://www.digikey.com/products/en?keywords=1276-6494-1-ND","1276-6494-1-ND")</f>
        <v>1276-6494-1-ND</v>
      </c>
      <c r="D14" s="4" t="s">
        <v>26</v>
      </c>
      <c r="E14" s="4" t="s">
        <v>27</v>
      </c>
    </row>
    <row r="15" spans="1:6" ht="15.75" customHeight="1" x14ac:dyDescent="0.2">
      <c r="A15" s="5">
        <v>12</v>
      </c>
      <c r="B15" s="5">
        <v>3</v>
      </c>
      <c r="C15" s="8" t="str">
        <f>HYPERLINK("https://www.digikey.com/products/en?keywords=1276-2450-1-ND","1276-2450-1-ND")</f>
        <v>1276-2450-1-ND</v>
      </c>
      <c r="D15" s="5" t="s">
        <v>28</v>
      </c>
      <c r="E15" s="5" t="s">
        <v>29</v>
      </c>
    </row>
    <row r="16" spans="1:6" ht="15.75" customHeight="1" x14ac:dyDescent="0.2">
      <c r="A16" s="4">
        <v>13</v>
      </c>
      <c r="B16" s="4">
        <v>2</v>
      </c>
      <c r="C16" s="7" t="str">
        <f>HYPERLINK("https://www.digikey.com/products/en?keywords=S5598-ND","S5598-ND")</f>
        <v>S5598-ND</v>
      </c>
      <c r="D16" s="4" t="s">
        <v>30</v>
      </c>
      <c r="E16" s="4" t="s">
        <v>31</v>
      </c>
    </row>
    <row r="17" spans="1:5" ht="15.75" customHeight="1" x14ac:dyDescent="0.2">
      <c r="A17" s="5">
        <v>14</v>
      </c>
      <c r="B17" s="5">
        <v>2</v>
      </c>
      <c r="C17" s="8" t="str">
        <f>HYPERLINK("https://www.digikey.com/products/en/connectors-interconnects/rectangular-connectors-headers-receptacles-female-sockets/315?k=S5600-ND","S5600-ND")</f>
        <v>S5600-ND</v>
      </c>
      <c r="D17" s="5" t="s">
        <v>32</v>
      </c>
      <c r="E17" s="5" t="s">
        <v>33</v>
      </c>
    </row>
    <row r="18" spans="1:5" ht="15.75" customHeight="1" x14ac:dyDescent="0.2">
      <c r="A18" s="4">
        <v>15</v>
      </c>
      <c r="B18" s="4">
        <v>1</v>
      </c>
      <c r="C18" s="7" t="str">
        <f>HYPERLINK("https://www.digikey.com/product-detail/en/sullins-connector-solutions/PRPC006SAAN-RC/S1011EC-06-ND/2775248","S1011EC-06-ND")</f>
        <v>S1011EC-06-ND</v>
      </c>
      <c r="D18" s="4" t="s">
        <v>30</v>
      </c>
      <c r="E18" s="4" t="s">
        <v>37</v>
      </c>
    </row>
    <row r="20" spans="1:5" ht="15.75" customHeight="1" x14ac:dyDescent="0.2">
      <c r="C20" s="1" t="s">
        <v>34</v>
      </c>
    </row>
    <row r="21" spans="1:5" ht="15.75" customHeight="1" x14ac:dyDescent="0.2">
      <c r="C21" s="1" t="s">
        <v>35</v>
      </c>
      <c r="D21" s="6" t="s">
        <v>36</v>
      </c>
    </row>
  </sheetData>
  <hyperlinks>
    <hyperlink ref="D2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2017-07-29T22-54-25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Standiford</cp:lastModifiedBy>
  <dcterms:modified xsi:type="dcterms:W3CDTF">2017-08-07T19:30:32Z</dcterms:modified>
</cp:coreProperties>
</file>