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-07-29T22-54-25" sheetId="1" r:id="rId3"/>
  </sheets>
  <definedNames/>
  <calcPr/>
</workbook>
</file>

<file path=xl/sharedStrings.xml><?xml version="1.0" encoding="utf-8"?>
<sst xmlns="http://schemas.openxmlformats.org/spreadsheetml/2006/main" count="37" uniqueCount="37">
  <si>
    <t>Arduineigh V1</t>
  </si>
  <si>
    <t>Index</t>
  </si>
  <si>
    <t>Quantity</t>
  </si>
  <si>
    <t>Digi-Key Part Number</t>
  </si>
  <si>
    <t>Description</t>
  </si>
  <si>
    <t>Customer Reference</t>
  </si>
  <si>
    <t>SWITCH TACTILE SPST-NO 0.05A 24V</t>
  </si>
  <si>
    <t>SW1</t>
  </si>
  <si>
    <t>IC MCU 8BIT 32KB FLASH 32TQFP</t>
  </si>
  <si>
    <t>IC1</t>
  </si>
  <si>
    <t>IC REGULATOR LDO 3.3V 0.25A SOT23A-3</t>
  </si>
  <si>
    <t>U2</t>
  </si>
  <si>
    <t>IC REGULATOR LDO 5V 0.25A SOT23A-3</t>
  </si>
  <si>
    <t>U1</t>
  </si>
  <si>
    <t>CRYSTAL 16.0000MHZ 18PF SMD</t>
  </si>
  <si>
    <t>Y1</t>
  </si>
  <si>
    <t>LED GREEN CLEAR 0805 SMD</t>
  </si>
  <si>
    <t>D1</t>
  </si>
  <si>
    <t>RESISTOR SMD 330 OHM 5% 1/8W 0805</t>
  </si>
  <si>
    <t>R3</t>
  </si>
  <si>
    <t>RESISTOR SMD 10K OHM 5% 1/8W 0805</t>
  </si>
  <si>
    <t>R2</t>
  </si>
  <si>
    <t>RESISTOR SMD 1M OHM 5% 1/8W 0805</t>
  </si>
  <si>
    <t>R1</t>
  </si>
  <si>
    <t>CAPACITOR CER 18PF 50V C0G/NP0 0805</t>
  </si>
  <si>
    <t>C8, C9</t>
  </si>
  <si>
    <t>CAPACITOR CER 1UF 25V Y5V 0805</t>
  </si>
  <si>
    <t>C1, C2, C3, C4, C5</t>
  </si>
  <si>
    <t>CAPACITOR CER 0.1UF 50V X7R 0805</t>
  </si>
  <si>
    <t>C6, C7, C10</t>
  </si>
  <si>
    <t>CONN FEMALE 6POS .1" SMD TIN</t>
  </si>
  <si>
    <t>P1, P5</t>
  </si>
  <si>
    <t>CONN FEMALE 8POS .1" SMD TIN</t>
  </si>
  <si>
    <t>P2, P3</t>
  </si>
  <si>
    <t>To burn the bootloader, as well as program the board, you will need an USB to UART converter. This can be another Arduino-type board, or a</t>
  </si>
  <si>
    <t>module like the one found here:</t>
  </si>
  <si>
    <t>https://www.digikey.com/product-detail/en/sparkfun-electronics/DEV-09716/1568-1103-ND/5318745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</si>
</sst>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1" fillId="2" fontId="2" numFmtId="0" xfId="0" applyAlignment="1" applyBorder="1" applyFill="1" applyFont="1">
      <alignment/>
    </xf>
    <xf borderId="1" fillId="3" fontId="1" numFmtId="0" xfId="0" applyAlignment="1" applyBorder="1" applyFill="1" applyFont="1">
      <alignment/>
    </xf>
    <xf borderId="1" fillId="3" fontId="3" numFmtId="0" xfId="0" applyAlignment="1" applyBorder="1" applyFont="1">
      <alignment/>
    </xf>
    <xf borderId="1" fillId="4" fontId="1" numFmtId="0" xfId="0" applyAlignment="1" applyBorder="1" applyFill="1" applyFont="1">
      <alignment/>
    </xf>
    <xf borderId="1" fillId="4" fontId="4" numFmtId="0" xfId="0" applyAlignment="1" applyBorder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sparkfun-electronics/DEV-09716/1568-1103-ND/531874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8.86"/>
    <col customWidth="1" min="3" max="3" width="29.43"/>
    <col customWidth="1" min="4" max="4" width="45.86"/>
    <col customWidth="1" min="5" max="5" width="19.14"/>
  </cols>
  <sheetData>
    <row r="1">
      <c r="A1" s="1"/>
      <c r="B1" s="1"/>
      <c r="C1" s="1" t="s">
        <v>0</v>
      </c>
      <c r="D1" s="2">
        <v>42948.0</v>
      </c>
      <c r="E1" s="1"/>
      <c r="F1" s="1"/>
    </row>
    <row r="2">
      <c r="A2" s="1"/>
      <c r="B2" s="1"/>
      <c r="C2" s="1"/>
      <c r="D2" s="1"/>
      <c r="E2" s="1"/>
      <c r="F2" s="1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"/>
    </row>
    <row r="4">
      <c r="A4" s="4">
        <v>1.0</v>
      </c>
      <c r="B4" s="4">
        <v>1.0</v>
      </c>
      <c r="C4" s="5" t="str">
        <f>HYPERLINK("http://www.digikey.com/scripts/DkSearch/dksus.dll?Detail&amp;itemSeq=234520494&amp;uq=636372275220523465","450-2146-6-ND")</f>
        <v>450-2146-6-ND</v>
      </c>
      <c r="D4" s="4" t="s">
        <v>6</v>
      </c>
      <c r="E4" s="4" t="s">
        <v>7</v>
      </c>
    </row>
    <row r="5">
      <c r="A5" s="6">
        <v>2.0</v>
      </c>
      <c r="B5" s="6">
        <v>1.0</v>
      </c>
      <c r="C5" s="7" t="str">
        <f>HYPERLINK("http://www.digikey.com/scripts/DkSearch/dksus.dll?Detail&amp;itemSeq=234520491&amp;uq=636372275220523465","ATMEGA328-AU-ND")</f>
        <v>ATMEGA328-AU-ND</v>
      </c>
      <c r="D5" s="6" t="s">
        <v>8</v>
      </c>
      <c r="E5" s="6" t="s">
        <v>9</v>
      </c>
    </row>
    <row r="6">
      <c r="A6" s="4">
        <v>3.0</v>
      </c>
      <c r="B6" s="4">
        <v>1.0</v>
      </c>
      <c r="C6" s="5" t="str">
        <f>HYPERLINK("http://www.digikey.com/scripts/DkSearch/dksus.dll?Detail&amp;itemSeq=234520492&amp;uq=636372275220533467","MCP1703AT-3302E/CBCT-ND")</f>
        <v>MCP1703AT-3302E/CBCT-ND</v>
      </c>
      <c r="D6" s="4" t="s">
        <v>10</v>
      </c>
      <c r="E6" s="4" t="s">
        <v>11</v>
      </c>
    </row>
    <row r="7">
      <c r="A7" s="6">
        <v>4.0</v>
      </c>
      <c r="B7" s="6">
        <v>1.0</v>
      </c>
      <c r="C7" s="7" t="str">
        <f>HYPERLINK("http://www.digikey.com/scripts/DkSearch/dksus.dll?Detail&amp;itemSeq=234520493&amp;uq=636372275220533467","MCP1703AT-5002E/CBCT-ND")</f>
        <v>MCP1703AT-5002E/CBCT-ND</v>
      </c>
      <c r="D7" s="6" t="s">
        <v>12</v>
      </c>
      <c r="E7" s="6" t="s">
        <v>13</v>
      </c>
    </row>
    <row r="8">
      <c r="A8" s="4">
        <v>5.0</v>
      </c>
      <c r="B8" s="4">
        <v>1.0</v>
      </c>
      <c r="C8" s="5" t="str">
        <f>HYPERLINK("http://www.digikey.com/scripts/DkSearch/dksus.dll?Detail&amp;itemSeq=234520490&amp;uq=636372275220533467","535-13436-1-ND")</f>
        <v>535-13436-1-ND</v>
      </c>
      <c r="D8" s="4" t="s">
        <v>14</v>
      </c>
      <c r="E8" s="4" t="s">
        <v>15</v>
      </c>
    </row>
    <row r="9">
      <c r="A9" s="6">
        <v>6.0</v>
      </c>
      <c r="B9" s="6">
        <v>1.0</v>
      </c>
      <c r="C9" s="7" t="str">
        <f>HYPERLINK("https://www.digikey.com/products/en?keywords=732-4986-1-ND","732-4986-1-ND")</f>
        <v>732-4986-1-ND</v>
      </c>
      <c r="D9" s="6" t="s">
        <v>16</v>
      </c>
      <c r="E9" s="6" t="s">
        <v>17</v>
      </c>
    </row>
    <row r="10">
      <c r="A10" s="4">
        <v>7.0</v>
      </c>
      <c r="B10" s="4">
        <v>1.0</v>
      </c>
      <c r="C10" s="5" t="str">
        <f>HYPERLINK("http://www.digikey.com/scripts/DkSearch/dksus.dll?Detail&amp;itemSeq=234520488&amp;uq=636372275220543469","311-330ARCT-ND")</f>
        <v>311-330ARCT-ND</v>
      </c>
      <c r="D10" s="4" t="s">
        <v>18</v>
      </c>
      <c r="E10" s="4" t="s">
        <v>19</v>
      </c>
    </row>
    <row r="11">
      <c r="A11" s="6">
        <v>8.0</v>
      </c>
      <c r="B11" s="6">
        <v>1.0</v>
      </c>
      <c r="C11" s="7" t="str">
        <f>HYPERLINK("http://www.digikey.com/scripts/DkSearch/dksus.dll?Detail&amp;itemSeq=234520487&amp;uq=636372275220543469","311-10KARCT-ND")</f>
        <v>311-10KARCT-ND</v>
      </c>
      <c r="D11" s="6" t="s">
        <v>20</v>
      </c>
      <c r="E11" s="6" t="s">
        <v>21</v>
      </c>
    </row>
    <row r="12">
      <c r="A12" s="4">
        <v>9.0</v>
      </c>
      <c r="B12" s="4">
        <v>1.0</v>
      </c>
      <c r="C12" s="5" t="str">
        <f>HYPERLINK("http://www.digikey.com/scripts/DkSearch/dksus.dll?Detail&amp;itemSeq=234520485&amp;uq=636372275220553471","311-1.0MARCT-ND")</f>
        <v>311-1.0MARCT-ND</v>
      </c>
      <c r="D12" s="4" t="s">
        <v>22</v>
      </c>
      <c r="E12" s="4" t="s">
        <v>23</v>
      </c>
    </row>
    <row r="13">
      <c r="A13" s="6">
        <v>10.0</v>
      </c>
      <c r="B13" s="6">
        <v>2.0</v>
      </c>
      <c r="C13" s="7" t="str">
        <f>HYPERLINK("http://www.digikey.com/scripts/DkSearch/dksus.dll?Detail&amp;itemSeq=234520484&amp;uq=636372275220553471","1276-1107-1-ND")</f>
        <v>1276-1107-1-ND</v>
      </c>
      <c r="D13" s="6" t="s">
        <v>24</v>
      </c>
      <c r="E13" s="6" t="s">
        <v>25</v>
      </c>
    </row>
    <row r="14">
      <c r="A14" s="4">
        <v>11.0</v>
      </c>
      <c r="B14" s="4">
        <v>5.0</v>
      </c>
      <c r="C14" s="5" t="str">
        <f>HYPERLINK("http://www.digikey.com/scripts/DkSearch/dksus.dll?Detail&amp;itemSeq=234520486&amp;uq=636372275220553471","1276-6494-1-ND")</f>
        <v>1276-6494-1-ND</v>
      </c>
      <c r="D14" s="4" t="s">
        <v>26</v>
      </c>
      <c r="E14" s="4" t="s">
        <v>27</v>
      </c>
    </row>
    <row r="15">
      <c r="A15" s="6">
        <v>12.0</v>
      </c>
      <c r="B15" s="6">
        <v>3.0</v>
      </c>
      <c r="C15" s="7" t="str">
        <f>HYPERLINK("http://www.digikey.com/scripts/DkSearch/dksus.dll?Detail&amp;itemSeq=234520483&amp;uq=636372275220563473","1276-2450-1-ND")</f>
        <v>1276-2450-1-ND</v>
      </c>
      <c r="D15" s="6" t="s">
        <v>28</v>
      </c>
      <c r="E15" s="6" t="s">
        <v>29</v>
      </c>
    </row>
    <row r="16">
      <c r="A16" s="4">
        <v>13.0</v>
      </c>
      <c r="B16" s="4">
        <v>2.0</v>
      </c>
      <c r="C16" s="5" t="str">
        <f>HYPERLINK("http://www.digikey.com/scripts/DkSearch/dksus.dll?Detail&amp;itemSeq=234521080&amp;uq=636372275220563473","S5598-ND")</f>
        <v>S5598-ND</v>
      </c>
      <c r="D16" s="4" t="s">
        <v>30</v>
      </c>
      <c r="E16" s="4" t="s">
        <v>31</v>
      </c>
    </row>
    <row r="17">
      <c r="A17" s="6">
        <v>14.0</v>
      </c>
      <c r="B17" s="6">
        <v>2.0</v>
      </c>
      <c r="C17" s="7" t="str">
        <f>HYPERLINK("http://www.digikey.com/scripts/DkSearch/dksus.dll?Detail&amp;itemSeq=234521081&amp;uq=636372275220563473","S5600-ND")</f>
        <v>S5600-ND</v>
      </c>
      <c r="D17" s="6" t="s">
        <v>32</v>
      </c>
      <c r="E17" s="6" t="s">
        <v>33</v>
      </c>
    </row>
    <row r="19">
      <c r="C19" s="1" t="s">
        <v>34</v>
      </c>
    </row>
    <row r="20">
      <c r="C20" s="1" t="s">
        <v>35</v>
      </c>
      <c r="D20" s="8" t="s">
        <v>36</v>
      </c>
    </row>
  </sheetData>
  <hyperlinks>
    <hyperlink r:id="rId1" ref="D20"/>
  </hyperlinks>
  <drawing r:id="rId2"/>
</worksheet>
</file>