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ValueFrameworksCode\vflibrary-base\value-framework\tests\"/>
    </mc:Choice>
  </mc:AlternateContent>
  <xr:revisionPtr revIDLastSave="0" documentId="13_ncr:1_{2398BE85-5D41-468B-B53E-A18892F67082}" xr6:coauthVersionLast="36" xr6:coauthVersionMax="36" xr10:uidLastSave="{00000000-0000-0000-0000-000000000000}"/>
  <bookViews>
    <workbookView xWindow="0" yWindow="0" windowWidth="23988" windowHeight="11040" xr2:uid="{00000000-000D-0000-FFFF-FFFF00000000}"/>
  </bookViews>
  <sheets>
    <sheet name="Safety_Risk" sheetId="1" r:id="rId1"/>
  </sheets>
  <definedNames>
    <definedName name="BulkTAIR">#REF!</definedName>
    <definedName name="BulkTAIRConsequence">#REF!</definedName>
    <definedName name="CriticalSegmentLoad">#REF!</definedName>
    <definedName name="CustomerTAIR">#REF!</definedName>
    <definedName name="CustomerTAIRConsequence">#REF!</definedName>
    <definedName name="ExtraDamageFactor">#REF!</definedName>
    <definedName name="NonCriticalSegmentOutage">#REF!</definedName>
    <definedName name="ReplacementCost">#REF!</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1" l="1"/>
  <c r="E50" i="1" l="1"/>
  <c r="D50" i="1"/>
  <c r="E49" i="1"/>
  <c r="D49" i="1"/>
  <c r="E51" i="1" l="1"/>
  <c r="D51" i="1" l="1"/>
  <c r="F5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Joy</author>
  </authors>
  <commentList>
    <comment ref="L4" authorId="0" shapeId="0" xr:uid="{00000000-0006-0000-0100-000003000000}">
      <text>
        <r>
          <rPr>
            <b/>
            <sz val="9"/>
            <color indexed="81"/>
            <rFont val="Tahoma"/>
            <family val="2"/>
          </rPr>
          <t>Mike Joy:</t>
        </r>
        <r>
          <rPr>
            <sz val="9"/>
            <color indexed="81"/>
            <rFont val="Tahoma"/>
            <family val="2"/>
          </rPr>
          <t xml:space="preserve">
Max 2000 characters</t>
        </r>
      </text>
    </comment>
    <comment ref="C7" authorId="0" shapeId="0" xr:uid="{00000000-0006-0000-0100-000005000000}">
      <text>
        <r>
          <rPr>
            <b/>
            <sz val="9"/>
            <color indexed="81"/>
            <rFont val="Tahoma"/>
            <family val="2"/>
          </rPr>
          <t>Mike Joy:</t>
        </r>
        <r>
          <rPr>
            <sz val="9"/>
            <color indexed="81"/>
            <rFont val="Tahoma"/>
            <family val="2"/>
          </rPr>
          <t xml:space="preserve">
Outcome Override Questionnaire has exactly the same fields as the Baseline Questionnaire.</t>
        </r>
      </text>
    </comment>
  </commentList>
</comments>
</file>

<file path=xl/sharedStrings.xml><?xml version="1.0" encoding="utf-8"?>
<sst xmlns="http://schemas.openxmlformats.org/spreadsheetml/2006/main" count="117" uniqueCount="88">
  <si>
    <t xml:space="preserve">MODEL: </t>
  </si>
  <si>
    <t>INPUTS</t>
  </si>
  <si>
    <t>Source</t>
  </si>
  <si>
    <t>Units</t>
  </si>
  <si>
    <t>Baseline</t>
  </si>
  <si>
    <t>Outcome</t>
  </si>
  <si>
    <t>Change</t>
  </si>
  <si>
    <t>Likelihood</t>
  </si>
  <si>
    <t>Consequence</t>
  </si>
  <si>
    <t>Value Units</t>
  </si>
  <si>
    <t>Questionnaire:</t>
  </si>
  <si>
    <t>Total Value</t>
  </si>
  <si>
    <t>Value Measure</t>
  </si>
  <si>
    <t>Cfg Fields:</t>
  </si>
  <si>
    <t>MPV.Code</t>
  </si>
  <si>
    <t>ValueMeasure.Units</t>
  </si>
  <si>
    <t>PromptText</t>
  </si>
  <si>
    <t>Description</t>
  </si>
  <si>
    <t>DefaultMeasureVarValue</t>
  </si>
  <si>
    <t>Code</t>
  </si>
  <si>
    <t>NumberMaxValue</t>
  </si>
  <si>
    <t>NumberMinValue</t>
  </si>
  <si>
    <t>NumberDecimalPlaces</t>
  </si>
  <si>
    <t>Config Field Attribute</t>
  </si>
  <si>
    <t>Type</t>
  </si>
  <si>
    <t>CF.CustomFieldType</t>
  </si>
  <si>
    <t>CF.Code</t>
  </si>
  <si>
    <t>MPV.Description</t>
  </si>
  <si>
    <t>CF.Description</t>
  </si>
  <si>
    <t>Max Value</t>
  </si>
  <si>
    <t>Min Value</t>
  </si>
  <si>
    <t>Num Decimal Places</t>
  </si>
  <si>
    <t>CF.NumberMaxValue</t>
  </si>
  <si>
    <t>CF.NumberMinValue</t>
  </si>
  <si>
    <t>CF.NumberDecimalPlaces</t>
  </si>
  <si>
    <t>Default Value</t>
  </si>
  <si>
    <t>CF.Name</t>
  </si>
  <si>
    <t>Measure.Code</t>
  </si>
  <si>
    <t>Measure.Name</t>
  </si>
  <si>
    <t>External Measure Inputs:</t>
  </si>
  <si>
    <t>This is where you would list any measure inputs that come from other models</t>
  </si>
  <si>
    <t>Model Code</t>
  </si>
  <si>
    <t>Prompt Text</t>
  </si>
  <si>
    <t>Name</t>
  </si>
  <si>
    <t>Time Invariant</t>
  </si>
  <si>
    <t>Time Varying</t>
  </si>
  <si>
    <t>VALUE MEASURE CALCULATIONS</t>
  </si>
  <si>
    <t>Prompt #</t>
  </si>
  <si>
    <t>Example Values</t>
  </si>
  <si>
    <t>DropDown List Values</t>
  </si>
  <si>
    <t>DropDown List Options</t>
  </si>
  <si>
    <t>CustomFieldList</t>
  </si>
  <si>
    <t>Fiscal Year:</t>
  </si>
  <si>
    <t>Test Case 1: Baseline Questionnaire with Override Outcome Questionnaire</t>
  </si>
  <si>
    <t>Percent</t>
  </si>
  <si>
    <t>Very Minor</t>
  </si>
  <si>
    <t>Minor</t>
  </si>
  <si>
    <t>Moderate</t>
  </si>
  <si>
    <t>Major</t>
  </si>
  <si>
    <t>Catastrophic</t>
  </si>
  <si>
    <t>TEXT</t>
  </si>
  <si>
    <t>Risk Consequence</t>
  </si>
  <si>
    <t>Risk Probability</t>
  </si>
  <si>
    <t>Risk Comment</t>
  </si>
  <si>
    <t>RiskConsequence</t>
  </si>
  <si>
    <t>RiskProbabiltiy</t>
  </si>
  <si>
    <t>RiskComment</t>
  </si>
  <si>
    <t>Provide the background information justifying selection of answers</t>
  </si>
  <si>
    <t>Probability of a risk</t>
  </si>
  <si>
    <t>Consequence of a risk</t>
  </si>
  <si>
    <t>Likelihood DropDown</t>
  </si>
  <si>
    <t>Once in 10,000 years</t>
  </si>
  <si>
    <t>Once in 1000 years</t>
  </si>
  <si>
    <t>Once in 333 years</t>
  </si>
  <si>
    <t>Once in 33 years</t>
  </si>
  <si>
    <t>Once in 10 years</t>
  </si>
  <si>
    <t>Once in 3 years</t>
  </si>
  <si>
    <t>Almost Certain</t>
  </si>
  <si>
    <t>RiskConsquence</t>
  </si>
  <si>
    <t>TEST</t>
  </si>
  <si>
    <t>FY22</t>
  </si>
  <si>
    <t>Safety Risk</t>
  </si>
  <si>
    <t>Baseline Questionnaire: Manual Risk</t>
  </si>
  <si>
    <t>Outcome Questionnaire: Manual Risk</t>
  </si>
  <si>
    <t>Manual Risk</t>
  </si>
  <si>
    <t>Consequence DropDown</t>
  </si>
  <si>
    <t>Extreme</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</si>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</sst>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00"/>
    <numFmt numFmtId="165" formatCode="_-* #,##0_-;\-* #,##0_-;_-* &quot;-&quot;??_-;_-@_-"/>
    <numFmt numFmtId="166" formatCode="_-* #,##0.000_-;\-* #,##0.000_-;_-* &quot;-&quot;??_-;_-@_-"/>
    <numFmt numFmtId="167" formatCode="0.0"/>
  </numFmts>
  <fonts count="12"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sz val="9"/>
      <color indexed="81"/>
      <name val="Tahoma"/>
      <family val="2"/>
    </font>
    <font>
      <b/>
      <sz val="9"/>
      <color indexed="81"/>
      <name val="Tahoma"/>
      <family val="2"/>
    </font>
    <font>
      <b/>
      <sz val="11"/>
      <color theme="1"/>
      <name val="Calibri"/>
      <family val="2"/>
      <scheme val="minor"/>
    </font>
    <font>
      <i/>
      <sz val="11"/>
      <color theme="1"/>
      <name val="Calibri"/>
      <family val="2"/>
      <scheme val="minor"/>
    </font>
    <font>
      <b/>
      <sz val="11"/>
      <color theme="1"/>
      <name val="Calibri"/>
      <family val="2"/>
    </font>
    <font>
      <i/>
      <sz val="11"/>
      <color theme="1"/>
      <name val="Calibri"/>
      <family val="2"/>
    </font>
    <font>
      <i/>
      <sz val="11"/>
      <color rgb="FF000000"/>
      <name val="Calibri"/>
      <family val="2"/>
    </font>
  </fonts>
  <fills count="11">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92D050"/>
        <bgColor rgb="FF92D050"/>
      </patternFill>
    </fill>
    <fill>
      <patternFill patternType="solid">
        <fgColor theme="0" tint="-4.9989318521683403E-2"/>
        <bgColor theme="0" tint="-4.9989318521683403E-2"/>
      </patternFill>
    </fill>
    <fill>
      <patternFill patternType="solid">
        <fgColor theme="0" tint="-0.24994659260841701"/>
        <bgColor indexed="64"/>
      </patternFill>
    </fill>
    <fill>
      <patternFill patternType="solid">
        <fgColor rgb="FFFFC000"/>
        <bgColor rgb="FF92D050"/>
      </patternFill>
    </fill>
    <fill>
      <patternFill patternType="solid">
        <fgColor theme="4" tint="0.79998168889431442"/>
        <bgColor indexed="64"/>
      </patternFill>
    </fill>
    <fill>
      <patternFill patternType="solid">
        <fgColor rgb="FFFFFFCC"/>
        <bgColor indexed="64"/>
      </patternFill>
    </fill>
    <fill>
      <patternFill patternType="solid">
        <fgColor rgb="FFEB6E21"/>
        <bgColor indexed="64"/>
      </patternFill>
    </fill>
  </fills>
  <borders count="2">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3">
    <xf numFmtId="0" fontId="0" fillId="0" borderId="0"/>
    <xf numFmtId="43" fontId="1" fillId="0" borderId="0" applyFont="0" applyFill="0" applyBorder="0" applyAlignment="0" applyProtection="0"/>
    <xf numFmtId="165" fontId="4" fillId="4" borderId="0" applyNumberFormat="0" applyFont="0" applyBorder="0" applyAlignment="0" applyProtection="0">
      <alignment horizontal="right"/>
    </xf>
    <xf numFmtId="0" fontId="1" fillId="5" borderId="0" applyNumberFormat="0" applyFont="0" applyBorder="0" applyAlignment="0" applyProtection="0"/>
    <xf numFmtId="0" fontId="2" fillId="6" borderId="0" applyNumberFormat="0" applyFont="0" applyBorder="0" applyAlignment="0" applyProtection="0">
      <alignment horizontal="center"/>
    </xf>
    <xf numFmtId="164" fontId="1" fillId="2" borderId="0" applyNumberFormat="0" applyFont="0" applyBorder="0" applyAlignment="0" applyProtection="0">
      <alignment horizontal="right"/>
    </xf>
    <xf numFmtId="0" fontId="1" fillId="3" borderId="0" applyNumberFormat="0" applyFont="0" applyBorder="0" applyAlignment="0" applyProtection="0">
      <alignment horizontal="right"/>
    </xf>
    <xf numFmtId="2" fontId="4" fillId="7" borderId="0" applyNumberFormat="0" applyFont="0" applyBorder="0" applyAlignment="0" applyProtection="0">
      <alignment horizontal="right"/>
    </xf>
    <xf numFmtId="0" fontId="1" fillId="8" borderId="0" applyNumberFormat="0" applyFont="0" applyBorder="0" applyAlignment="0" applyProtection="0"/>
    <xf numFmtId="0" fontId="1" fillId="9" borderId="0" applyNumberFormat="0" applyFont="0" applyBorder="0" applyAlignment="0" applyProtection="0"/>
    <xf numFmtId="0" fontId="1" fillId="10" borderId="0" applyNumberFormat="0" applyFont="0" applyBorder="0" applyAlignment="0" applyProtection="0"/>
    <xf numFmtId="0" fontId="7" fillId="3" borderId="0" applyNumberFormat="0" applyFill="0" applyBorder="0" applyAlignment="0" applyProtection="0"/>
    <xf numFmtId="9" fontId="1" fillId="0" borderId="0" applyFont="0" applyFill="0" applyBorder="0" applyAlignment="0" applyProtection="0"/>
  </cellStyleXfs>
  <cellXfs count="56">
    <xf numFmtId="0" fontId="0" fillId="0" borderId="0" xfId="0"/>
    <xf numFmtId="0" fontId="2" fillId="0" borderId="0" xfId="0" applyFont="1" applyFill="1" applyBorder="1"/>
    <xf numFmtId="0" fontId="3" fillId="0" borderId="0" xfId="0" applyFont="1" applyFill="1" applyBorder="1"/>
    <xf numFmtId="0" fontId="2" fillId="0" borderId="0" xfId="0" applyFont="1" applyFill="1" applyBorder="1" applyAlignment="1">
      <alignment horizontal="right"/>
    </xf>
    <xf numFmtId="0" fontId="2" fillId="0" borderId="0" xfId="0" applyFont="1" applyFill="1" applyBorder="1" applyAlignment="1">
      <alignment horizontal="center"/>
    </xf>
    <xf numFmtId="0" fontId="4" fillId="0" borderId="0" xfId="0" applyFont="1" applyFill="1" applyBorder="1"/>
    <xf numFmtId="0" fontId="2" fillId="0" borderId="0" xfId="0" applyFont="1" applyFill="1" applyBorder="1" applyAlignment="1">
      <alignment horizontal="left"/>
    </xf>
    <xf numFmtId="0" fontId="4" fillId="0" borderId="0" xfId="0" applyFont="1" applyFill="1" applyBorder="1" applyAlignment="1">
      <alignment horizontal="right"/>
    </xf>
    <xf numFmtId="0" fontId="4" fillId="0" borderId="0" xfId="0" applyFont="1" applyFill="1" applyBorder="1" applyAlignment="1">
      <alignment horizontal="center"/>
    </xf>
    <xf numFmtId="2" fontId="4" fillId="0" borderId="0" xfId="0" applyNumberFormat="1" applyFont="1" applyFill="1" applyBorder="1" applyAlignment="1">
      <alignment horizontal="right"/>
    </xf>
    <xf numFmtId="0" fontId="3" fillId="0" borderId="0" xfId="0" applyFont="1" applyFill="1" applyBorder="1" applyAlignment="1">
      <alignment horizontal="left"/>
    </xf>
    <xf numFmtId="0" fontId="4" fillId="0" borderId="0" xfId="0" applyFont="1" applyFill="1" applyBorder="1" applyAlignment="1">
      <alignment horizontal="left"/>
    </xf>
    <xf numFmtId="0" fontId="0" fillId="0" borderId="0" xfId="0" applyFill="1"/>
    <xf numFmtId="0" fontId="7" fillId="0" borderId="0" xfId="0" applyFont="1" applyFill="1"/>
    <xf numFmtId="0" fontId="9" fillId="0" borderId="0" xfId="0" applyFont="1" applyFill="1" applyBorder="1"/>
    <xf numFmtId="0" fontId="7" fillId="0" borderId="0" xfId="0" applyFont="1"/>
    <xf numFmtId="0" fontId="0" fillId="0" borderId="0" xfId="0" applyFont="1"/>
    <xf numFmtId="0" fontId="10" fillId="0" borderId="0" xfId="0" applyFont="1" applyFill="1" applyBorder="1"/>
    <xf numFmtId="0" fontId="4" fillId="0" borderId="0" xfId="2" applyNumberFormat="1" applyFont="1" applyFill="1" applyBorder="1" applyAlignment="1"/>
    <xf numFmtId="165" fontId="4" fillId="4" borderId="0" xfId="2" applyNumberFormat="1" applyFont="1" applyBorder="1" applyAlignment="1">
      <alignment horizontal="right"/>
    </xf>
    <xf numFmtId="0" fontId="11" fillId="0" borderId="0" xfId="0" applyFont="1" applyFill="1" applyBorder="1"/>
    <xf numFmtId="0" fontId="8" fillId="0" borderId="0" xfId="0" applyFont="1" applyFill="1"/>
    <xf numFmtId="0" fontId="2" fillId="0" borderId="0" xfId="4" applyFont="1" applyFill="1" applyBorder="1" applyAlignment="1">
      <alignment horizontal="center"/>
    </xf>
    <xf numFmtId="0" fontId="0" fillId="7" borderId="0" xfId="7" applyNumberFormat="1" applyFont="1" applyAlignment="1"/>
    <xf numFmtId="166" fontId="4" fillId="4" borderId="0" xfId="2" applyNumberFormat="1" applyFont="1" applyBorder="1" applyAlignment="1">
      <alignment horizontal="right"/>
    </xf>
    <xf numFmtId="0" fontId="0" fillId="9" borderId="0" xfId="9" applyFont="1"/>
    <xf numFmtId="0" fontId="3" fillId="9" borderId="0" xfId="9" applyFont="1" applyBorder="1" applyAlignment="1">
      <alignment horizontal="left"/>
    </xf>
    <xf numFmtId="0" fontId="2" fillId="9" borderId="0" xfId="9" applyFont="1" applyBorder="1"/>
    <xf numFmtId="0" fontId="3" fillId="9" borderId="0" xfId="9" applyFont="1" applyBorder="1"/>
    <xf numFmtId="0" fontId="4" fillId="9" borderId="0" xfId="9" applyFont="1" applyBorder="1"/>
    <xf numFmtId="0" fontId="2" fillId="9" borderId="0" xfId="9" applyFont="1" applyBorder="1" applyAlignment="1">
      <alignment horizontal="left"/>
    </xf>
    <xf numFmtId="0" fontId="0" fillId="0" borderId="0" xfId="0"/>
    <xf numFmtId="0" fontId="0" fillId="0" borderId="0" xfId="0"/>
    <xf numFmtId="0" fontId="9" fillId="0" borderId="0" xfId="0" applyFont="1" applyFill="1" applyBorder="1" applyAlignment="1">
      <alignment horizontal="center"/>
    </xf>
    <xf numFmtId="0" fontId="3" fillId="7" borderId="0" xfId="7" applyNumberFormat="1" applyFont="1" applyBorder="1" applyAlignment="1"/>
    <xf numFmtId="0" fontId="4" fillId="9" borderId="0" xfId="9" applyFont="1" applyBorder="1" applyAlignment="1">
      <alignment horizontal="center"/>
    </xf>
    <xf numFmtId="0" fontId="9" fillId="9" borderId="0" xfId="9" applyFont="1" applyBorder="1"/>
    <xf numFmtId="0" fontId="7" fillId="7" borderId="0" xfId="7" applyNumberFormat="1" applyFont="1" applyAlignment="1"/>
    <xf numFmtId="0" fontId="0" fillId="0" borderId="0" xfId="0"/>
    <xf numFmtId="0" fontId="2" fillId="0" borderId="0" xfId="0" applyFont="1" applyFill="1" applyBorder="1"/>
    <xf numFmtId="0" fontId="2" fillId="0" borderId="0" xfId="0" applyFont="1" applyFill="1" applyBorder="1" applyAlignment="1">
      <alignment horizontal="right"/>
    </xf>
    <xf numFmtId="0" fontId="7" fillId="0" borderId="0" xfId="11" applyFont="1" applyFill="1" applyBorder="1" applyAlignment="1">
      <alignment horizontal="left"/>
    </xf>
    <xf numFmtId="0" fontId="7" fillId="0" borderId="0" xfId="11" applyFont="1" applyFill="1" applyBorder="1"/>
    <xf numFmtId="0" fontId="0" fillId="0" borderId="0" xfId="0"/>
    <xf numFmtId="0" fontId="7" fillId="0" borderId="0" xfId="11" applyFont="1" applyFill="1" applyBorder="1" applyAlignment="1">
      <alignment horizontal="left"/>
    </xf>
    <xf numFmtId="0" fontId="4" fillId="0" borderId="0" xfId="0" applyFont="1" applyFill="1" applyBorder="1" applyAlignment="1">
      <alignment horizontal="left"/>
    </xf>
    <xf numFmtId="0" fontId="2" fillId="0" borderId="0" xfId="0" applyFont="1" applyFill="1" applyBorder="1" applyAlignment="1">
      <alignment horizontal="right"/>
    </xf>
    <xf numFmtId="0" fontId="2" fillId="0" borderId="0" xfId="0" applyFont="1" applyFill="1" applyBorder="1" applyAlignment="1">
      <alignment horizontal="left"/>
    </xf>
    <xf numFmtId="0" fontId="0" fillId="5" borderId="1" xfId="3" applyFont="1" applyBorder="1"/>
    <xf numFmtId="0" fontId="0" fillId="5" borderId="1" xfId="3" applyFont="1" applyBorder="1" applyAlignment="1">
      <alignment wrapText="1"/>
    </xf>
    <xf numFmtId="0" fontId="0" fillId="5" borderId="1" xfId="3" applyFont="1" applyBorder="1" applyAlignment="1"/>
    <xf numFmtId="17" fontId="2" fillId="0" borderId="0" xfId="0" applyNumberFormat="1" applyFont="1" applyFill="1" applyBorder="1" applyAlignment="1">
      <alignment horizontal="right"/>
    </xf>
    <xf numFmtId="167" fontId="4" fillId="4" borderId="0" xfId="2" applyNumberFormat="1" applyFont="1" applyBorder="1" applyAlignment="1">
      <alignment horizontal="right"/>
    </xf>
    <xf numFmtId="0" fontId="0" fillId="0" borderId="0" xfId="0"/>
    <xf numFmtId="9" fontId="4" fillId="4" borderId="0" xfId="12" applyFont="1" applyFill="1" applyBorder="1" applyAlignment="1">
      <alignment horizontal="right"/>
    </xf>
    <xf numFmtId="0" fontId="9" fillId="0" borderId="0" xfId="0" applyFont="1" applyFill="1" applyBorder="1" applyAlignment="1">
      <alignment horizontal="center"/>
    </xf>
  </cellXfs>
  <cellStyles count="13">
    <cellStyle name="C55Output" xfId="2" xr:uid="{00000000-0005-0000-0000-000000000000}"/>
    <cellStyle name="Comma" xfId="1" builtinId="3" hidden="1"/>
    <cellStyle name="Comment" xfId="7" xr:uid="{00000000-0005-0000-0000-000002000000}"/>
    <cellStyle name="External Calculation" xfId="5" xr:uid="{00000000-0005-0000-0000-000003000000}"/>
    <cellStyle name="Intermediate Calculations" xfId="8" xr:uid="{00000000-0005-0000-0000-000004000000}"/>
    <cellStyle name="Issue To Resolve" xfId="6" xr:uid="{00000000-0005-0000-0000-000005000000}"/>
    <cellStyle name="Normal" xfId="0" builtinId="0"/>
    <cellStyle name="Not Applicable" xfId="4" xr:uid="{00000000-0005-0000-0000-000007000000}"/>
    <cellStyle name="Optional" xfId="3" xr:uid="{00000000-0005-0000-0000-000008000000}"/>
    <cellStyle name="Percent" xfId="12" builtinId="5"/>
    <cellStyle name="Required Prompt" xfId="11" xr:uid="{00000000-0005-0000-0000-000009000000}"/>
    <cellStyle name="Template Instructions" xfId="10" xr:uid="{00000000-0005-0000-0000-00000A000000}"/>
    <cellStyle name="Value Measure Calculations" xfId="9" xr:uid="{00000000-0005-0000-0000-00000B000000}"/>
  </cellStyles>
  <dxfs count="0"/>
  <tableStyles count="0" defaultTableStyle="TableStyleMedium2" defaultPivotStyle="PivotStyleLight16"/>
  <colors>
    <mruColors>
      <color rgb="FFEB6E21"/>
      <color rgb="FFDA5F14"/>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P52"/>
  <sheetViews>
    <sheetView tabSelected="1" topLeftCell="A27" zoomScale="80" zoomScaleNormal="80" workbookViewId="0">
      <selection activeCell="E46" sqref="E46"/>
    </sheetView>
  </sheetViews>
  <sheetFormatPr defaultRowHeight="14.4" x14ac:dyDescent="0.3"/>
  <cols>
    <col min="2" max="2" width="19.21875" customWidth="1"/>
    <col min="3" max="3" width="72.5546875" customWidth="1"/>
    <col min="4" max="4" width="22.88671875" customWidth="1"/>
    <col min="5" max="5" width="21.33203125" customWidth="1"/>
    <col min="6" max="6" width="19.44140625" customWidth="1"/>
    <col min="7" max="7" width="38.5546875" customWidth="1"/>
    <col min="8" max="8" width="39.5546875" customWidth="1"/>
    <col min="9" max="9" width="25" customWidth="1"/>
    <col min="10" max="10" width="17.5546875" customWidth="1"/>
    <col min="11" max="11" width="23.6640625" customWidth="1"/>
    <col min="12" max="12" width="21.88671875" customWidth="1"/>
    <col min="13" max="13" width="19" customWidth="1"/>
    <col min="14" max="14" width="23.5546875" customWidth="1"/>
    <col min="15" max="15" width="17.5546875" customWidth="1"/>
    <col min="16" max="16" width="19.5546875" customWidth="1"/>
    <col min="17" max="17" width="18.44140625" customWidth="1"/>
  </cols>
  <sheetData>
    <row r="1" spans="1:15" x14ac:dyDescent="0.3">
      <c r="A1" s="2" t="s">
        <v>0</v>
      </c>
      <c r="B1" s="2" t="s">
        <v>81</v>
      </c>
      <c r="C1" s="1"/>
      <c r="E1" s="3"/>
      <c r="F1" s="1"/>
      <c r="G1" s="4"/>
      <c r="H1" s="1"/>
    </row>
    <row r="2" spans="1:15" x14ac:dyDescent="0.3">
      <c r="A2" s="2"/>
      <c r="B2" s="1"/>
      <c r="C2" s="1"/>
      <c r="D2" s="3"/>
      <c r="E2" s="3"/>
      <c r="F2" s="1"/>
      <c r="G2" s="4"/>
      <c r="H2" s="1"/>
    </row>
    <row r="3" spans="1:15" x14ac:dyDescent="0.3">
      <c r="A3" s="2" t="s">
        <v>1</v>
      </c>
      <c r="B3" s="1"/>
      <c r="C3" s="1"/>
      <c r="D3" s="55" t="s">
        <v>48</v>
      </c>
      <c r="E3" s="55"/>
      <c r="F3" s="4"/>
      <c r="G3" s="4"/>
    </row>
    <row r="4" spans="1:15" x14ac:dyDescent="0.3">
      <c r="A4" s="2"/>
      <c r="B4" s="2" t="s">
        <v>47</v>
      </c>
      <c r="C4" s="53" t="s">
        <v>42</v>
      </c>
      <c r="D4" s="2" t="s">
        <v>4</v>
      </c>
      <c r="E4" s="15" t="s">
        <v>5</v>
      </c>
      <c r="F4" s="14" t="s">
        <v>3</v>
      </c>
      <c r="G4" s="53" t="s">
        <v>19</v>
      </c>
      <c r="H4" s="15" t="s">
        <v>50</v>
      </c>
      <c r="I4" s="15" t="s">
        <v>49</v>
      </c>
      <c r="J4" s="2" t="s">
        <v>24</v>
      </c>
      <c r="K4" s="15" t="s">
        <v>35</v>
      </c>
      <c r="L4" s="37" t="s">
        <v>17</v>
      </c>
      <c r="M4" s="15" t="s">
        <v>30</v>
      </c>
      <c r="N4" s="15" t="s">
        <v>29</v>
      </c>
      <c r="O4" s="15" t="s">
        <v>31</v>
      </c>
    </row>
    <row r="5" spans="1:15" x14ac:dyDescent="0.3">
      <c r="A5" s="2"/>
      <c r="C5" s="21" t="s">
        <v>16</v>
      </c>
      <c r="D5" s="15"/>
      <c r="E5" s="15"/>
      <c r="F5" s="20" t="s">
        <v>15</v>
      </c>
      <c r="G5" s="17" t="s">
        <v>14</v>
      </c>
      <c r="H5" s="17" t="s">
        <v>51</v>
      </c>
      <c r="I5" s="17" t="s">
        <v>51</v>
      </c>
      <c r="J5" s="17" t="s">
        <v>25</v>
      </c>
      <c r="K5" s="17" t="s">
        <v>18</v>
      </c>
      <c r="L5" s="17" t="s">
        <v>27</v>
      </c>
      <c r="M5" s="17" t="s">
        <v>33</v>
      </c>
      <c r="N5" s="17" t="s">
        <v>32</v>
      </c>
      <c r="O5" s="17" t="s">
        <v>34</v>
      </c>
    </row>
    <row r="6" spans="1:15" x14ac:dyDescent="0.3">
      <c r="A6" s="2" t="s">
        <v>82</v>
      </c>
      <c r="B6" s="1"/>
      <c r="C6" s="1"/>
      <c r="D6" s="53"/>
      <c r="E6" s="53"/>
      <c r="F6" s="3"/>
      <c r="G6" s="1"/>
      <c r="H6" s="1"/>
      <c r="I6" s="1"/>
      <c r="J6" s="2"/>
      <c r="K6" s="1"/>
    </row>
    <row r="7" spans="1:15" x14ac:dyDescent="0.3">
      <c r="A7" s="34" t="s">
        <v>83</v>
      </c>
      <c r="B7" s="23"/>
      <c r="C7" s="23"/>
      <c r="D7" s="31"/>
    </row>
    <row r="8" spans="1:15" x14ac:dyDescent="0.3">
      <c r="A8" s="2"/>
      <c r="B8" s="1" t="s">
        <v>44</v>
      </c>
      <c r="C8" s="1"/>
      <c r="D8" s="1"/>
      <c r="E8" s="1"/>
      <c r="F8" s="3"/>
      <c r="G8" s="1"/>
      <c r="H8" s="1"/>
      <c r="I8" s="1"/>
      <c r="J8" s="2"/>
      <c r="K8" s="1"/>
    </row>
    <row r="9" spans="1:15" s="43" customFormat="1" x14ac:dyDescent="0.3">
      <c r="A9" s="2"/>
      <c r="B9" s="39"/>
      <c r="C9" s="39"/>
      <c r="D9" s="39"/>
      <c r="E9" s="39"/>
      <c r="F9" s="46"/>
      <c r="G9" s="39"/>
      <c r="H9" s="39"/>
      <c r="I9" s="39"/>
      <c r="J9" s="2"/>
      <c r="K9" s="39"/>
    </row>
    <row r="10" spans="1:15" x14ac:dyDescent="0.3">
      <c r="A10" s="1"/>
      <c r="B10" s="1" t="s">
        <v>45</v>
      </c>
      <c r="C10" s="1"/>
      <c r="D10" s="51">
        <v>43344</v>
      </c>
      <c r="E10" s="51">
        <f>D10</f>
        <v>43344</v>
      </c>
      <c r="F10" s="5"/>
      <c r="G10" s="1"/>
      <c r="H10" s="3"/>
      <c r="I10" s="3"/>
      <c r="J10" s="1"/>
      <c r="K10" s="48"/>
      <c r="L10" s="48"/>
      <c r="M10" s="48"/>
      <c r="N10" s="48"/>
      <c r="O10" s="48"/>
    </row>
    <row r="11" spans="1:15" s="38" customFormat="1" x14ac:dyDescent="0.3">
      <c r="A11" s="39"/>
      <c r="B11" s="3">
        <v>1</v>
      </c>
      <c r="C11" s="41" t="s">
        <v>61</v>
      </c>
      <c r="D11" s="6" t="s">
        <v>57</v>
      </c>
      <c r="E11" s="6" t="s">
        <v>56</v>
      </c>
      <c r="F11" s="11" t="s">
        <v>9</v>
      </c>
      <c r="G11" s="6" t="s">
        <v>64</v>
      </c>
      <c r="H11" s="46" t="s">
        <v>87</v>
      </c>
      <c r="I11" s="46">
        <v>0</v>
      </c>
      <c r="J11" s="39" t="s">
        <v>85</v>
      </c>
      <c r="K11" s="49"/>
      <c r="L11" s="50" t="s">
        <v>69</v>
      </c>
      <c r="M11" s="48"/>
      <c r="N11" s="48"/>
      <c r="O11" s="48"/>
    </row>
    <row r="12" spans="1:15" s="43" customFormat="1" x14ac:dyDescent="0.3">
      <c r="A12" s="39"/>
      <c r="B12" s="46"/>
      <c r="C12" s="44"/>
      <c r="D12" s="47"/>
      <c r="E12" s="47"/>
      <c r="F12" s="45"/>
      <c r="G12" s="47"/>
      <c r="H12" s="46" t="s">
        <v>55</v>
      </c>
      <c r="I12" s="46">
        <v>30</v>
      </c>
      <c r="J12" s="39"/>
      <c r="K12" s="49"/>
      <c r="L12" s="50"/>
      <c r="M12" s="48"/>
      <c r="N12" s="48"/>
      <c r="O12" s="48"/>
    </row>
    <row r="13" spans="1:15" s="43" customFormat="1" x14ac:dyDescent="0.3">
      <c r="A13" s="39"/>
      <c r="B13" s="46"/>
      <c r="C13" s="44"/>
      <c r="D13" s="47"/>
      <c r="E13" s="47"/>
      <c r="F13" s="45"/>
      <c r="G13" s="47"/>
      <c r="H13" s="46" t="s">
        <v>56</v>
      </c>
      <c r="I13" s="46">
        <v>300</v>
      </c>
      <c r="J13" s="39"/>
      <c r="K13" s="49"/>
      <c r="L13" s="50"/>
      <c r="M13" s="48"/>
      <c r="N13" s="48"/>
      <c r="O13" s="48"/>
    </row>
    <row r="14" spans="1:15" s="43" customFormat="1" x14ac:dyDescent="0.3">
      <c r="A14" s="39"/>
      <c r="B14" s="46"/>
      <c r="C14" s="44"/>
      <c r="D14" s="47"/>
      <c r="E14" s="47"/>
      <c r="F14" s="45"/>
      <c r="G14" s="47"/>
      <c r="H14" s="46" t="s">
        <v>57</v>
      </c>
      <c r="I14" s="46">
        <v>1000</v>
      </c>
      <c r="J14" s="39"/>
      <c r="K14" s="49"/>
      <c r="L14" s="50"/>
      <c r="M14" s="48"/>
      <c r="N14" s="48"/>
      <c r="O14" s="48"/>
    </row>
    <row r="15" spans="1:15" s="43" customFormat="1" x14ac:dyDescent="0.3">
      <c r="A15" s="39"/>
      <c r="B15" s="46"/>
      <c r="C15" s="44"/>
      <c r="D15" s="47"/>
      <c r="E15" s="47"/>
      <c r="F15" s="45"/>
      <c r="G15" s="47"/>
      <c r="H15" s="46" t="s">
        <v>58</v>
      </c>
      <c r="I15" s="46">
        <v>10000</v>
      </c>
      <c r="J15" s="39"/>
      <c r="K15" s="49"/>
      <c r="L15" s="50"/>
      <c r="M15" s="48"/>
      <c r="N15" s="48"/>
      <c r="O15" s="48"/>
    </row>
    <row r="16" spans="1:15" s="43" customFormat="1" x14ac:dyDescent="0.3">
      <c r="A16" s="39"/>
      <c r="B16" s="46"/>
      <c r="C16" s="44"/>
      <c r="D16" s="47"/>
      <c r="E16" s="47"/>
      <c r="F16" s="45"/>
      <c r="G16" s="47"/>
      <c r="H16" s="46" t="s">
        <v>59</v>
      </c>
      <c r="I16" s="46">
        <v>30000</v>
      </c>
      <c r="J16" s="39"/>
      <c r="K16" s="49"/>
      <c r="L16" s="50"/>
      <c r="M16" s="48"/>
      <c r="N16" s="48"/>
      <c r="O16" s="48"/>
    </row>
    <row r="17" spans="1:16" s="43" customFormat="1" x14ac:dyDescent="0.3">
      <c r="A17" s="39"/>
      <c r="B17" s="46"/>
      <c r="C17" s="44"/>
      <c r="D17" s="47"/>
      <c r="E17" s="47"/>
      <c r="F17" s="45"/>
      <c r="G17" s="47"/>
      <c r="H17" s="46" t="s">
        <v>86</v>
      </c>
      <c r="I17" s="46">
        <v>100000</v>
      </c>
      <c r="J17" s="39"/>
      <c r="K17" s="49"/>
      <c r="L17" s="50"/>
      <c r="M17" s="48"/>
      <c r="N17" s="48"/>
      <c r="O17" s="48"/>
    </row>
    <row r="18" spans="1:16" s="38" customFormat="1" x14ac:dyDescent="0.3">
      <c r="A18" s="39"/>
      <c r="B18" s="3">
        <v>2</v>
      </c>
      <c r="C18" s="42" t="s">
        <v>62</v>
      </c>
      <c r="D18" s="3" t="s">
        <v>75</v>
      </c>
      <c r="E18" s="3" t="s">
        <v>74</v>
      </c>
      <c r="F18" s="5" t="s">
        <v>54</v>
      </c>
      <c r="G18" s="39" t="s">
        <v>65</v>
      </c>
      <c r="H18" s="46" t="s">
        <v>71</v>
      </c>
      <c r="I18" s="46">
        <v>0</v>
      </c>
      <c r="J18" s="39" t="s">
        <v>70</v>
      </c>
      <c r="K18" s="48"/>
      <c r="L18" s="50" t="s">
        <v>68</v>
      </c>
      <c r="M18" s="48"/>
      <c r="N18" s="48"/>
      <c r="O18" s="48"/>
    </row>
    <row r="19" spans="1:16" s="43" customFormat="1" x14ac:dyDescent="0.3">
      <c r="A19" s="39"/>
      <c r="B19" s="46"/>
      <c r="C19" s="42"/>
      <c r="D19" s="46"/>
      <c r="E19" s="46"/>
      <c r="F19" s="5"/>
      <c r="G19" s="39"/>
      <c r="H19" s="46" t="s">
        <v>72</v>
      </c>
      <c r="I19" s="46">
        <v>0</v>
      </c>
      <c r="J19" s="39"/>
      <c r="K19" s="48"/>
      <c r="L19" s="50"/>
      <c r="M19" s="48"/>
      <c r="N19" s="48"/>
      <c r="O19" s="48"/>
    </row>
    <row r="20" spans="1:16" s="43" customFormat="1" x14ac:dyDescent="0.3">
      <c r="A20" s="39"/>
      <c r="B20" s="46"/>
      <c r="C20" s="42"/>
      <c r="D20" s="46"/>
      <c r="E20" s="46"/>
      <c r="F20" s="5"/>
      <c r="G20" s="39"/>
      <c r="H20" s="46" t="s">
        <v>73</v>
      </c>
      <c r="I20" s="46">
        <v>0</v>
      </c>
      <c r="J20" s="39"/>
      <c r="K20" s="48"/>
      <c r="L20" s="50"/>
      <c r="M20" s="48"/>
      <c r="N20" s="48"/>
      <c r="O20" s="48"/>
    </row>
    <row r="21" spans="1:16" s="43" customFormat="1" x14ac:dyDescent="0.3">
      <c r="A21" s="39"/>
      <c r="B21" s="46"/>
      <c r="C21" s="42"/>
      <c r="D21" s="46"/>
      <c r="E21" s="46"/>
      <c r="F21" s="5"/>
      <c r="G21" s="39"/>
      <c r="H21" s="46" t="s">
        <v>74</v>
      </c>
      <c r="I21" s="46">
        <v>0.03</v>
      </c>
      <c r="J21" s="39"/>
      <c r="K21" s="48"/>
      <c r="L21" s="50"/>
      <c r="M21" s="48"/>
      <c r="N21" s="48"/>
      <c r="O21" s="48"/>
    </row>
    <row r="22" spans="1:16" s="43" customFormat="1" x14ac:dyDescent="0.3">
      <c r="A22" s="39"/>
      <c r="B22" s="46"/>
      <c r="C22" s="42"/>
      <c r="D22" s="46"/>
      <c r="E22" s="46"/>
      <c r="F22" s="5"/>
      <c r="G22" s="39"/>
      <c r="H22" s="46" t="s">
        <v>75</v>
      </c>
      <c r="I22" s="46">
        <v>0.1</v>
      </c>
      <c r="J22" s="39"/>
      <c r="K22" s="48"/>
      <c r="L22" s="50"/>
      <c r="M22" s="48"/>
      <c r="N22" s="48"/>
      <c r="O22" s="48"/>
    </row>
    <row r="23" spans="1:16" s="43" customFormat="1" x14ac:dyDescent="0.3">
      <c r="A23" s="39"/>
      <c r="B23" s="46"/>
      <c r="C23" s="42"/>
      <c r="D23" s="46"/>
      <c r="E23" s="46"/>
      <c r="F23" s="5"/>
      <c r="G23" s="39"/>
      <c r="H23" s="46" t="s">
        <v>76</v>
      </c>
      <c r="I23" s="46">
        <v>0.3</v>
      </c>
      <c r="J23" s="39"/>
      <c r="K23" s="48"/>
      <c r="L23" s="50"/>
      <c r="M23" s="48"/>
      <c r="N23" s="48"/>
      <c r="O23" s="48"/>
    </row>
    <row r="24" spans="1:16" s="43" customFormat="1" x14ac:dyDescent="0.3">
      <c r="A24" s="39"/>
      <c r="B24" s="46"/>
      <c r="C24" s="42"/>
      <c r="D24" s="46"/>
      <c r="E24" s="46"/>
      <c r="F24" s="5"/>
      <c r="G24" s="39"/>
      <c r="H24" s="46" t="s">
        <v>77</v>
      </c>
      <c r="I24" s="46">
        <v>0.97</v>
      </c>
      <c r="J24" s="39"/>
      <c r="K24" s="48"/>
      <c r="L24" s="50"/>
      <c r="M24" s="48"/>
      <c r="N24" s="48"/>
      <c r="O24" s="48"/>
    </row>
    <row r="25" spans="1:16" s="38" customFormat="1" x14ac:dyDescent="0.3">
      <c r="A25" s="39"/>
      <c r="B25" s="3">
        <v>3</v>
      </c>
      <c r="C25" s="42" t="s">
        <v>63</v>
      </c>
      <c r="D25" s="3" t="s">
        <v>79</v>
      </c>
      <c r="E25" s="3" t="s">
        <v>79</v>
      </c>
      <c r="F25" s="5"/>
      <c r="G25" s="39" t="s">
        <v>66</v>
      </c>
      <c r="H25" s="3"/>
      <c r="I25" s="3"/>
      <c r="J25" s="39" t="s">
        <v>60</v>
      </c>
      <c r="K25" s="48"/>
      <c r="L25" s="48" t="s">
        <v>67</v>
      </c>
      <c r="M25" s="48"/>
      <c r="N25" s="48"/>
      <c r="O25" s="48"/>
    </row>
    <row r="26" spans="1:16" x14ac:dyDescent="0.3">
      <c r="A26" s="1"/>
      <c r="B26" s="1"/>
      <c r="C26" s="1"/>
      <c r="D26" s="3"/>
      <c r="E26" s="3"/>
      <c r="F26" s="5"/>
      <c r="H26" s="40"/>
      <c r="I26" s="40"/>
    </row>
    <row r="27" spans="1:16" s="32" customFormat="1" x14ac:dyDescent="0.3">
      <c r="A27" s="2"/>
      <c r="B27" s="17"/>
    </row>
    <row r="28" spans="1:16" x14ac:dyDescent="0.3">
      <c r="A28" s="2"/>
      <c r="O28" s="12"/>
      <c r="P28" s="12"/>
    </row>
    <row r="29" spans="1:16" x14ac:dyDescent="0.3">
      <c r="A29" s="2" t="s">
        <v>13</v>
      </c>
      <c r="B29" s="1"/>
      <c r="C29" s="1"/>
      <c r="D29" s="3"/>
      <c r="E29" s="3"/>
      <c r="F29" s="1"/>
      <c r="H29" s="1"/>
      <c r="I29" s="1"/>
      <c r="O29" s="1"/>
      <c r="P29" s="12"/>
    </row>
    <row r="30" spans="1:16" x14ac:dyDescent="0.3">
      <c r="A30" s="2"/>
      <c r="B30" s="2" t="s">
        <v>2</v>
      </c>
      <c r="C30" s="14" t="s">
        <v>43</v>
      </c>
      <c r="D30" s="33" t="s">
        <v>48</v>
      </c>
      <c r="E30" s="33"/>
      <c r="F30" s="14" t="s">
        <v>3</v>
      </c>
      <c r="G30" s="14" t="s">
        <v>19</v>
      </c>
      <c r="H30" s="15" t="s">
        <v>50</v>
      </c>
      <c r="I30" s="15" t="s">
        <v>49</v>
      </c>
      <c r="J30" s="2" t="s">
        <v>24</v>
      </c>
      <c r="K30" s="15" t="s">
        <v>17</v>
      </c>
      <c r="L30" s="15" t="s">
        <v>29</v>
      </c>
      <c r="M30" s="15" t="s">
        <v>31</v>
      </c>
      <c r="N30" s="15" t="s">
        <v>30</v>
      </c>
      <c r="O30" s="15"/>
      <c r="P30" s="15"/>
    </row>
    <row r="31" spans="1:16" x14ac:dyDescent="0.3">
      <c r="A31" s="2"/>
      <c r="B31" s="20" t="s">
        <v>23</v>
      </c>
      <c r="C31" s="20" t="s">
        <v>36</v>
      </c>
      <c r="D31" s="15"/>
      <c r="E31" s="15"/>
      <c r="F31" s="20" t="s">
        <v>15</v>
      </c>
      <c r="G31" s="17" t="s">
        <v>26</v>
      </c>
      <c r="H31" s="17" t="s">
        <v>51</v>
      </c>
      <c r="I31" s="17" t="s">
        <v>51</v>
      </c>
      <c r="J31" s="20" t="s">
        <v>25</v>
      </c>
      <c r="K31" s="17" t="s">
        <v>28</v>
      </c>
      <c r="L31" s="17" t="s">
        <v>20</v>
      </c>
      <c r="M31" s="17" t="s">
        <v>22</v>
      </c>
      <c r="N31" s="17" t="s">
        <v>21</v>
      </c>
      <c r="O31" s="22"/>
      <c r="P31" s="22"/>
    </row>
    <row r="32" spans="1:16" s="32" customFormat="1" x14ac:dyDescent="0.3">
      <c r="A32" s="2"/>
      <c r="B32" s="20"/>
      <c r="C32" s="20"/>
      <c r="D32" s="15"/>
      <c r="E32" s="15"/>
      <c r="F32" s="20"/>
      <c r="G32" s="17"/>
      <c r="H32" s="17"/>
      <c r="I32" s="17"/>
      <c r="J32" s="20"/>
      <c r="K32" s="17"/>
      <c r="L32" s="17"/>
      <c r="M32" s="17"/>
      <c r="N32" s="17"/>
      <c r="O32" s="22"/>
      <c r="P32" s="22"/>
    </row>
    <row r="33" spans="1:9" x14ac:dyDescent="0.3">
      <c r="A33" s="5"/>
      <c r="B33" s="8"/>
      <c r="C33" s="7"/>
      <c r="D33" s="8"/>
      <c r="E33" s="8"/>
      <c r="F33" s="5"/>
      <c r="G33" s="5"/>
      <c r="H33" s="5"/>
      <c r="I33" s="5"/>
    </row>
    <row r="34" spans="1:9" x14ac:dyDescent="0.3">
      <c r="A34" s="2" t="s">
        <v>39</v>
      </c>
      <c r="B34" s="8"/>
      <c r="C34" s="7"/>
      <c r="D34" s="8"/>
      <c r="E34" s="8"/>
      <c r="F34" s="5"/>
      <c r="G34" s="5"/>
    </row>
    <row r="35" spans="1:9" x14ac:dyDescent="0.3">
      <c r="A35" s="5"/>
      <c r="B35" s="10" t="s">
        <v>38</v>
      </c>
      <c r="C35" s="2" t="s">
        <v>37</v>
      </c>
      <c r="D35" s="2" t="s">
        <v>41</v>
      </c>
      <c r="E35" s="8"/>
      <c r="F35" s="5"/>
      <c r="G35" s="5"/>
    </row>
    <row r="36" spans="1:9" x14ac:dyDescent="0.3">
      <c r="A36" s="5"/>
      <c r="B36" s="20" t="s">
        <v>40</v>
      </c>
      <c r="C36" s="7"/>
      <c r="D36" s="8"/>
      <c r="E36" s="8"/>
      <c r="F36" s="5"/>
      <c r="G36" s="5"/>
    </row>
    <row r="37" spans="1:9" x14ac:dyDescent="0.3">
      <c r="A37" s="1"/>
      <c r="B37" s="4"/>
      <c r="C37" s="3"/>
      <c r="D37" s="1"/>
      <c r="F37" s="4"/>
      <c r="G37" s="1"/>
      <c r="H37" s="1"/>
    </row>
    <row r="38" spans="1:9" x14ac:dyDescent="0.3">
      <c r="A38" s="1"/>
      <c r="B38" s="4"/>
      <c r="C38" s="3"/>
      <c r="D38" s="1"/>
      <c r="F38" s="4"/>
      <c r="G38" s="1"/>
      <c r="H38" s="1"/>
    </row>
    <row r="39" spans="1:9" ht="13.5" customHeight="1" x14ac:dyDescent="0.3">
      <c r="A39" s="5"/>
      <c r="B39" s="8"/>
      <c r="D39" s="1"/>
      <c r="E39" s="1"/>
      <c r="F39" s="5"/>
      <c r="G39" s="5"/>
      <c r="H39" s="5"/>
    </row>
    <row r="40" spans="1:9" ht="13.5" customHeight="1" x14ac:dyDescent="0.3">
      <c r="A40" s="2" t="s">
        <v>46</v>
      </c>
      <c r="B40" s="8"/>
      <c r="C40" s="9"/>
      <c r="D40" s="1"/>
      <c r="E40" s="1"/>
      <c r="F40" s="5"/>
      <c r="G40" s="5"/>
      <c r="H40" s="5"/>
    </row>
    <row r="41" spans="1:9" ht="13.5" customHeight="1" x14ac:dyDescent="0.3">
      <c r="B41" s="2" t="s">
        <v>12</v>
      </c>
      <c r="C41" s="8"/>
      <c r="D41" s="10" t="s">
        <v>4</v>
      </c>
      <c r="E41" s="10" t="s">
        <v>5</v>
      </c>
      <c r="F41" s="2" t="s">
        <v>6</v>
      </c>
      <c r="G41" s="2" t="s">
        <v>3</v>
      </c>
      <c r="H41" s="2"/>
      <c r="I41" s="13"/>
    </row>
    <row r="42" spans="1:9" s="32" customFormat="1" ht="13.5" customHeight="1" x14ac:dyDescent="0.3">
      <c r="B42" s="2"/>
      <c r="C42" s="8"/>
      <c r="D42" s="10"/>
      <c r="E42" s="10"/>
      <c r="F42" s="2"/>
      <c r="G42" s="2"/>
      <c r="H42" s="2"/>
      <c r="I42" s="13"/>
    </row>
    <row r="43" spans="1:9" s="31" customFormat="1" ht="13.5" customHeight="1" x14ac:dyDescent="0.3">
      <c r="B43" s="28" t="s">
        <v>53</v>
      </c>
      <c r="C43" s="35"/>
      <c r="D43" s="10"/>
      <c r="E43" s="10"/>
      <c r="F43" s="2"/>
      <c r="G43" s="2"/>
      <c r="H43" s="2"/>
      <c r="I43" s="13"/>
    </row>
    <row r="44" spans="1:9" s="32" customFormat="1" ht="13.5" customHeight="1" x14ac:dyDescent="0.3">
      <c r="B44" s="28"/>
      <c r="C44" s="35"/>
      <c r="D44" s="10"/>
      <c r="E44" s="10"/>
      <c r="F44" s="2"/>
      <c r="G44" s="2"/>
      <c r="H44" s="2"/>
      <c r="I44" s="13"/>
    </row>
    <row r="45" spans="1:9" ht="13.5" customHeight="1" x14ac:dyDescent="0.3">
      <c r="A45" s="2"/>
      <c r="B45" s="25"/>
      <c r="C45" s="26" t="s">
        <v>10</v>
      </c>
      <c r="D45" s="10" t="s">
        <v>84</v>
      </c>
      <c r="E45" s="10" t="s">
        <v>84</v>
      </c>
      <c r="F45" s="2"/>
      <c r="G45" s="2"/>
      <c r="H45" s="2"/>
    </row>
    <row r="46" spans="1:9" ht="13.5" customHeight="1" x14ac:dyDescent="0.3">
      <c r="A46" s="2"/>
      <c r="B46" s="27"/>
      <c r="C46" s="36" t="s">
        <v>52</v>
      </c>
      <c r="E46" t="s">
        <v>80</v>
      </c>
      <c r="F46" s="4"/>
      <c r="G46" s="1"/>
      <c r="H46" s="1"/>
    </row>
    <row r="47" spans="1:9" ht="13.5" customHeight="1" x14ac:dyDescent="0.3">
      <c r="A47" s="5"/>
      <c r="B47" s="27"/>
      <c r="C47" s="26"/>
      <c r="D47" s="10"/>
      <c r="F47" s="5"/>
      <c r="G47" s="5"/>
      <c r="H47" s="5"/>
    </row>
    <row r="48" spans="1:9" x14ac:dyDescent="0.3">
      <c r="A48" s="5"/>
      <c r="B48" s="28" t="s">
        <v>81</v>
      </c>
      <c r="C48" s="29"/>
      <c r="D48" s="6"/>
      <c r="F48" s="5"/>
      <c r="G48" s="5"/>
      <c r="H48" s="5"/>
    </row>
    <row r="49" spans="1:9" x14ac:dyDescent="0.3">
      <c r="A49" s="5"/>
      <c r="B49" s="28"/>
      <c r="C49" s="30" t="s">
        <v>8</v>
      </c>
      <c r="D49" s="19">
        <f>VLOOKUP(D11,$H$11:$I$17,2,FALSE)</f>
        <v>1000</v>
      </c>
      <c r="E49" s="19">
        <f>VLOOKUP(E11,$H$11:$I$17,2,FALSE)</f>
        <v>300</v>
      </c>
      <c r="F49" s="18"/>
      <c r="G49" s="1" t="s">
        <v>9</v>
      </c>
      <c r="H49" s="1" t="s">
        <v>78</v>
      </c>
      <c r="I49" s="16"/>
    </row>
    <row r="50" spans="1:9" x14ac:dyDescent="0.3">
      <c r="A50" s="5"/>
      <c r="B50" s="27"/>
      <c r="C50" s="30" t="s">
        <v>7</v>
      </c>
      <c r="D50" s="54">
        <f>VLOOKUP(D18,$H$18:$I$24,2,FALSE)</f>
        <v>0.1</v>
      </c>
      <c r="E50" s="54">
        <f>VLOOKUP(E18,$H$18:$I$24,2,FALSE)</f>
        <v>0.03</v>
      </c>
      <c r="F50" s="5"/>
      <c r="G50" s="1" t="s">
        <v>54</v>
      </c>
      <c r="H50" s="1" t="s">
        <v>65</v>
      </c>
    </row>
    <row r="51" spans="1:9" x14ac:dyDescent="0.3">
      <c r="A51" s="5"/>
      <c r="B51" s="29"/>
      <c r="C51" s="30" t="s">
        <v>11</v>
      </c>
      <c r="D51" s="24">
        <f>D50*D49</f>
        <v>100</v>
      </c>
      <c r="E51" s="24">
        <f>E50*E49</f>
        <v>9</v>
      </c>
      <c r="F51" s="52">
        <f>D51-E51</f>
        <v>91</v>
      </c>
      <c r="G51" s="1" t="s">
        <v>9</v>
      </c>
      <c r="H51" s="1"/>
    </row>
    <row r="52" spans="1:9" x14ac:dyDescent="0.3">
      <c r="A52" s="5"/>
      <c r="B52" s="29"/>
      <c r="C52" s="30"/>
      <c r="D52" s="9"/>
      <c r="E52" s="9"/>
      <c r="F52" s="5"/>
      <c r="G52" s="5"/>
      <c r="H52" s="5"/>
    </row>
  </sheetData>
  <mergeCells count="1">
    <mergeCell ref="D3:E3"/>
  </mergeCells>
  <dataValidations count="2">
    <dataValidation type="list" allowBlank="1" showInputMessage="1" showErrorMessage="1" sqref="D11:E11" xr:uid="{00000000-0002-0000-0100-000000000000}">
      <formula1>$H$11:$H$17</formula1>
    </dataValidation>
    <dataValidation type="list" allowBlank="1" showInputMessage="1" showErrorMessage="1" sqref="D18:E18" xr:uid="{00000000-0002-0000-0100-000001000000}">
      <formula1>$H$18:$H$24</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3210dbc9-3cef-43dc-8462-745f75f011c5" ContentTypeId="0x0101003CCBF6AFE12EA94591850FFCC53785EC" PreviousValue="false"/>
</file>

<file path=customXml/item3.xml><?xml version="1.0" encoding="utf-8"?>
<ct:contentTypeSchema xmlns:ct="http://schemas.microsoft.com/office/2006/metadata/contentType" xmlns:ma="http://schemas.microsoft.com/office/2006/metadata/properties/metaAttributes" ct:_="" ma:_="" ma:contentTypeName="Copperleaf Document" ma:contentTypeID="0x0101003CCBF6AFE12EA94591850FFCC53785EC00FEEC8EE92D95D34CBAD0183C1B21C34E" ma:contentTypeVersion="0" ma:contentTypeDescription="A base level Copperleaf document.  It can be used for any document where more specific content types are not relevant.  It also serves as the foundation for all derived Copperleaf documents." ma:contentTypeScope="" ma:versionID="fc069df660771e3494ddc961adf0631f">
  <xsd:schema xmlns:xsd="http://www.w3.org/2001/XMLSchema" xmlns:xs="http://www.w3.org/2001/XMLSchema" xmlns:p="http://schemas.microsoft.com/office/2006/metadata/properties" xmlns:ns2="b1e3aa06-bd30-4c2f-b36c-c1a3e161c657" targetNamespace="http://schemas.microsoft.com/office/2006/metadata/properties" ma:root="true" ma:fieldsID="67665596f1db1dfaf35d34c43427f006" ns2:_="">
    <xsd:import namespace="b1e3aa06-bd30-4c2f-b36c-c1a3e161c657"/>
    <xsd:element name="properties">
      <xsd:complexType>
        <xsd:sequence>
          <xsd:element name="documentManagement">
            <xsd:complexType>
              <xsd:all>
                <xsd:element ref="ns2:TaxKeywordTaxHTField" minOccurs="0"/>
                <xsd:element ref="ns2:TaxCatchAll" minOccurs="0"/>
                <xsd:element ref="ns2:TaxCatchAllLabel" minOccurs="0"/>
                <xsd:element ref="ns2:c6b07f16e7bd43ccb47e81cbda6e3b4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e3aa06-bd30-4c2f-b36c-c1a3e161c657"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fieldId="{23f27201-bee3-471e-b2e7-b64fd8b7ca38}" ma:taxonomyMulti="true" ma:sspId="3210dbc9-3cef-43dc-8462-745f75f011c5"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6d29d7d3-fe1f-4c0d-87ca-372700ae3aa6}" ma:internalName="TaxCatchAll" ma:showField="CatchAllData" ma:web="4d7a6dd9-a453-4a53-8659-96b61f7e02df">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d29d7d3-fe1f-4c0d-87ca-372700ae3aa6}" ma:internalName="TaxCatchAllLabel" ma:readOnly="true" ma:showField="CatchAllDataLabel" ma:web="4d7a6dd9-a453-4a53-8659-96b61f7e02df">
      <xsd:complexType>
        <xsd:complexContent>
          <xsd:extension base="dms:MultiChoiceLookup">
            <xsd:sequence>
              <xsd:element name="Value" type="dms:Lookup" maxOccurs="unbounded" minOccurs="0" nillable="true"/>
            </xsd:sequence>
          </xsd:extension>
        </xsd:complexContent>
      </xsd:complexType>
    </xsd:element>
    <xsd:element name="c6b07f16e7bd43ccb47e81cbda6e3b42" ma:index="12" nillable="true" ma:taxonomy="true" ma:internalName="c6b07f16e7bd43ccb47e81cbda6e3b42" ma:taxonomyFieldName="Customer" ma:displayName="Customer" ma:default="94;#TVA|29b0a8cf-241d-4b95-909c-c9cb193dc995" ma:fieldId="{c6b07f16-e7bd-43cc-b47e-81cbda6e3b42}" ma:sspId="3210dbc9-3cef-43dc-8462-745f75f011c5" ma:termSetId="a5654c01-e683-4bf8-a75c-a8f99cfc31db"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b1e3aa06-bd30-4c2f-b36c-c1a3e161c657">
      <Terms xmlns="http://schemas.microsoft.com/office/infopath/2007/PartnerControls"/>
    </TaxKeywordTaxHTField>
    <TaxCatchAll xmlns="b1e3aa06-bd30-4c2f-b36c-c1a3e161c657">
      <Value>94</Value>
    </TaxCatchAll>
    <c6b07f16e7bd43ccb47e81cbda6e3b42 xmlns="b1e3aa06-bd30-4c2f-b36c-c1a3e161c657">
      <Terms xmlns="http://schemas.microsoft.com/office/infopath/2007/PartnerControls">
        <TermInfo xmlns="http://schemas.microsoft.com/office/infopath/2007/PartnerControls">
          <TermName xmlns="http://schemas.microsoft.com/office/infopath/2007/PartnerControls">TVA</TermName>
          <TermId xmlns="http://schemas.microsoft.com/office/infopath/2007/PartnerControls">29b0a8cf-241d-4b95-909c-c9cb193dc995</TermId>
        </TermInfo>
      </Terms>
    </c6b07f16e7bd43ccb47e81cbda6e3b42>
  </documentManagement>
</p:properties>
</file>

<file path=customXml/itemProps1.xml><?xml version="1.0" encoding="utf-8"?>
<ds:datastoreItem xmlns:ds="http://schemas.openxmlformats.org/officeDocument/2006/customXml" ds:itemID="{09534898-3BBA-40C8-9A78-94B2D22CC767}">
  <ds:schemaRefs>
    <ds:schemaRef ds:uri="http://schemas.microsoft.com/sharepoint/v3/contenttype/forms"/>
  </ds:schemaRefs>
</ds:datastoreItem>
</file>

<file path=customXml/itemProps2.xml><?xml version="1.0" encoding="utf-8"?>
<ds:datastoreItem xmlns:ds="http://schemas.openxmlformats.org/officeDocument/2006/customXml" ds:itemID="{E62EE7A1-0F98-4189-8760-44EFE93E3B1A}">
  <ds:schemaRefs>
    <ds:schemaRef ds:uri="Microsoft.SharePoint.Taxonomy.ContentTypeSync"/>
  </ds:schemaRefs>
</ds:datastoreItem>
</file>

<file path=customXml/itemProps3.xml><?xml version="1.0" encoding="utf-8"?>
<ds:datastoreItem xmlns:ds="http://schemas.openxmlformats.org/officeDocument/2006/customXml" ds:itemID="{4DC9EF21-8194-4371-8CEE-8BE1BAF450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e3aa06-bd30-4c2f-b36c-c1a3e161c6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0A61796-9E13-4724-AAF4-81EC1BDFA072}">
  <ds:schemaRefs>
    <ds:schemaRef ds:uri="http://purl.org/dc/elements/1.1/"/>
    <ds:schemaRef ds:uri="b1e3aa06-bd30-4c2f-b36c-c1a3e161c657"/>
    <ds:schemaRef ds:uri="http://purl.org/dc/dcmitype/"/>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Safety_Risk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Mike Joy</dc:creator>
  <cp:keywords/>
  <cp:lastModifiedBy>Mike Joy</cp:lastModifiedBy>
  <dcterms:created xsi:type="dcterms:W3CDTF">2018-02-20T22:53:44Z</dcterms:created>
  <dcterms:modified xsi:type="dcterms:W3CDTF">2018-10-02T20:35:23Z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0x0101003CCBF6AFE12EA94591850FFCC53785EC00FEEC8EE92D95D34CBAD0183C1B21C34E</vt:lpwstr>
  </property>
  <property fmtid="{D5CDD505-2E9C-101B-9397-08002B2CF9AE}" pid="3" name="TaxKeyword">
    <vt:lpwstr/>
  </property>
  <property fmtid="{D5CDD505-2E9C-101B-9397-08002B2CF9AE}" pid="4" name="Customer">
    <vt:lpwstr>94;#TVA|29b0a8cf-241d-4b95-909c-c9cb193dc995</vt:lpwstr>
  </property>
</Properties>
</file>