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acultateTeo\an 4\sem1\SOAC\_Laborator\SOAC_23-24\Teodora_Rabagel\"/>
    </mc:Choice>
  </mc:AlternateContent>
  <xr:revisionPtr revIDLastSave="0" documentId="13_ncr:1_{A4C956C1-C6B0-43F2-82CC-A2E31175C275}" xr6:coauthVersionLast="47" xr6:coauthVersionMax="47" xr10:uidLastSave="{00000000-0000-0000-0000-000000000000}"/>
  <bookViews>
    <workbookView xWindow="3075" yWindow="321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B15" i="1"/>
  <c r="G15" i="1"/>
  <c r="F15" i="1"/>
  <c r="E15" i="1"/>
  <c r="D15" i="1"/>
  <c r="C15" i="1"/>
  <c r="I14" i="1"/>
  <c r="I13" i="1"/>
  <c r="H14" i="1"/>
  <c r="H13" i="1"/>
  <c r="B14" i="1"/>
  <c r="B13" i="1"/>
  <c r="G14" i="1"/>
  <c r="G13" i="1"/>
  <c r="F14" i="1"/>
  <c r="F13" i="1"/>
  <c r="E14" i="1"/>
  <c r="E13" i="1"/>
  <c r="D13" i="1"/>
  <c r="D14" i="1"/>
  <c r="C13" i="1"/>
  <c r="C14" i="1"/>
</calcChain>
</file>

<file path=xl/sharedStrings.xml><?xml version="1.0" encoding="utf-8"?>
<sst xmlns="http://schemas.openxmlformats.org/spreadsheetml/2006/main" count="110" uniqueCount="31">
  <si>
    <t>-&gt;DirectedMapped_size</t>
  </si>
  <si>
    <t>DM_size</t>
  </si>
  <si>
    <t>Fara Victima cache</t>
  </si>
  <si>
    <t>IR(DM=32)</t>
  </si>
  <si>
    <t>IR(DM=64)</t>
  </si>
  <si>
    <t>IR(DM=128)</t>
  </si>
  <si>
    <t>sort</t>
  </si>
  <si>
    <t>bubble</t>
  </si>
  <si>
    <t>matrix</t>
  </si>
  <si>
    <t>perm</t>
  </si>
  <si>
    <t>puzzle</t>
  </si>
  <si>
    <t>queens</t>
  </si>
  <si>
    <t>tower</t>
  </si>
  <si>
    <t>tree</t>
  </si>
  <si>
    <t>RMiss(DM=32)</t>
  </si>
  <si>
    <t>RMiss(DM=64)</t>
  </si>
  <si>
    <t>RMiss(DM=128)</t>
  </si>
  <si>
    <t>Aplicatia 1, sub a</t>
  </si>
  <si>
    <t>Aplicatia 1, sub b</t>
  </si>
  <si>
    <t>“Direct Mapped”,</t>
  </si>
  <si>
    <t>Aplicatia 2, sub a</t>
  </si>
  <si>
    <t>“interchanges”(DM=32)</t>
  </si>
  <si>
    <t>“interchanges”(DM=64)</t>
  </si>
  <si>
    <t>“interchanges”(DM=128)</t>
  </si>
  <si>
    <t>“usage”(DM=32)</t>
  </si>
  <si>
    <t>“usage”(DM=64)</t>
  </si>
  <si>
    <t>“usage”(DM=128)</t>
  </si>
  <si>
    <t>Aplicatia 3, sub a</t>
  </si>
  <si>
    <t>“Simple Victim”</t>
  </si>
  <si>
    <t>Aplicatia 3, sub b</t>
  </si>
  <si>
    <t>Aplicatia 2, sub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</si>
</sst>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B16" sqref="B16"/>
    </sheetView>
  </sheetViews>
  <sheetFormatPr defaultRowHeight="15" x14ac:dyDescent="0.25"/>
  <cols>
    <col min="1" max="1" width="21.42578125" bestFit="1" customWidth="1"/>
    <col min="2" max="2" width="7.28515625" customWidth="1"/>
  </cols>
  <sheetData>
    <row r="1" spans="1:9" x14ac:dyDescent="0.25">
      <c r="A1" t="s">
        <v>1</v>
      </c>
      <c r="B1" s="1" t="s">
        <v>0</v>
      </c>
    </row>
    <row r="2" spans="1:9" x14ac:dyDescent="0.25">
      <c r="A2">
        <v>32</v>
      </c>
    </row>
    <row r="3" spans="1:9" x14ac:dyDescent="0.25">
      <c r="A3">
        <v>64</v>
      </c>
    </row>
    <row r="4" spans="1:9" x14ac:dyDescent="0.25">
      <c r="A4">
        <v>128</v>
      </c>
    </row>
    <row r="6" spans="1:9" x14ac:dyDescent="0.25">
      <c r="A6" t="s">
        <v>17</v>
      </c>
      <c r="B6" t="s">
        <v>19</v>
      </c>
    </row>
    <row r="7" spans="1:9" x14ac:dyDescent="0.25">
      <c r="A7" t="s">
        <v>2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</row>
    <row r="8" spans="1:9" x14ac:dyDescent="0.25">
      <c r="A8" t="s">
        <v>3</v>
      </c>
      <c r="B8">
        <v>0.44990000000000002</v>
      </c>
      <c r="C8">
        <v>1.2771999999999999</v>
      </c>
      <c r="D8">
        <v>0.51390000000000002</v>
      </c>
      <c r="E8">
        <v>0.33750000000000002</v>
      </c>
      <c r="F8">
        <v>0.56220000000000003</v>
      </c>
      <c r="G8">
        <v>0.45529999999999998</v>
      </c>
      <c r="H8">
        <v>0.27500000000000002</v>
      </c>
      <c r="I8">
        <v>0.40329999999999999</v>
      </c>
    </row>
    <row r="9" spans="1:9" x14ac:dyDescent="0.25">
      <c r="A9" t="s">
        <v>4</v>
      </c>
      <c r="B9">
        <v>1.0194000000000001</v>
      </c>
      <c r="C9">
        <v>0.44990000000000002</v>
      </c>
      <c r="D9">
        <v>0.59860000000000002</v>
      </c>
      <c r="E9">
        <v>0.65949999999999998</v>
      </c>
      <c r="F9">
        <v>0.58140000000000003</v>
      </c>
      <c r="G9">
        <v>0.69889999999999997</v>
      </c>
      <c r="H9">
        <v>0.30099999999999999</v>
      </c>
      <c r="I9">
        <v>0.48930000000000001</v>
      </c>
    </row>
    <row r="10" spans="1:9" x14ac:dyDescent="0.25">
      <c r="A10" t="s">
        <v>5</v>
      </c>
      <c r="B10">
        <v>1.0798000000000001</v>
      </c>
      <c r="C10">
        <v>1.3407</v>
      </c>
      <c r="D10">
        <v>0.59860000000000002</v>
      </c>
      <c r="E10">
        <v>1.0355000000000001</v>
      </c>
      <c r="F10">
        <v>0.59630000000000005</v>
      </c>
      <c r="G10">
        <v>0.75800000000000001</v>
      </c>
      <c r="H10">
        <v>0.49519999999999997</v>
      </c>
      <c r="I10">
        <v>0.50180000000000002</v>
      </c>
    </row>
    <row r="12" spans="1:9" x14ac:dyDescent="0.25">
      <c r="A12" t="s">
        <v>2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  <c r="I12" t="s">
        <v>13</v>
      </c>
    </row>
    <row r="13" spans="1:9" x14ac:dyDescent="0.25">
      <c r="A13" t="s">
        <v>14</v>
      </c>
      <c r="B13">
        <f>100-45.69</f>
        <v>54.31</v>
      </c>
      <c r="C13">
        <f>100-98.41</f>
        <v>1.5900000000000034</v>
      </c>
      <c r="D13">
        <f>100-78.43</f>
        <v>21.569999999999993</v>
      </c>
      <c r="E13">
        <f>100-29.65</f>
        <v>70.349999999999994</v>
      </c>
      <c r="F13">
        <f>100-83.42</f>
        <v>16.579999999999998</v>
      </c>
      <c r="G13">
        <f>100-37.6</f>
        <v>62.4</v>
      </c>
      <c r="H13">
        <f>100-16.59</f>
        <v>83.41</v>
      </c>
      <c r="I13">
        <f>100-62.82</f>
        <v>37.18</v>
      </c>
    </row>
    <row r="14" spans="1:9" x14ac:dyDescent="0.25">
      <c r="A14" t="s">
        <v>15</v>
      </c>
      <c r="B14">
        <f>100-94.42</f>
        <v>5.5799999999999983</v>
      </c>
      <c r="C14">
        <f>100-45.69</f>
        <v>54.31</v>
      </c>
      <c r="D14">
        <f>100-99.89</f>
        <v>0.10999999999999943</v>
      </c>
      <c r="E14">
        <f>100-66.14</f>
        <v>33.86</v>
      </c>
      <c r="F14">
        <f>100-85.59</f>
        <v>14.409999999999997</v>
      </c>
      <c r="G14">
        <f>100-74.34</f>
        <v>25.659999999999997</v>
      </c>
      <c r="H14">
        <f>100-21.73</f>
        <v>78.27</v>
      </c>
      <c r="I14">
        <f>100-85.01</f>
        <v>14.989999999999995</v>
      </c>
    </row>
    <row r="15" spans="1:9" x14ac:dyDescent="0.25">
      <c r="A15" t="s">
        <v>16</v>
      </c>
      <c r="B15">
        <f>100-99.73</f>
        <v>0.26999999999999602</v>
      </c>
      <c r="C15">
        <f>100-99.94</f>
        <v>6.0000000000002274E-2</v>
      </c>
      <c r="D15">
        <f>100-99.91</f>
        <v>9.0000000000003411E-2</v>
      </c>
      <c r="E15">
        <f>100-99.97</f>
        <v>3.0000000000001137E-2</v>
      </c>
      <c r="F15">
        <f>100-88.07</f>
        <v>11.930000000000007</v>
      </c>
      <c r="G15">
        <f>100-99.61</f>
        <v>0.39000000000000057</v>
      </c>
      <c r="H15">
        <f>100-55.56</f>
        <v>44.44</v>
      </c>
      <c r="I15">
        <f>100-89.71</f>
        <v>10.290000000000006</v>
      </c>
    </row>
    <row r="17" spans="1:9" x14ac:dyDescent="0.25">
      <c r="A17" t="s">
        <v>20</v>
      </c>
      <c r="B17" t="s">
        <v>19</v>
      </c>
    </row>
    <row r="18" spans="1:9" x14ac:dyDescent="0.25">
      <c r="A18" t="s">
        <v>2</v>
      </c>
      <c r="B18" t="s">
        <v>6</v>
      </c>
      <c r="C18" t="s">
        <v>7</v>
      </c>
      <c r="D18" t="s">
        <v>8</v>
      </c>
      <c r="E18" t="s">
        <v>9</v>
      </c>
      <c r="F18" t="s">
        <v>10</v>
      </c>
      <c r="G18" t="s">
        <v>11</v>
      </c>
      <c r="H18" t="s">
        <v>12</v>
      </c>
      <c r="I18" t="s">
        <v>13</v>
      </c>
    </row>
    <row r="19" spans="1:9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3" spans="1:9" x14ac:dyDescent="0.25">
      <c r="A23" t="s">
        <v>27</v>
      </c>
      <c r="B23" t="s">
        <v>19</v>
      </c>
    </row>
    <row r="24" spans="1:9" x14ac:dyDescent="0.25">
      <c r="A24" t="s">
        <v>2</v>
      </c>
      <c r="B24" t="s">
        <v>6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1:9" x14ac:dyDescent="0.25">
      <c r="A25" t="s">
        <v>24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</row>
    <row r="26" spans="1:9" x14ac:dyDescent="0.25">
      <c r="A26" t="s">
        <v>25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</row>
    <row r="27" spans="1:9" x14ac:dyDescent="0.25">
      <c r="A27" t="s">
        <v>26</v>
      </c>
      <c r="B27">
        <v>100</v>
      </c>
      <c r="C27">
        <v>93.75</v>
      </c>
      <c r="D27">
        <v>100</v>
      </c>
      <c r="E27">
        <v>87.5</v>
      </c>
      <c r="F27">
        <v>100</v>
      </c>
      <c r="G27">
        <v>100</v>
      </c>
      <c r="H27">
        <v>100</v>
      </c>
      <c r="I27">
        <v>100</v>
      </c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t="s">
        <v>18</v>
      </c>
      <c r="B30" t="s">
        <v>28</v>
      </c>
    </row>
    <row r="31" spans="1:9" x14ac:dyDescent="0.25">
      <c r="A31" t="s">
        <v>2</v>
      </c>
      <c r="B31" t="s">
        <v>6</v>
      </c>
      <c r="C31" t="s">
        <v>7</v>
      </c>
      <c r="D31" t="s">
        <v>8</v>
      </c>
      <c r="E31" t="s">
        <v>9</v>
      </c>
      <c r="F31" t="s">
        <v>10</v>
      </c>
      <c r="G31" t="s">
        <v>11</v>
      </c>
      <c r="H31" t="s">
        <v>12</v>
      </c>
      <c r="I31" t="s">
        <v>13</v>
      </c>
    </row>
    <row r="32" spans="1:9" x14ac:dyDescent="0.25">
      <c r="A32" t="s">
        <v>3</v>
      </c>
    </row>
    <row r="33" spans="1:9" x14ac:dyDescent="0.25">
      <c r="A33" t="s">
        <v>4</v>
      </c>
    </row>
    <row r="34" spans="1:9" x14ac:dyDescent="0.25">
      <c r="A34" t="s">
        <v>5</v>
      </c>
    </row>
    <row r="36" spans="1:9" x14ac:dyDescent="0.25">
      <c r="A36" t="s">
        <v>2</v>
      </c>
      <c r="B36" t="s">
        <v>6</v>
      </c>
      <c r="C36" t="s">
        <v>7</v>
      </c>
      <c r="D36" t="s">
        <v>8</v>
      </c>
      <c r="E36" t="s">
        <v>9</v>
      </c>
      <c r="F36" t="s">
        <v>10</v>
      </c>
      <c r="G36" t="s">
        <v>11</v>
      </c>
      <c r="H36" t="s">
        <v>12</v>
      </c>
      <c r="I36" t="s">
        <v>13</v>
      </c>
    </row>
    <row r="37" spans="1:9" x14ac:dyDescent="0.25">
      <c r="A37" t="s">
        <v>14</v>
      </c>
    </row>
    <row r="38" spans="1:9" x14ac:dyDescent="0.25">
      <c r="A38" t="s">
        <v>15</v>
      </c>
    </row>
    <row r="39" spans="1:9" x14ac:dyDescent="0.25">
      <c r="A39" t="s">
        <v>16</v>
      </c>
    </row>
    <row r="41" spans="1:9" x14ac:dyDescent="0.25">
      <c r="A41" t="s">
        <v>30</v>
      </c>
      <c r="B41" t="s">
        <v>28</v>
      </c>
    </row>
    <row r="42" spans="1:9" x14ac:dyDescent="0.25">
      <c r="A42" t="s">
        <v>2</v>
      </c>
      <c r="B42" t="s">
        <v>6</v>
      </c>
      <c r="C42" t="s">
        <v>7</v>
      </c>
      <c r="D42" t="s">
        <v>8</v>
      </c>
      <c r="E42" t="s">
        <v>9</v>
      </c>
      <c r="F42" t="s">
        <v>10</v>
      </c>
      <c r="G42" t="s">
        <v>11</v>
      </c>
      <c r="H42" t="s">
        <v>12</v>
      </c>
      <c r="I42" t="s">
        <v>13</v>
      </c>
    </row>
    <row r="43" spans="1:9" x14ac:dyDescent="0.25">
      <c r="A43" t="s">
        <v>21</v>
      </c>
    </row>
    <row r="44" spans="1:9" x14ac:dyDescent="0.25">
      <c r="A44" t="s">
        <v>22</v>
      </c>
    </row>
    <row r="45" spans="1:9" x14ac:dyDescent="0.25">
      <c r="A45" t="s">
        <v>23</v>
      </c>
    </row>
    <row r="47" spans="1:9" x14ac:dyDescent="0.25">
      <c r="A47" t="s">
        <v>29</v>
      </c>
      <c r="B47" t="s">
        <v>28</v>
      </c>
    </row>
    <row r="48" spans="1:9" x14ac:dyDescent="0.25">
      <c r="A48" t="s">
        <v>2</v>
      </c>
      <c r="B48" t="s">
        <v>6</v>
      </c>
      <c r="C48" t="s">
        <v>7</v>
      </c>
      <c r="D48" t="s">
        <v>8</v>
      </c>
      <c r="E48" t="s">
        <v>9</v>
      </c>
      <c r="F48" t="s">
        <v>10</v>
      </c>
      <c r="G48" t="s">
        <v>11</v>
      </c>
      <c r="H48" t="s">
        <v>12</v>
      </c>
      <c r="I48" t="s">
        <v>13</v>
      </c>
    </row>
    <row r="49" spans="1:1" x14ac:dyDescent="0.25">
      <c r="A49" t="s">
        <v>24</v>
      </c>
    </row>
    <row r="50" spans="1:1" x14ac:dyDescent="0.25">
      <c r="A50" t="s">
        <v>25</v>
      </c>
    </row>
    <row r="51" spans="1:1" x14ac:dyDescent="0.25">
      <c r="A5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Teodora Rabagel</dc:creator>
  <cp:lastModifiedBy>Teodora Rabagel</cp:lastModifiedBy>
  <dcterms:created xsi:type="dcterms:W3CDTF">2015-06-05T18:17:20Z</dcterms:created>
  <dcterms:modified xsi:type="dcterms:W3CDTF">2023-11-04T16:39:35Z</dcterms:modified>
</cp:coreProperties>
</file>