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" sheetId="2" r:id="rId1"/>
  </sheets>
  <calcPr calcId="145621"/>
</workbook>
</file>

<file path=xl/calcChain.xml><?xml version="1.0" encoding="utf-8"?>
<calcChain xmlns="http://schemas.openxmlformats.org/spreadsheetml/2006/main">
  <c r="C19" i="2" l="1"/>
  <c r="G18" i="2"/>
  <c r="F19" i="2" s="1"/>
  <c r="G14" i="2"/>
  <c r="F15" i="2"/>
  <c r="E15" i="2"/>
  <c r="D15" i="2"/>
  <c r="C15" i="2"/>
  <c r="C11" i="2"/>
  <c r="G3" i="2"/>
  <c r="G7" i="2"/>
  <c r="F8" i="2" s="1"/>
  <c r="D19" i="2" l="1"/>
  <c r="G15" i="2"/>
  <c r="E16" i="2" s="1"/>
  <c r="E21" i="2" s="1"/>
  <c r="E19" i="2"/>
  <c r="E8" i="2"/>
  <c r="D4" i="2"/>
  <c r="D8" i="2"/>
  <c r="F4" i="2"/>
  <c r="E4" i="2"/>
  <c r="D16" i="2" l="1"/>
  <c r="D21" i="2" s="1"/>
  <c r="C16" i="2"/>
  <c r="C21" i="2" s="1"/>
  <c r="C22" i="2" s="1"/>
  <c r="F16" i="2"/>
  <c r="F21" i="2" s="1"/>
  <c r="G4" i="2"/>
  <c r="D5" i="2"/>
  <c r="D10" i="2" s="1"/>
  <c r="F5" i="2"/>
  <c r="F10" i="2" s="1"/>
  <c r="E5" i="2"/>
  <c r="E10" i="2" s="1"/>
</calcChain>
</file>

<file path=xl/sharedStrings.xml><?xml version="1.0" encoding="utf-8"?>
<sst xmlns="http://schemas.openxmlformats.org/spreadsheetml/2006/main" count="31" uniqueCount="14">
  <si>
    <t>TOTAL</t>
  </si>
  <si>
    <t>EMD</t>
  </si>
  <si>
    <t>Weights of the days</t>
  </si>
  <si>
    <t>6 months</t>
  </si>
  <si>
    <t>12 months</t>
  </si>
  <si>
    <t>18 months</t>
  </si>
  <si>
    <t>24 months</t>
  </si>
  <si>
    <t>-</t>
  </si>
  <si>
    <t>EMD weight</t>
  </si>
  <si>
    <t>Probability</t>
  </si>
  <si>
    <t>Fracture hip risk</t>
  </si>
  <si>
    <t>Days after the first X-ray</t>
  </si>
  <si>
    <t>Ponderation of days</t>
  </si>
  <si>
    <t>Patient ID_4532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</si>
</sst>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#,##0.00000000"/>
    <numFmt numFmtId="166" formatCode="#,##0.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4" borderId="1" xfId="0" applyFont="1" applyFill="1" applyBorder="1" applyAlignment="1">
      <alignment horizontal="center"/>
    </xf>
    <xf numFmtId="10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vertical="top"/>
    </xf>
    <xf numFmtId="0" fontId="2" fillId="4" borderId="3" xfId="0" applyFont="1" applyFill="1" applyBorder="1"/>
    <xf numFmtId="165" fontId="0" fillId="3" borderId="8" xfId="0" applyNumberForma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workbookViewId="0">
      <selection activeCell="J15" sqref="J15"/>
    </sheetView>
  </sheetViews>
  <sheetFormatPr baseColWidth="10" defaultRowHeight="15" x14ac:dyDescent="0.25"/>
  <cols>
    <col min="2" max="2" width="22.42578125" bestFit="1" customWidth="1"/>
    <col min="3" max="7" width="13.7109375" customWidth="1"/>
  </cols>
  <sheetData>
    <row r="2" spans="2:7" x14ac:dyDescent="0.25">
      <c r="B2" s="4" t="s">
        <v>13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0</v>
      </c>
    </row>
    <row r="3" spans="2:7" x14ac:dyDescent="0.25">
      <c r="B3" s="17" t="s">
        <v>11</v>
      </c>
      <c r="C3" s="7" t="s">
        <v>7</v>
      </c>
      <c r="D3" s="8">
        <v>384</v>
      </c>
      <c r="E3" s="8">
        <v>201</v>
      </c>
      <c r="F3" s="8">
        <v>14</v>
      </c>
      <c r="G3" s="9">
        <f>SUM(D3:F3)</f>
        <v>599</v>
      </c>
    </row>
    <row r="4" spans="2:7" x14ac:dyDescent="0.25">
      <c r="B4" s="18" t="s">
        <v>2</v>
      </c>
      <c r="C4" s="10" t="s">
        <v>7</v>
      </c>
      <c r="D4" s="2">
        <f>1/(D3/$G$3)</f>
        <v>1.5598958333333333</v>
      </c>
      <c r="E4" s="2">
        <f>1/(E3/$G$3)</f>
        <v>2.9800995024875623</v>
      </c>
      <c r="F4" s="2">
        <f>1/(F3/$G$3)</f>
        <v>42.785714285714285</v>
      </c>
      <c r="G4" s="11">
        <f>SUM(D4:F4)</f>
        <v>47.325709621535182</v>
      </c>
    </row>
    <row r="5" spans="2:7" x14ac:dyDescent="0.25">
      <c r="B5" s="18" t="s">
        <v>12</v>
      </c>
      <c r="C5" s="10" t="s">
        <v>7</v>
      </c>
      <c r="D5" s="2">
        <f>D4/$G4</f>
        <v>3.2960854592733145E-2</v>
      </c>
      <c r="E5" s="2">
        <f>E4/$G4</f>
        <v>6.2969990863729008E-2</v>
      </c>
      <c r="F5" s="2">
        <f>F4/$G4</f>
        <v>0.90406915454353776</v>
      </c>
      <c r="G5" s="11"/>
    </row>
    <row r="6" spans="2:7" x14ac:dyDescent="0.25">
      <c r="B6" s="18"/>
      <c r="C6" s="10"/>
      <c r="D6" s="2"/>
      <c r="E6" s="2"/>
      <c r="F6" s="2"/>
      <c r="G6" s="11"/>
    </row>
    <row r="7" spans="2:7" x14ac:dyDescent="0.25">
      <c r="B7" s="19" t="s">
        <v>1</v>
      </c>
      <c r="C7" s="12" t="s">
        <v>7</v>
      </c>
      <c r="D7" s="3">
        <v>66.784329618523699</v>
      </c>
      <c r="E7" s="3">
        <v>78.2347689612576</v>
      </c>
      <c r="F7" s="3">
        <v>111.73397630336299</v>
      </c>
      <c r="G7" s="13">
        <f>SUM(D7:F7)</f>
        <v>256.75307488314434</v>
      </c>
    </row>
    <row r="8" spans="2:7" x14ac:dyDescent="0.25">
      <c r="B8" s="18" t="s">
        <v>8</v>
      </c>
      <c r="C8" s="12" t="s">
        <v>7</v>
      </c>
      <c r="D8" s="2">
        <f>D7/$G7</f>
        <v>0.26011111901549439</v>
      </c>
      <c r="E8" s="2">
        <f>E7/$G7</f>
        <v>0.30470820650099117</v>
      </c>
      <c r="F8" s="2">
        <f>F7/$G7</f>
        <v>0.43518067448351427</v>
      </c>
      <c r="G8" s="11"/>
    </row>
    <row r="9" spans="2:7" x14ac:dyDescent="0.25">
      <c r="B9" s="18"/>
      <c r="C9" s="12"/>
      <c r="D9" s="2"/>
      <c r="E9" s="2"/>
      <c r="F9" s="2"/>
      <c r="G9" s="11"/>
    </row>
    <row r="10" spans="2:7" x14ac:dyDescent="0.25">
      <c r="B10" s="20" t="s">
        <v>9</v>
      </c>
      <c r="C10" s="14"/>
      <c r="D10" s="15">
        <f>D5*D8</f>
        <v>8.573484771822815E-3</v>
      </c>
      <c r="E10" s="15">
        <f>E5*E8</f>
        <v>1.9187472979470665E-2</v>
      </c>
      <c r="F10" s="15">
        <f>F5*F8</f>
        <v>0.39343342445399726</v>
      </c>
      <c r="G10" s="16"/>
    </row>
    <row r="11" spans="2:7" x14ac:dyDescent="0.25">
      <c r="B11" s="4" t="s">
        <v>10</v>
      </c>
      <c r="C11" s="6">
        <f>AVERAGE(D10:F10)</f>
        <v>0.14039812740176358</v>
      </c>
      <c r="D11" s="1"/>
      <c r="E11" s="1"/>
      <c r="F11" s="1"/>
      <c r="G11" s="1"/>
    </row>
    <row r="13" spans="2:7" x14ac:dyDescent="0.25">
      <c r="B13" s="4" t="s">
        <v>13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0</v>
      </c>
    </row>
    <row r="14" spans="2:7" x14ac:dyDescent="0.25">
      <c r="B14" s="17" t="s">
        <v>11</v>
      </c>
      <c r="C14" s="7">
        <v>568</v>
      </c>
      <c r="D14" s="8">
        <v>381</v>
      </c>
      <c r="E14" s="8">
        <v>202</v>
      </c>
      <c r="F14" s="8">
        <v>18</v>
      </c>
      <c r="G14" s="9">
        <f>SUM(C14:F14)</f>
        <v>1169</v>
      </c>
    </row>
    <row r="15" spans="2:7" x14ac:dyDescent="0.25">
      <c r="B15" s="18" t="s">
        <v>2</v>
      </c>
      <c r="C15" s="10">
        <f>1/(C14/Sheet!$G$3)</f>
        <v>1.0545774647887325</v>
      </c>
      <c r="D15" s="2">
        <f>1/(D14/Sheet!$G$3)</f>
        <v>1.5721784776902887</v>
      </c>
      <c r="E15" s="2">
        <f>1/(E14/Sheet!$G$3)</f>
        <v>2.9653465346534653</v>
      </c>
      <c r="F15" s="2">
        <f>1/(F14/Sheet!$G$3)</f>
        <v>33.277777777777779</v>
      </c>
      <c r="G15" s="11">
        <f>SUM(C15:F15)</f>
        <v>38.869880254910264</v>
      </c>
    </row>
    <row r="16" spans="2:7" x14ac:dyDescent="0.25">
      <c r="B16" s="18" t="s">
        <v>12</v>
      </c>
      <c r="C16" s="10">
        <f>C15/$G15</f>
        <v>2.7130967676585838E-2</v>
      </c>
      <c r="D16" s="2">
        <f>D15/$G15</f>
        <v>4.0447216903676524E-2</v>
      </c>
      <c r="E16" s="2">
        <f>E15/$G15</f>
        <v>7.6289057625251261E-2</v>
      </c>
      <c r="F16" s="2">
        <f>F15/$G15</f>
        <v>0.85613275779448639</v>
      </c>
      <c r="G16" s="11"/>
    </row>
    <row r="17" spans="2:7" x14ac:dyDescent="0.25">
      <c r="B17" s="18"/>
      <c r="C17" s="10"/>
      <c r="D17" s="2"/>
      <c r="E17" s="2"/>
      <c r="F17" s="2"/>
      <c r="G17" s="11"/>
    </row>
    <row r="18" spans="2:7" x14ac:dyDescent="0.25">
      <c r="B18" s="19" t="s">
        <v>1</v>
      </c>
      <c r="C18" s="21">
        <v>28.4158694851794</v>
      </c>
      <c r="D18" s="3">
        <v>35.008388166839701</v>
      </c>
      <c r="E18" s="3">
        <v>47.602883653191299</v>
      </c>
      <c r="F18" s="3">
        <v>54.1870414536114</v>
      </c>
      <c r="G18" s="13">
        <f>SUM(C18:F18)</f>
        <v>165.21418275882178</v>
      </c>
    </row>
    <row r="19" spans="2:7" x14ac:dyDescent="0.25">
      <c r="B19" s="18" t="s">
        <v>8</v>
      </c>
      <c r="C19" s="21">
        <f>C18/$G18</f>
        <v>0.17199412913999423</v>
      </c>
      <c r="D19" s="2">
        <f>D18/$G18</f>
        <v>0.21189699081673055</v>
      </c>
      <c r="E19" s="2">
        <f>E18/$G18</f>
        <v>0.2881283123415716</v>
      </c>
      <c r="F19" s="2">
        <f>F18/$G18</f>
        <v>0.32798056770170375</v>
      </c>
      <c r="G19" s="11"/>
    </row>
    <row r="20" spans="2:7" x14ac:dyDescent="0.25">
      <c r="B20" s="18"/>
      <c r="C20" s="12"/>
      <c r="D20" s="2"/>
      <c r="E20" s="2"/>
      <c r="F20" s="2"/>
      <c r="G20" s="11"/>
    </row>
    <row r="21" spans="2:7" x14ac:dyDescent="0.25">
      <c r="B21" s="20" t="s">
        <v>9</v>
      </c>
      <c r="C21" s="14">
        <f>C16*C19</f>
        <v>4.6663671582597138E-3</v>
      </c>
      <c r="D21" s="15">
        <f t="shared" ref="D21:F21" si="0">D16*D19</f>
        <v>8.5706435488006535E-3</v>
      </c>
      <c r="E21" s="15">
        <f t="shared" si="0"/>
        <v>2.1981037423692552E-2</v>
      </c>
      <c r="F21" s="15">
        <f t="shared" si="0"/>
        <v>0.28079490792946088</v>
      </c>
      <c r="G21" s="16"/>
    </row>
    <row r="22" spans="2:7" x14ac:dyDescent="0.25">
      <c r="B22" s="4" t="s">
        <v>10</v>
      </c>
      <c r="C22" s="6">
        <f>AVERAGE(C21:F21)</f>
        <v>7.9003239015053447E-2</v>
      </c>
      <c r="D22" s="1"/>
      <c r="E22" s="1"/>
      <c r="F22" s="1"/>
      <c r="G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Mitko Stoychev</dc:creator>
  <cp:lastModifiedBy>Mitko Stoychev</cp:lastModifiedBy>
  <dcterms:created xsi:type="dcterms:W3CDTF">2023-05-20T15:14:50Z</dcterms:created>
  <dcterms:modified xsi:type="dcterms:W3CDTF">2023-05-21T16:18:22Z</dcterms:modified>
</cp:coreProperties>
</file>