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ocuments/GitHub/Thermal-stress-estuarine-discharge-Mcav/data/in-situ/"/>
    </mc:Choice>
  </mc:AlternateContent>
  <xr:revisionPtr revIDLastSave="0" documentId="8_{D10F2779-ADDD-4A4B-BD7C-6185167CFCBE}" xr6:coauthVersionLast="46" xr6:coauthVersionMax="46" xr10:uidLastSave="{00000000-0000-0000-0000-000000000000}"/>
  <bookViews>
    <workbookView xWindow="5840" yWindow="3880" windowWidth="26440" windowHeight="15440" xr2:uid="{094CDA26-BE5B-D741-BB02-3C1F81BDA9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" i="1" l="1"/>
  <c r="D27" i="1"/>
  <c r="D25" i="1"/>
  <c r="D26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2" i="1"/>
  <c r="D2" i="1"/>
</calcChain>
</file>

<file path=xl/sharedStrings.xml><?xml version="1.0" encoding="utf-8"?>
<sst xmlns="http://schemas.openxmlformats.org/spreadsheetml/2006/main" count="187" uniqueCount="164">
  <si>
    <t>ID</t>
  </si>
  <si>
    <t>Species</t>
  </si>
  <si>
    <t>Clade</t>
  </si>
  <si>
    <t>Counts</t>
  </si>
  <si>
    <t>Mean</t>
  </si>
  <si>
    <t>Dodge_001</t>
  </si>
  <si>
    <t>Dodge_002</t>
  </si>
  <si>
    <t>Dodge_003</t>
  </si>
  <si>
    <t>Dodge_004</t>
  </si>
  <si>
    <t>Dodge_005</t>
  </si>
  <si>
    <t>Dodge_006</t>
  </si>
  <si>
    <t>Dodge_007</t>
  </si>
  <si>
    <t>Dodge_008</t>
  </si>
  <si>
    <t>Dodge_009</t>
  </si>
  <si>
    <t>Dodge_010</t>
  </si>
  <si>
    <t>Dodge_011</t>
  </si>
  <si>
    <t>Dodge_012</t>
  </si>
  <si>
    <t>Dodge_013</t>
  </si>
  <si>
    <t>Dodge_014</t>
  </si>
  <si>
    <t>Dodge_015</t>
  </si>
  <si>
    <t>Dodge_016</t>
  </si>
  <si>
    <t>Dodge_017</t>
  </si>
  <si>
    <t>Dodge_018</t>
  </si>
  <si>
    <t>Dodge_019</t>
  </si>
  <si>
    <t>Dodge_020</t>
  </si>
  <si>
    <t>Dodge_021</t>
  </si>
  <si>
    <t>Dodge_022</t>
  </si>
  <si>
    <t>Dodge_023</t>
  </si>
  <si>
    <t>Dodge_024</t>
  </si>
  <si>
    <t>Dodge_025</t>
  </si>
  <si>
    <t>Dodge_026</t>
  </si>
  <si>
    <t>Dodge_027</t>
  </si>
  <si>
    <t>Dodge_028</t>
  </si>
  <si>
    <t>Dodge_029</t>
  </si>
  <si>
    <t>Dodge_030</t>
  </si>
  <si>
    <t>Dodge_031</t>
  </si>
  <si>
    <t>Dodge_032</t>
  </si>
  <si>
    <t>Dodge_033</t>
  </si>
  <si>
    <t>Dodge_034</t>
  </si>
  <si>
    <t>Dodge_035</t>
  </si>
  <si>
    <t>Dodge_036</t>
  </si>
  <si>
    <t>Dodge_037</t>
  </si>
  <si>
    <t>Dodge_038</t>
  </si>
  <si>
    <t>Dodge_039</t>
  </si>
  <si>
    <t>Dodge_040</t>
  </si>
  <si>
    <t>Dodge_041</t>
  </si>
  <si>
    <t>Dodge_042</t>
  </si>
  <si>
    <t>Dodge_043</t>
  </si>
  <si>
    <t>Dodge_044</t>
  </si>
  <si>
    <t>Dodge_045</t>
  </si>
  <si>
    <t>Dodge_046</t>
  </si>
  <si>
    <t>Dodge_047</t>
  </si>
  <si>
    <t>Dodge_048</t>
  </si>
  <si>
    <t>Dodge_049</t>
  </si>
  <si>
    <t>Dodge_050</t>
  </si>
  <si>
    <t>Dodge_051</t>
  </si>
  <si>
    <t>Dodge_052</t>
  </si>
  <si>
    <t>Dodge_053</t>
  </si>
  <si>
    <t>Dodge_054</t>
  </si>
  <si>
    <t>Dodge_055</t>
  </si>
  <si>
    <t>Dodge_056</t>
  </si>
  <si>
    <t>Dodge_057</t>
  </si>
  <si>
    <t>Dodge_058</t>
  </si>
  <si>
    <t>Dodge_059</t>
  </si>
  <si>
    <t>Dodge_060</t>
  </si>
  <si>
    <t>Dodge_061</t>
  </si>
  <si>
    <t>Dodge_062</t>
  </si>
  <si>
    <t>Dodge_063</t>
  </si>
  <si>
    <t>Dodge_064</t>
  </si>
  <si>
    <t>Dodge_065</t>
  </si>
  <si>
    <t>Dodge_066</t>
  </si>
  <si>
    <t>Dodge_067</t>
  </si>
  <si>
    <t>Dodge_068</t>
  </si>
  <si>
    <t>Dodge_069</t>
  </si>
  <si>
    <t>Dodge_070</t>
  </si>
  <si>
    <t>Dodge_071</t>
  </si>
  <si>
    <t>Dodge_072</t>
  </si>
  <si>
    <t>Dodge_073</t>
  </si>
  <si>
    <t>Dodge_074</t>
  </si>
  <si>
    <t>Dodge_075</t>
  </si>
  <si>
    <t>Dodge_076</t>
  </si>
  <si>
    <t>Dodge_077</t>
  </si>
  <si>
    <t>Dodge_078</t>
  </si>
  <si>
    <t>Dodge_079</t>
  </si>
  <si>
    <t>Dodge_080</t>
  </si>
  <si>
    <t>Dodge_082</t>
  </si>
  <si>
    <t>Dodge_083</t>
  </si>
  <si>
    <t>Dodge_084</t>
  </si>
  <si>
    <t>Dodge_085</t>
  </si>
  <si>
    <t>Dodge_086</t>
  </si>
  <si>
    <t>Dodge_087</t>
  </si>
  <si>
    <t>Dodge_088</t>
  </si>
  <si>
    <t>Dodge_089</t>
  </si>
  <si>
    <t>Dodge_090</t>
  </si>
  <si>
    <t>Dodge_091</t>
  </si>
  <si>
    <t>Dodge_092</t>
  </si>
  <si>
    <t>Dodge_093</t>
  </si>
  <si>
    <t>Dodge_094</t>
  </si>
  <si>
    <t>Dodge_095</t>
  </si>
  <si>
    <t>Dodge_096</t>
  </si>
  <si>
    <t>Dodge_097</t>
  </si>
  <si>
    <t>Dodge_098</t>
  </si>
  <si>
    <t>Dodge_099</t>
  </si>
  <si>
    <t>Dodge_100</t>
  </si>
  <si>
    <t>Dodge_101</t>
  </si>
  <si>
    <t>Dodge_102</t>
  </si>
  <si>
    <t>Dodge_103</t>
  </si>
  <si>
    <t>Dodge_104</t>
  </si>
  <si>
    <t>Dodge_105</t>
  </si>
  <si>
    <t>Dodge_106</t>
  </si>
  <si>
    <t>Dodge_107</t>
  </si>
  <si>
    <t>Dodge_108</t>
  </si>
  <si>
    <t>Dodge_109</t>
  </si>
  <si>
    <t>Dodge_110</t>
  </si>
  <si>
    <t>Dodge_111</t>
  </si>
  <si>
    <t>Dodge_112</t>
  </si>
  <si>
    <t>LK934667</t>
  </si>
  <si>
    <t>Symbiodinium microadriaticum CCMP2458</t>
  </si>
  <si>
    <t>A</t>
  </si>
  <si>
    <t>LK934669</t>
  </si>
  <si>
    <t>Symbiodinium microadriaticum CCMP2467</t>
  </si>
  <si>
    <t>LK934672</t>
  </si>
  <si>
    <t>Symbiodinium sp. CCMP828 CCMP828</t>
  </si>
  <si>
    <t>LK934674</t>
  </si>
  <si>
    <t>Symbiodinium sp. CCMP2456 CCMP2456</t>
  </si>
  <si>
    <t>AF427458</t>
  </si>
  <si>
    <t>Symbiodinium sp. clade B</t>
  </si>
  <si>
    <t>B</t>
  </si>
  <si>
    <t>DQ200690</t>
  </si>
  <si>
    <t>Symbiodinium sp. type B</t>
  </si>
  <si>
    <t>KC491248</t>
  </si>
  <si>
    <t>Symbiodinium sp. B1</t>
  </si>
  <si>
    <t>KC491258</t>
  </si>
  <si>
    <t>LK934663</t>
  </si>
  <si>
    <t>Breviolum-old-Symbiodinium microadriaticum CCMP1633</t>
  </si>
  <si>
    <t>LK934668</t>
  </si>
  <si>
    <t>Breviolum-old-Symbiodinium microadriaticum CCMP2462</t>
  </si>
  <si>
    <t>LK934670</t>
  </si>
  <si>
    <t>Breviolum minutum CCMP830</t>
  </si>
  <si>
    <t>LK934671</t>
  </si>
  <si>
    <t>Breviolum psygmophilum CCMP2459</t>
  </si>
  <si>
    <t>AF427462</t>
  </si>
  <si>
    <t>Cladocopium sp. clade C</t>
  </si>
  <si>
    <t>C</t>
  </si>
  <si>
    <t>AJ308888</t>
  </si>
  <si>
    <t>Symbiodinium sp. CG50-now-Cladocopium</t>
  </si>
  <si>
    <t>AJ308889</t>
  </si>
  <si>
    <t>Symbiodinium sp. CG60-now-Cladocopium</t>
  </si>
  <si>
    <t>EF205017</t>
  </si>
  <si>
    <t>Symbiodinium sp. Ulstrup</t>
  </si>
  <si>
    <t>KR996306</t>
  </si>
  <si>
    <t>Symbiodinium cf. thermophilum- now-Cladocopium thermophilum</t>
  </si>
  <si>
    <t>AJ308901</t>
  </si>
  <si>
    <t>Symbiodinium sp. CG342-now-Durusdinium</t>
  </si>
  <si>
    <t>D</t>
  </si>
  <si>
    <t>AJ308902</t>
  </si>
  <si>
    <t>Symbiodinium sp. CG542-now-Durusdnium</t>
  </si>
  <si>
    <t>AJ311948</t>
  </si>
  <si>
    <t>Durusdinium-old-Symbiodinium sp. 1655</t>
  </si>
  <si>
    <t>KY131781</t>
  </si>
  <si>
    <t>Symbiodinium glynnii-now-Durusdinium glynnii</t>
  </si>
  <si>
    <t>MK692915</t>
  </si>
  <si>
    <t>Durusdinium trenchii CCMP2556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</si>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</sst>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164" fontId="2" fillId="0" borderId="0" xfId="1" applyNumberFormat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DED7-436F-B24E-925C-45B53A8DE7F9}">
  <dimension ref="A1:DL28"/>
  <sheetViews>
    <sheetView tabSelected="1" workbookViewId="0">
      <selection activeCell="H26" sqref="H26"/>
    </sheetView>
  </sheetViews>
  <sheetFormatPr baseColWidth="10" defaultRowHeight="16" x14ac:dyDescent="0.2"/>
  <cols>
    <col min="1" max="1" width="9.83203125" bestFit="1" customWidth="1"/>
    <col min="2" max="2" width="56.83203125" bestFit="1" customWidth="1"/>
    <col min="3" max="3" width="5.6640625" bestFit="1" customWidth="1"/>
    <col min="4" max="4" width="6.6640625" bestFit="1" customWidth="1"/>
    <col min="5" max="5" width="5.83203125" bestFit="1" customWidth="1"/>
    <col min="6" max="116" width="7.5" customWidth="1"/>
  </cols>
  <sheetData>
    <row r="1" spans="1:116" s="5" customFormat="1" ht="34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  <row r="2" spans="1:116" x14ac:dyDescent="0.2">
      <c r="A2" s="1" t="s">
        <v>116</v>
      </c>
      <c r="B2" s="1" t="s">
        <v>117</v>
      </c>
      <c r="C2" s="2" t="s">
        <v>118</v>
      </c>
      <c r="D2" s="2">
        <f t="shared" ref="D2:D23" si="0">SUM(F2:DL2)</f>
        <v>0</v>
      </c>
      <c r="E2" s="3">
        <f t="shared" ref="E2:E23" si="1">AVERAGE(F2:DL2)</f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</row>
    <row r="3" spans="1:116" x14ac:dyDescent="0.2">
      <c r="A3" s="1" t="s">
        <v>119</v>
      </c>
      <c r="B3" s="1" t="s">
        <v>120</v>
      </c>
      <c r="C3" s="2" t="s">
        <v>118</v>
      </c>
      <c r="D3" s="2">
        <f t="shared" si="0"/>
        <v>2</v>
      </c>
      <c r="E3" s="3">
        <f t="shared" si="1"/>
        <v>1.8018018018018018E-2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2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</row>
    <row r="4" spans="1:116" x14ac:dyDescent="0.2">
      <c r="A4" s="1" t="s">
        <v>121</v>
      </c>
      <c r="B4" s="1" t="s">
        <v>122</v>
      </c>
      <c r="C4" s="2" t="s">
        <v>118</v>
      </c>
      <c r="D4" s="2">
        <f t="shared" si="0"/>
        <v>1</v>
      </c>
      <c r="E4" s="3">
        <f t="shared" si="1"/>
        <v>9.0090090090090089E-3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</row>
    <row r="5" spans="1:116" x14ac:dyDescent="0.2">
      <c r="A5" s="1" t="s">
        <v>123</v>
      </c>
      <c r="B5" s="1" t="s">
        <v>124</v>
      </c>
      <c r="C5" s="2" t="s">
        <v>118</v>
      </c>
      <c r="D5" s="2">
        <f t="shared" si="0"/>
        <v>0</v>
      </c>
      <c r="E5" s="3">
        <f t="shared" si="1"/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</row>
    <row r="6" spans="1:116" x14ac:dyDescent="0.2">
      <c r="A6" s="1" t="s">
        <v>125</v>
      </c>
      <c r="B6" s="1" t="s">
        <v>126</v>
      </c>
      <c r="C6" s="2" t="s">
        <v>127</v>
      </c>
      <c r="D6" s="2">
        <f t="shared" si="0"/>
        <v>214</v>
      </c>
      <c r="E6" s="3">
        <f t="shared" si="1"/>
        <v>1.927927927927928</v>
      </c>
      <c r="F6" s="2">
        <v>0</v>
      </c>
      <c r="G6" s="2">
        <v>1</v>
      </c>
      <c r="H6" s="2">
        <v>0</v>
      </c>
      <c r="I6" s="2">
        <v>1</v>
      </c>
      <c r="J6" s="2">
        <v>3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4</v>
      </c>
      <c r="Q6" s="2">
        <v>0</v>
      </c>
      <c r="R6" s="2">
        <v>2</v>
      </c>
      <c r="S6" s="2">
        <v>0</v>
      </c>
      <c r="T6" s="2">
        <v>0</v>
      </c>
      <c r="U6" s="2">
        <v>0</v>
      </c>
      <c r="V6" s="2">
        <v>0</v>
      </c>
      <c r="W6" s="2">
        <v>7</v>
      </c>
      <c r="X6" s="2">
        <v>0</v>
      </c>
      <c r="Y6" s="2">
        <v>1</v>
      </c>
      <c r="Z6" s="2">
        <v>0</v>
      </c>
      <c r="AA6" s="2">
        <v>8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1</v>
      </c>
      <c r="AH6" s="2">
        <v>0</v>
      </c>
      <c r="AI6" s="2">
        <v>88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1</v>
      </c>
      <c r="AP6" s="2">
        <v>3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5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29</v>
      </c>
      <c r="BE6" s="2">
        <v>0</v>
      </c>
      <c r="BF6" s="2">
        <v>5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26</v>
      </c>
      <c r="BO6" s="2">
        <v>8</v>
      </c>
      <c r="BP6" s="2">
        <v>5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2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3</v>
      </c>
      <c r="DC6" s="2">
        <v>0</v>
      </c>
      <c r="DD6" s="2">
        <v>1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</row>
    <row r="7" spans="1:116" x14ac:dyDescent="0.2">
      <c r="A7" s="1" t="s">
        <v>128</v>
      </c>
      <c r="B7" s="1" t="s">
        <v>129</v>
      </c>
      <c r="C7" s="2" t="s">
        <v>127</v>
      </c>
      <c r="D7" s="2">
        <f t="shared" si="0"/>
        <v>214</v>
      </c>
      <c r="E7" s="3">
        <f t="shared" si="1"/>
        <v>1.927927927927928</v>
      </c>
      <c r="F7" s="2">
        <v>0</v>
      </c>
      <c r="G7" s="2">
        <v>1</v>
      </c>
      <c r="H7" s="2">
        <v>0</v>
      </c>
      <c r="I7" s="2">
        <v>1</v>
      </c>
      <c r="J7" s="2">
        <v>2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8</v>
      </c>
      <c r="Q7" s="2">
        <v>0</v>
      </c>
      <c r="R7" s="2">
        <v>2</v>
      </c>
      <c r="S7" s="2">
        <v>0</v>
      </c>
      <c r="T7" s="2">
        <v>0</v>
      </c>
      <c r="U7" s="2">
        <v>0</v>
      </c>
      <c r="V7" s="2">
        <v>0</v>
      </c>
      <c r="W7" s="2">
        <v>3</v>
      </c>
      <c r="X7" s="2">
        <v>0</v>
      </c>
      <c r="Y7" s="2">
        <v>0</v>
      </c>
      <c r="Z7" s="2">
        <v>0</v>
      </c>
      <c r="AA7" s="2">
        <v>6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94</v>
      </c>
      <c r="AJ7" s="2">
        <v>0</v>
      </c>
      <c r="AK7" s="2">
        <v>0</v>
      </c>
      <c r="AL7" s="2">
        <v>0</v>
      </c>
      <c r="AM7" s="2">
        <v>0</v>
      </c>
      <c r="AN7" s="2">
        <v>1</v>
      </c>
      <c r="AO7" s="2">
        <v>0</v>
      </c>
      <c r="AP7" s="2">
        <v>2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3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30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30</v>
      </c>
      <c r="BO7" s="2">
        <v>5</v>
      </c>
      <c r="BP7" s="2">
        <v>4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2</v>
      </c>
      <c r="BX7" s="2">
        <v>8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7</v>
      </c>
      <c r="DC7" s="2">
        <v>0</v>
      </c>
      <c r="DD7" s="2">
        <v>3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</row>
    <row r="8" spans="1:116" x14ac:dyDescent="0.2">
      <c r="A8" s="1" t="s">
        <v>130</v>
      </c>
      <c r="B8" s="1" t="s">
        <v>131</v>
      </c>
      <c r="C8" s="2" t="s">
        <v>127</v>
      </c>
      <c r="D8" s="2">
        <f t="shared" si="0"/>
        <v>229</v>
      </c>
      <c r="E8" s="3">
        <f t="shared" si="1"/>
        <v>2.0630630630630629</v>
      </c>
      <c r="F8" s="2">
        <v>0</v>
      </c>
      <c r="G8" s="2">
        <v>0</v>
      </c>
      <c r="H8" s="2">
        <v>0</v>
      </c>
      <c r="I8" s="2">
        <v>1</v>
      </c>
      <c r="J8" s="2">
        <v>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5</v>
      </c>
      <c r="Q8" s="2">
        <v>0</v>
      </c>
      <c r="R8" s="2">
        <v>2</v>
      </c>
      <c r="S8" s="2">
        <v>0</v>
      </c>
      <c r="T8" s="2">
        <v>0</v>
      </c>
      <c r="U8" s="2">
        <v>0</v>
      </c>
      <c r="V8" s="2">
        <v>0</v>
      </c>
      <c r="W8" s="2">
        <v>9</v>
      </c>
      <c r="X8" s="2">
        <v>0</v>
      </c>
      <c r="Y8" s="2">
        <v>0</v>
      </c>
      <c r="Z8" s="2">
        <v>0</v>
      </c>
      <c r="AA8" s="2">
        <v>13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86</v>
      </c>
      <c r="AJ8" s="2">
        <v>1</v>
      </c>
      <c r="AK8" s="2">
        <v>0</v>
      </c>
      <c r="AL8" s="2">
        <v>0</v>
      </c>
      <c r="AM8" s="2">
        <v>0</v>
      </c>
      <c r="AN8" s="2">
        <v>0</v>
      </c>
      <c r="AO8" s="2">
        <v>2</v>
      </c>
      <c r="AP8" s="2">
        <v>2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2</v>
      </c>
      <c r="AW8" s="2">
        <v>2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38</v>
      </c>
      <c r="BE8" s="2">
        <v>0</v>
      </c>
      <c r="BF8" s="2">
        <v>3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23</v>
      </c>
      <c r="BO8" s="2">
        <v>3</v>
      </c>
      <c r="BP8" s="2">
        <v>7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6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4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11</v>
      </c>
      <c r="DC8" s="2">
        <v>0</v>
      </c>
      <c r="DD8" s="2">
        <v>2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</row>
    <row r="9" spans="1:116" x14ac:dyDescent="0.2">
      <c r="A9" s="1" t="s">
        <v>132</v>
      </c>
      <c r="B9" s="1" t="s">
        <v>131</v>
      </c>
      <c r="C9" s="2" t="s">
        <v>127</v>
      </c>
      <c r="D9" s="2">
        <f t="shared" si="0"/>
        <v>207</v>
      </c>
      <c r="E9" s="3">
        <f t="shared" si="1"/>
        <v>1.8648648648648649</v>
      </c>
      <c r="F9" s="2">
        <v>0</v>
      </c>
      <c r="G9" s="2">
        <v>0</v>
      </c>
      <c r="H9" s="2">
        <v>0</v>
      </c>
      <c r="I9" s="2">
        <v>0</v>
      </c>
      <c r="J9" s="2">
        <v>7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6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5</v>
      </c>
      <c r="X9" s="2">
        <v>0</v>
      </c>
      <c r="Y9" s="2">
        <v>0</v>
      </c>
      <c r="Z9" s="2">
        <v>0</v>
      </c>
      <c r="AA9" s="2">
        <v>6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97</v>
      </c>
      <c r="AJ9" s="2">
        <v>1</v>
      </c>
      <c r="AK9" s="2">
        <v>0</v>
      </c>
      <c r="AL9" s="2">
        <v>0</v>
      </c>
      <c r="AM9" s="2">
        <v>0</v>
      </c>
      <c r="AN9" s="2">
        <v>2</v>
      </c>
      <c r="AO9" s="2">
        <v>0</v>
      </c>
      <c r="AP9" s="2">
        <v>1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24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21</v>
      </c>
      <c r="BO9" s="2">
        <v>1</v>
      </c>
      <c r="BP9" s="2">
        <v>8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17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2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3</v>
      </c>
      <c r="DC9" s="2">
        <v>0</v>
      </c>
      <c r="DD9" s="2">
        <v>2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</row>
    <row r="10" spans="1:116" x14ac:dyDescent="0.2">
      <c r="A10" s="1" t="s">
        <v>133</v>
      </c>
      <c r="B10" s="1" t="s">
        <v>134</v>
      </c>
      <c r="C10" s="2" t="s">
        <v>127</v>
      </c>
      <c r="D10" s="2">
        <f t="shared" si="0"/>
        <v>223</v>
      </c>
      <c r="E10" s="3">
        <f t="shared" si="1"/>
        <v>2.0090090090090089</v>
      </c>
      <c r="F10" s="2">
        <v>0</v>
      </c>
      <c r="G10" s="2">
        <v>0</v>
      </c>
      <c r="H10" s="2">
        <v>0</v>
      </c>
      <c r="I10" s="2">
        <v>0</v>
      </c>
      <c r="J10" s="2">
        <v>5</v>
      </c>
      <c r="K10" s="2">
        <v>0</v>
      </c>
      <c r="L10" s="2">
        <v>1</v>
      </c>
      <c r="M10" s="2">
        <v>0</v>
      </c>
      <c r="N10" s="2">
        <v>0</v>
      </c>
      <c r="O10" s="2">
        <v>1</v>
      </c>
      <c r="P10" s="2">
        <v>5</v>
      </c>
      <c r="Q10" s="2">
        <v>0</v>
      </c>
      <c r="R10" s="2">
        <v>4</v>
      </c>
      <c r="S10" s="2">
        <v>0</v>
      </c>
      <c r="T10" s="2">
        <v>0</v>
      </c>
      <c r="U10" s="2">
        <v>0</v>
      </c>
      <c r="V10" s="2">
        <v>0</v>
      </c>
      <c r="W10" s="2">
        <v>8</v>
      </c>
      <c r="X10" s="2">
        <v>0</v>
      </c>
      <c r="Y10" s="2">
        <v>1</v>
      </c>
      <c r="Z10" s="2">
        <v>1</v>
      </c>
      <c r="AA10" s="2">
        <v>6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90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2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35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30</v>
      </c>
      <c r="BO10" s="2">
        <v>7</v>
      </c>
      <c r="BP10" s="2">
        <v>9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7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4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4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</row>
    <row r="11" spans="1:116" x14ac:dyDescent="0.2">
      <c r="A11" s="1" t="s">
        <v>135</v>
      </c>
      <c r="B11" s="1" t="s">
        <v>136</v>
      </c>
      <c r="C11" s="2" t="s">
        <v>127</v>
      </c>
      <c r="D11" s="2">
        <f t="shared" si="0"/>
        <v>206</v>
      </c>
      <c r="E11" s="3">
        <f t="shared" si="1"/>
        <v>1.8558558558558558</v>
      </c>
      <c r="F11" s="2">
        <v>0</v>
      </c>
      <c r="G11" s="2">
        <v>0</v>
      </c>
      <c r="H11" s="2">
        <v>0</v>
      </c>
      <c r="I11" s="2">
        <v>0</v>
      </c>
      <c r="J11" s="2">
        <v>3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13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11</v>
      </c>
      <c r="X11" s="2">
        <v>0</v>
      </c>
      <c r="Y11" s="2">
        <v>0</v>
      </c>
      <c r="Z11" s="2">
        <v>0</v>
      </c>
      <c r="AA11" s="2">
        <v>6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85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1</v>
      </c>
      <c r="AP11" s="2">
        <v>4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23</v>
      </c>
      <c r="BE11" s="2">
        <v>0</v>
      </c>
      <c r="BF11" s="2">
        <v>2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29</v>
      </c>
      <c r="BO11" s="2">
        <v>3</v>
      </c>
      <c r="BP11" s="2">
        <v>7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7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4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1</v>
      </c>
      <c r="DC11" s="2">
        <v>0</v>
      </c>
      <c r="DD11" s="2">
        <v>5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</row>
    <row r="12" spans="1:116" x14ac:dyDescent="0.2">
      <c r="A12" s="1" t="s">
        <v>137</v>
      </c>
      <c r="B12" s="1" t="s">
        <v>138</v>
      </c>
      <c r="C12" s="2" t="s">
        <v>127</v>
      </c>
      <c r="D12" s="2">
        <f t="shared" si="0"/>
        <v>226</v>
      </c>
      <c r="E12" s="3">
        <f t="shared" si="1"/>
        <v>2.0360360360360361</v>
      </c>
      <c r="F12" s="2">
        <v>0</v>
      </c>
      <c r="G12" s="2">
        <v>0</v>
      </c>
      <c r="H12" s="2">
        <v>0</v>
      </c>
      <c r="I12" s="2">
        <v>3</v>
      </c>
      <c r="J12" s="2">
        <v>3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6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3</v>
      </c>
      <c r="X12" s="2">
        <v>0</v>
      </c>
      <c r="Y12" s="2">
        <v>0</v>
      </c>
      <c r="Z12" s="2">
        <v>0</v>
      </c>
      <c r="AA12" s="2">
        <v>10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1</v>
      </c>
      <c r="AH12" s="2">
        <v>1</v>
      </c>
      <c r="AI12" s="2">
        <v>83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2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2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38</v>
      </c>
      <c r="BE12" s="2">
        <v>0</v>
      </c>
      <c r="BF12" s="2">
        <v>3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27</v>
      </c>
      <c r="BO12" s="2">
        <v>5</v>
      </c>
      <c r="BP12" s="2">
        <v>7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4</v>
      </c>
      <c r="BX12" s="2">
        <v>12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4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9</v>
      </c>
      <c r="DC12" s="2">
        <v>0</v>
      </c>
      <c r="DD12" s="2">
        <v>1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</row>
    <row r="13" spans="1:116" x14ac:dyDescent="0.2">
      <c r="A13" s="1" t="s">
        <v>139</v>
      </c>
      <c r="B13" s="1" t="s">
        <v>140</v>
      </c>
      <c r="C13" s="2" t="s">
        <v>127</v>
      </c>
      <c r="D13" s="2">
        <f t="shared" si="0"/>
        <v>226</v>
      </c>
      <c r="E13" s="3">
        <f t="shared" si="1"/>
        <v>2.0360360360360361</v>
      </c>
      <c r="F13" s="2">
        <v>0</v>
      </c>
      <c r="G13" s="2">
        <v>2</v>
      </c>
      <c r="H13" s="2">
        <v>0</v>
      </c>
      <c r="I13" s="2">
        <v>1</v>
      </c>
      <c r="J13" s="2">
        <v>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15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8</v>
      </c>
      <c r="X13" s="2">
        <v>0</v>
      </c>
      <c r="Y13" s="2">
        <v>0</v>
      </c>
      <c r="Z13" s="2">
        <v>1</v>
      </c>
      <c r="AA13" s="2">
        <v>9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87</v>
      </c>
      <c r="AJ13" s="2">
        <v>0</v>
      </c>
      <c r="AK13" s="2">
        <v>0</v>
      </c>
      <c r="AL13" s="2">
        <v>0</v>
      </c>
      <c r="AM13" s="2">
        <v>0</v>
      </c>
      <c r="AN13" s="2">
        <v>1</v>
      </c>
      <c r="AO13" s="2">
        <v>1</v>
      </c>
      <c r="AP13" s="2">
        <v>3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2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37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31</v>
      </c>
      <c r="BO13" s="2">
        <v>4</v>
      </c>
      <c r="BP13" s="2">
        <v>3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9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2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4</v>
      </c>
      <c r="DC13" s="2">
        <v>0</v>
      </c>
      <c r="DD13" s="2">
        <v>3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</row>
    <row r="14" spans="1:116" x14ac:dyDescent="0.2">
      <c r="A14" s="1" t="s">
        <v>141</v>
      </c>
      <c r="B14" s="1" t="s">
        <v>142</v>
      </c>
      <c r="C14" s="2" t="s">
        <v>143</v>
      </c>
      <c r="D14" s="2">
        <f t="shared" si="0"/>
        <v>94</v>
      </c>
      <c r="E14" s="3">
        <f t="shared" si="1"/>
        <v>0.84684684684684686</v>
      </c>
      <c r="F14" s="2">
        <v>6</v>
      </c>
      <c r="G14" s="2">
        <v>0</v>
      </c>
      <c r="H14" s="2">
        <v>0</v>
      </c>
      <c r="I14" s="2">
        <v>0</v>
      </c>
      <c r="J14" s="2">
        <v>1</v>
      </c>
      <c r="K14" s="2">
        <v>1</v>
      </c>
      <c r="L14" s="2">
        <v>0</v>
      </c>
      <c r="M14" s="2">
        <v>0</v>
      </c>
      <c r="N14" s="2">
        <v>6</v>
      </c>
      <c r="O14" s="2">
        <v>2</v>
      </c>
      <c r="P14" s="2">
        <v>0</v>
      </c>
      <c r="Q14" s="2">
        <v>0</v>
      </c>
      <c r="R14" s="2">
        <v>6</v>
      </c>
      <c r="S14" s="2">
        <v>0</v>
      </c>
      <c r="T14" s="2">
        <v>0</v>
      </c>
      <c r="U14" s="2">
        <v>17</v>
      </c>
      <c r="V14" s="2">
        <v>15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</v>
      </c>
      <c r="AF14" s="2">
        <v>1</v>
      </c>
      <c r="AG14" s="2">
        <v>0</v>
      </c>
      <c r="AH14" s="2">
        <v>0</v>
      </c>
      <c r="AI14" s="2">
        <v>6</v>
      </c>
      <c r="AJ14" s="2">
        <v>0</v>
      </c>
      <c r="AK14" s="2">
        <v>0</v>
      </c>
      <c r="AL14" s="2">
        <v>0</v>
      </c>
      <c r="AM14" s="2">
        <v>2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3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9</v>
      </c>
      <c r="BL14" s="2">
        <v>2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4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8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</row>
    <row r="15" spans="1:116" x14ac:dyDescent="0.2">
      <c r="A15" s="1" t="s">
        <v>144</v>
      </c>
      <c r="B15" s="1" t="s">
        <v>145</v>
      </c>
      <c r="C15" s="2" t="s">
        <v>143</v>
      </c>
      <c r="D15" s="2">
        <f t="shared" si="0"/>
        <v>8889</v>
      </c>
      <c r="E15" s="3">
        <f t="shared" si="1"/>
        <v>80.081081081081081</v>
      </c>
      <c r="F15" s="2">
        <v>40</v>
      </c>
      <c r="G15" s="2">
        <v>19</v>
      </c>
      <c r="H15" s="2">
        <v>34</v>
      </c>
      <c r="I15" s="2">
        <v>26</v>
      </c>
      <c r="J15" s="2">
        <v>34</v>
      </c>
      <c r="K15" s="2">
        <v>99</v>
      </c>
      <c r="L15" s="2">
        <v>198</v>
      </c>
      <c r="M15" s="2">
        <v>113</v>
      </c>
      <c r="N15" s="2">
        <v>223</v>
      </c>
      <c r="O15" s="2">
        <v>6</v>
      </c>
      <c r="P15" s="2">
        <v>46</v>
      </c>
      <c r="Q15" s="2">
        <v>62</v>
      </c>
      <c r="R15" s="2">
        <v>238</v>
      </c>
      <c r="S15" s="2">
        <v>0</v>
      </c>
      <c r="T15" s="2">
        <v>0</v>
      </c>
      <c r="U15" s="2">
        <v>33</v>
      </c>
      <c r="V15" s="2">
        <v>25</v>
      </c>
      <c r="W15" s="2">
        <v>43</v>
      </c>
      <c r="X15" s="2">
        <v>27</v>
      </c>
      <c r="Y15" s="2">
        <v>204</v>
      </c>
      <c r="Z15" s="2">
        <v>26</v>
      </c>
      <c r="AA15" s="2">
        <v>97</v>
      </c>
      <c r="AB15" s="2">
        <v>35</v>
      </c>
      <c r="AC15" s="2">
        <v>1</v>
      </c>
      <c r="AD15" s="2">
        <v>11</v>
      </c>
      <c r="AE15" s="2">
        <v>367</v>
      </c>
      <c r="AF15" s="2">
        <v>255</v>
      </c>
      <c r="AG15" s="2">
        <v>154</v>
      </c>
      <c r="AH15" s="2">
        <v>1</v>
      </c>
      <c r="AI15" s="2">
        <v>522</v>
      </c>
      <c r="AJ15" s="2">
        <v>34</v>
      </c>
      <c r="AK15" s="2">
        <v>8</v>
      </c>
      <c r="AL15" s="2">
        <v>0</v>
      </c>
      <c r="AM15" s="2">
        <v>355</v>
      </c>
      <c r="AN15" s="2">
        <v>2</v>
      </c>
      <c r="AO15" s="2">
        <v>751</v>
      </c>
      <c r="AP15" s="2">
        <v>266</v>
      </c>
      <c r="AQ15" s="2">
        <v>354</v>
      </c>
      <c r="AR15" s="2">
        <v>7</v>
      </c>
      <c r="AS15" s="2">
        <v>211</v>
      </c>
      <c r="AT15" s="2">
        <v>318</v>
      </c>
      <c r="AU15" s="2">
        <v>0</v>
      </c>
      <c r="AV15" s="2">
        <v>4</v>
      </c>
      <c r="AW15" s="2">
        <v>1</v>
      </c>
      <c r="AX15" s="2">
        <v>0</v>
      </c>
      <c r="AY15" s="2">
        <v>9</v>
      </c>
      <c r="AZ15" s="2">
        <v>0</v>
      </c>
      <c r="BA15" s="2">
        <v>233</v>
      </c>
      <c r="BB15" s="2">
        <v>0</v>
      </c>
      <c r="BC15" s="2">
        <v>62</v>
      </c>
      <c r="BD15" s="2">
        <v>89</v>
      </c>
      <c r="BE15" s="2">
        <v>2</v>
      </c>
      <c r="BF15" s="2">
        <v>308</v>
      </c>
      <c r="BG15" s="2">
        <v>76</v>
      </c>
      <c r="BH15" s="2">
        <v>0</v>
      </c>
      <c r="BI15" s="2">
        <v>151</v>
      </c>
      <c r="BJ15" s="2">
        <v>13</v>
      </c>
      <c r="BK15" s="2">
        <v>300</v>
      </c>
      <c r="BL15" s="2">
        <v>70</v>
      </c>
      <c r="BM15" s="2">
        <v>1</v>
      </c>
      <c r="BN15" s="2">
        <v>36</v>
      </c>
      <c r="BO15" s="2">
        <v>525</v>
      </c>
      <c r="BP15" s="2">
        <v>32</v>
      </c>
      <c r="BQ15" s="2">
        <v>33</v>
      </c>
      <c r="BR15" s="2">
        <v>0</v>
      </c>
      <c r="BS15" s="2">
        <v>1</v>
      </c>
      <c r="BT15" s="2">
        <v>5</v>
      </c>
      <c r="BU15" s="2">
        <v>30</v>
      </c>
      <c r="BV15" s="2">
        <v>74</v>
      </c>
      <c r="BW15" s="2">
        <v>4</v>
      </c>
      <c r="BX15" s="2">
        <v>194</v>
      </c>
      <c r="BY15" s="2">
        <v>126</v>
      </c>
      <c r="BZ15" s="2">
        <v>0</v>
      </c>
      <c r="CA15" s="2">
        <v>99</v>
      </c>
      <c r="CB15" s="2">
        <v>4</v>
      </c>
      <c r="CC15" s="2">
        <v>1</v>
      </c>
      <c r="CD15" s="2">
        <v>0</v>
      </c>
      <c r="CE15" s="2">
        <v>0</v>
      </c>
      <c r="CF15" s="2">
        <v>29</v>
      </c>
      <c r="CG15" s="2">
        <v>2</v>
      </c>
      <c r="CH15" s="2">
        <v>20</v>
      </c>
      <c r="CI15" s="2">
        <v>16</v>
      </c>
      <c r="CJ15" s="2">
        <v>66</v>
      </c>
      <c r="CK15" s="2">
        <v>0</v>
      </c>
      <c r="CL15" s="2">
        <v>0</v>
      </c>
      <c r="CM15" s="2">
        <v>0</v>
      </c>
      <c r="CN15" s="2">
        <v>49</v>
      </c>
      <c r="CO15" s="2">
        <v>22</v>
      </c>
      <c r="CP15" s="2">
        <v>0</v>
      </c>
      <c r="CQ15" s="2">
        <v>0</v>
      </c>
      <c r="CR15" s="2">
        <v>8</v>
      </c>
      <c r="CS15" s="2">
        <v>23</v>
      </c>
      <c r="CT15" s="2">
        <v>0</v>
      </c>
      <c r="CU15" s="2">
        <v>20</v>
      </c>
      <c r="CV15" s="2">
        <v>28</v>
      </c>
      <c r="CW15" s="2">
        <v>106</v>
      </c>
      <c r="CX15" s="2">
        <v>94</v>
      </c>
      <c r="CY15" s="2">
        <v>29</v>
      </c>
      <c r="CZ15" s="2">
        <v>45</v>
      </c>
      <c r="DA15" s="2">
        <v>71</v>
      </c>
      <c r="DB15" s="2">
        <v>30</v>
      </c>
      <c r="DC15" s="2">
        <v>0</v>
      </c>
      <c r="DD15" s="2">
        <v>185</v>
      </c>
      <c r="DE15" s="2">
        <v>1</v>
      </c>
      <c r="DF15" s="2">
        <v>70</v>
      </c>
      <c r="DG15" s="2">
        <v>28</v>
      </c>
      <c r="DH15" s="2">
        <v>0</v>
      </c>
      <c r="DI15" s="2">
        <v>1</v>
      </c>
      <c r="DJ15" s="2">
        <v>0</v>
      </c>
      <c r="DK15" s="2">
        <v>218</v>
      </c>
      <c r="DL15" s="2">
        <v>0</v>
      </c>
    </row>
    <row r="16" spans="1:116" x14ac:dyDescent="0.2">
      <c r="A16" s="1" t="s">
        <v>146</v>
      </c>
      <c r="B16" s="1" t="s">
        <v>147</v>
      </c>
      <c r="C16" s="2" t="s">
        <v>143</v>
      </c>
      <c r="D16" s="2">
        <f t="shared" si="0"/>
        <v>8739</v>
      </c>
      <c r="E16" s="3">
        <f t="shared" si="1"/>
        <v>78.729729729729726</v>
      </c>
      <c r="F16" s="2">
        <v>42</v>
      </c>
      <c r="G16" s="2">
        <v>23</v>
      </c>
      <c r="H16" s="2">
        <v>29</v>
      </c>
      <c r="I16" s="2">
        <v>20</v>
      </c>
      <c r="J16" s="2">
        <v>41</v>
      </c>
      <c r="K16" s="2">
        <v>85</v>
      </c>
      <c r="L16" s="2">
        <v>158</v>
      </c>
      <c r="M16" s="2">
        <v>121</v>
      </c>
      <c r="N16" s="2">
        <v>186</v>
      </c>
      <c r="O16" s="2">
        <v>4</v>
      </c>
      <c r="P16" s="2">
        <v>32</v>
      </c>
      <c r="Q16" s="2">
        <v>35</v>
      </c>
      <c r="R16" s="2">
        <v>216</v>
      </c>
      <c r="S16" s="2">
        <v>0</v>
      </c>
      <c r="T16" s="2">
        <v>1</v>
      </c>
      <c r="U16" s="2">
        <v>31</v>
      </c>
      <c r="V16" s="2">
        <v>23</v>
      </c>
      <c r="W16" s="2">
        <v>47</v>
      </c>
      <c r="X16" s="2">
        <v>34</v>
      </c>
      <c r="Y16" s="2">
        <v>254</v>
      </c>
      <c r="Z16" s="2">
        <v>24</v>
      </c>
      <c r="AA16" s="2">
        <v>107</v>
      </c>
      <c r="AB16" s="2">
        <v>36</v>
      </c>
      <c r="AC16" s="2">
        <v>0</v>
      </c>
      <c r="AD16" s="2">
        <v>6</v>
      </c>
      <c r="AE16" s="2">
        <v>369</v>
      </c>
      <c r="AF16" s="2">
        <v>244</v>
      </c>
      <c r="AG16" s="2">
        <v>158</v>
      </c>
      <c r="AH16" s="2">
        <v>2</v>
      </c>
      <c r="AI16" s="2">
        <v>533</v>
      </c>
      <c r="AJ16" s="2">
        <v>20</v>
      </c>
      <c r="AK16" s="2">
        <v>6</v>
      </c>
      <c r="AL16" s="2">
        <v>0</v>
      </c>
      <c r="AM16" s="2">
        <v>382</v>
      </c>
      <c r="AN16" s="2">
        <v>12</v>
      </c>
      <c r="AO16" s="2">
        <v>694</v>
      </c>
      <c r="AP16" s="2">
        <v>280</v>
      </c>
      <c r="AQ16" s="2">
        <v>378</v>
      </c>
      <c r="AR16" s="2">
        <v>5</v>
      </c>
      <c r="AS16" s="2">
        <v>214</v>
      </c>
      <c r="AT16" s="2">
        <v>337</v>
      </c>
      <c r="AU16" s="2">
        <v>0</v>
      </c>
      <c r="AV16" s="2">
        <v>2</v>
      </c>
      <c r="AW16" s="2">
        <v>5</v>
      </c>
      <c r="AX16" s="2">
        <v>0</v>
      </c>
      <c r="AY16" s="2">
        <v>6</v>
      </c>
      <c r="AZ16" s="2">
        <v>0</v>
      </c>
      <c r="BA16" s="2">
        <v>202</v>
      </c>
      <c r="BB16" s="2">
        <v>0</v>
      </c>
      <c r="BC16" s="2">
        <v>83</v>
      </c>
      <c r="BD16" s="2">
        <v>97</v>
      </c>
      <c r="BE16" s="2">
        <v>2</v>
      </c>
      <c r="BF16" s="2">
        <v>361</v>
      </c>
      <c r="BG16" s="2">
        <v>71</v>
      </c>
      <c r="BH16" s="2">
        <v>0</v>
      </c>
      <c r="BI16" s="2">
        <v>160</v>
      </c>
      <c r="BJ16" s="2">
        <v>3</v>
      </c>
      <c r="BK16" s="2">
        <v>268</v>
      </c>
      <c r="BL16" s="2">
        <v>57</v>
      </c>
      <c r="BM16" s="2">
        <v>0</v>
      </c>
      <c r="BN16" s="2">
        <v>35</v>
      </c>
      <c r="BO16" s="2">
        <v>564</v>
      </c>
      <c r="BP16" s="2">
        <v>31</v>
      </c>
      <c r="BQ16" s="2">
        <v>29</v>
      </c>
      <c r="BR16" s="2">
        <v>0</v>
      </c>
      <c r="BS16" s="2">
        <v>0</v>
      </c>
      <c r="BT16" s="2">
        <v>3</v>
      </c>
      <c r="BU16" s="2">
        <v>25</v>
      </c>
      <c r="BV16" s="2">
        <v>80</v>
      </c>
      <c r="BW16" s="2">
        <v>6</v>
      </c>
      <c r="BX16" s="2">
        <v>192</v>
      </c>
      <c r="BY16" s="2">
        <v>124</v>
      </c>
      <c r="BZ16" s="2">
        <v>0</v>
      </c>
      <c r="CA16" s="2">
        <v>100</v>
      </c>
      <c r="CB16" s="2">
        <v>2</v>
      </c>
      <c r="CC16" s="2">
        <v>0</v>
      </c>
      <c r="CD16" s="2">
        <v>0</v>
      </c>
      <c r="CE16" s="2">
        <v>0</v>
      </c>
      <c r="CF16" s="2">
        <v>20</v>
      </c>
      <c r="CG16" s="2">
        <v>2</v>
      </c>
      <c r="CH16" s="2">
        <v>12</v>
      </c>
      <c r="CI16" s="2">
        <v>13</v>
      </c>
      <c r="CJ16" s="2">
        <v>50</v>
      </c>
      <c r="CK16" s="2">
        <v>0</v>
      </c>
      <c r="CL16" s="2">
        <v>1</v>
      </c>
      <c r="CM16" s="2">
        <v>0</v>
      </c>
      <c r="CN16" s="2">
        <v>45</v>
      </c>
      <c r="CO16" s="2">
        <v>17</v>
      </c>
      <c r="CP16" s="2">
        <v>0</v>
      </c>
      <c r="CQ16" s="2">
        <v>0</v>
      </c>
      <c r="CR16" s="2">
        <v>8</v>
      </c>
      <c r="CS16" s="2">
        <v>12</v>
      </c>
      <c r="CT16" s="2">
        <v>0</v>
      </c>
      <c r="CU16" s="2">
        <v>16</v>
      </c>
      <c r="CV16" s="2">
        <v>21</v>
      </c>
      <c r="CW16" s="2">
        <v>87</v>
      </c>
      <c r="CX16" s="2">
        <v>98</v>
      </c>
      <c r="CY16" s="2">
        <v>29</v>
      </c>
      <c r="CZ16" s="2">
        <v>34</v>
      </c>
      <c r="DA16" s="2">
        <v>49</v>
      </c>
      <c r="DB16" s="2">
        <v>12</v>
      </c>
      <c r="DC16" s="2">
        <v>1</v>
      </c>
      <c r="DD16" s="2">
        <v>161</v>
      </c>
      <c r="DE16" s="2">
        <v>1</v>
      </c>
      <c r="DF16" s="2">
        <v>115</v>
      </c>
      <c r="DG16" s="2">
        <v>29</v>
      </c>
      <c r="DH16" s="2">
        <v>0</v>
      </c>
      <c r="DI16" s="2">
        <v>1</v>
      </c>
      <c r="DJ16" s="2">
        <v>0</v>
      </c>
      <c r="DK16" s="2">
        <v>208</v>
      </c>
      <c r="DL16" s="2">
        <v>0</v>
      </c>
    </row>
    <row r="17" spans="1:116" x14ac:dyDescent="0.2">
      <c r="A17" s="1" t="s">
        <v>148</v>
      </c>
      <c r="B17" s="1" t="s">
        <v>149</v>
      </c>
      <c r="C17" s="2" t="s">
        <v>143</v>
      </c>
      <c r="D17" s="2">
        <f t="shared" si="0"/>
        <v>8774</v>
      </c>
      <c r="E17" s="3">
        <f t="shared" si="1"/>
        <v>79.045045045045043</v>
      </c>
      <c r="F17" s="2">
        <v>30</v>
      </c>
      <c r="G17" s="2">
        <v>21</v>
      </c>
      <c r="H17" s="2">
        <v>39</v>
      </c>
      <c r="I17" s="2">
        <v>31</v>
      </c>
      <c r="J17" s="2">
        <v>43</v>
      </c>
      <c r="K17" s="2">
        <v>81</v>
      </c>
      <c r="L17" s="2">
        <v>195</v>
      </c>
      <c r="M17" s="2">
        <v>118</v>
      </c>
      <c r="N17" s="2">
        <v>169</v>
      </c>
      <c r="O17" s="2">
        <v>3</v>
      </c>
      <c r="P17" s="2">
        <v>33</v>
      </c>
      <c r="Q17" s="2">
        <v>43</v>
      </c>
      <c r="R17" s="2">
        <v>224</v>
      </c>
      <c r="S17" s="2">
        <v>2</v>
      </c>
      <c r="T17" s="2">
        <v>1</v>
      </c>
      <c r="U17" s="2">
        <v>41</v>
      </c>
      <c r="V17" s="2">
        <v>29</v>
      </c>
      <c r="W17" s="2">
        <v>54</v>
      </c>
      <c r="X17" s="2">
        <v>26</v>
      </c>
      <c r="Y17" s="2">
        <v>236</v>
      </c>
      <c r="Z17" s="2">
        <v>23</v>
      </c>
      <c r="AA17" s="2">
        <v>112</v>
      </c>
      <c r="AB17" s="2">
        <v>23</v>
      </c>
      <c r="AC17" s="2">
        <v>0</v>
      </c>
      <c r="AD17" s="2">
        <v>16</v>
      </c>
      <c r="AE17" s="2">
        <v>410</v>
      </c>
      <c r="AF17" s="2">
        <v>256</v>
      </c>
      <c r="AG17" s="2">
        <v>173</v>
      </c>
      <c r="AH17" s="2">
        <v>0</v>
      </c>
      <c r="AI17" s="2">
        <v>562</v>
      </c>
      <c r="AJ17" s="2">
        <v>18</v>
      </c>
      <c r="AK17" s="2">
        <v>4</v>
      </c>
      <c r="AL17" s="2">
        <v>0</v>
      </c>
      <c r="AM17" s="2">
        <v>345</v>
      </c>
      <c r="AN17" s="2">
        <v>6</v>
      </c>
      <c r="AO17" s="2">
        <v>705</v>
      </c>
      <c r="AP17" s="2">
        <v>260</v>
      </c>
      <c r="AQ17" s="2">
        <v>335</v>
      </c>
      <c r="AR17" s="2">
        <v>7</v>
      </c>
      <c r="AS17" s="2">
        <v>189</v>
      </c>
      <c r="AT17" s="2">
        <v>336</v>
      </c>
      <c r="AU17" s="2">
        <v>1</v>
      </c>
      <c r="AV17" s="2">
        <v>5</v>
      </c>
      <c r="AW17" s="2">
        <v>5</v>
      </c>
      <c r="AX17" s="2">
        <v>0</v>
      </c>
      <c r="AY17" s="2">
        <v>6</v>
      </c>
      <c r="AZ17" s="2">
        <v>0</v>
      </c>
      <c r="BA17" s="2">
        <v>226</v>
      </c>
      <c r="BB17" s="2">
        <v>0</v>
      </c>
      <c r="BC17" s="2">
        <v>64</v>
      </c>
      <c r="BD17" s="2">
        <v>108</v>
      </c>
      <c r="BE17" s="2">
        <v>0</v>
      </c>
      <c r="BF17" s="2">
        <v>330</v>
      </c>
      <c r="BG17" s="2">
        <v>65</v>
      </c>
      <c r="BH17" s="2">
        <v>0</v>
      </c>
      <c r="BI17" s="2">
        <v>152</v>
      </c>
      <c r="BJ17" s="2">
        <v>14</v>
      </c>
      <c r="BK17" s="2">
        <v>302</v>
      </c>
      <c r="BL17" s="2">
        <v>47</v>
      </c>
      <c r="BM17" s="2">
        <v>1</v>
      </c>
      <c r="BN17" s="2">
        <v>41</v>
      </c>
      <c r="BO17" s="2">
        <v>494</v>
      </c>
      <c r="BP17" s="2">
        <v>32</v>
      </c>
      <c r="BQ17" s="2">
        <v>34</v>
      </c>
      <c r="BR17" s="2">
        <v>0</v>
      </c>
      <c r="BS17" s="2">
        <v>3</v>
      </c>
      <c r="BT17" s="2">
        <v>0</v>
      </c>
      <c r="BU17" s="2">
        <v>20</v>
      </c>
      <c r="BV17" s="2">
        <v>83</v>
      </c>
      <c r="BW17" s="2">
        <v>7</v>
      </c>
      <c r="BX17" s="2">
        <v>192</v>
      </c>
      <c r="BY17" s="2">
        <v>123</v>
      </c>
      <c r="BZ17" s="2">
        <v>0</v>
      </c>
      <c r="CA17" s="2">
        <v>89</v>
      </c>
      <c r="CB17" s="2">
        <v>4</v>
      </c>
      <c r="CC17" s="2">
        <v>0</v>
      </c>
      <c r="CD17" s="2">
        <v>0</v>
      </c>
      <c r="CE17" s="2">
        <v>0</v>
      </c>
      <c r="CF17" s="2">
        <v>31</v>
      </c>
      <c r="CG17" s="2">
        <v>7</v>
      </c>
      <c r="CH17" s="2">
        <v>16</v>
      </c>
      <c r="CI17" s="2">
        <v>18</v>
      </c>
      <c r="CJ17" s="2">
        <v>46</v>
      </c>
      <c r="CK17" s="2">
        <v>0</v>
      </c>
      <c r="CL17" s="2">
        <v>0</v>
      </c>
      <c r="CM17" s="2">
        <v>0</v>
      </c>
      <c r="CN17" s="2">
        <v>47</v>
      </c>
      <c r="CO17" s="2">
        <v>16</v>
      </c>
      <c r="CP17" s="2">
        <v>0</v>
      </c>
      <c r="CQ17" s="2">
        <v>0</v>
      </c>
      <c r="CR17" s="2">
        <v>4</v>
      </c>
      <c r="CS17" s="2">
        <v>22</v>
      </c>
      <c r="CT17" s="2">
        <v>0</v>
      </c>
      <c r="CU17" s="2">
        <v>27</v>
      </c>
      <c r="CV17" s="2">
        <v>31</v>
      </c>
      <c r="CW17" s="2">
        <v>94</v>
      </c>
      <c r="CX17" s="2">
        <v>115</v>
      </c>
      <c r="CY17" s="2">
        <v>31</v>
      </c>
      <c r="CZ17" s="2">
        <v>58</v>
      </c>
      <c r="DA17" s="2">
        <v>57</v>
      </c>
      <c r="DB17" s="2">
        <v>29</v>
      </c>
      <c r="DC17" s="2">
        <v>0</v>
      </c>
      <c r="DD17" s="2">
        <v>161</v>
      </c>
      <c r="DE17" s="2">
        <v>0</v>
      </c>
      <c r="DF17" s="2">
        <v>93</v>
      </c>
      <c r="DG17" s="2">
        <v>29</v>
      </c>
      <c r="DH17" s="2">
        <v>0</v>
      </c>
      <c r="DI17" s="2">
        <v>1</v>
      </c>
      <c r="DJ17" s="2">
        <v>0</v>
      </c>
      <c r="DK17" s="2">
        <v>194</v>
      </c>
      <c r="DL17" s="2">
        <v>0</v>
      </c>
    </row>
    <row r="18" spans="1:116" x14ac:dyDescent="0.2">
      <c r="A18" s="1" t="s">
        <v>150</v>
      </c>
      <c r="B18" s="1" t="s">
        <v>151</v>
      </c>
      <c r="C18" s="2" t="s">
        <v>143</v>
      </c>
      <c r="D18" s="2">
        <f t="shared" si="0"/>
        <v>8597</v>
      </c>
      <c r="E18" s="3">
        <f t="shared" si="1"/>
        <v>77.450450450450447</v>
      </c>
      <c r="F18" s="2">
        <v>19</v>
      </c>
      <c r="G18" s="2">
        <v>22</v>
      </c>
      <c r="H18" s="2">
        <v>32</v>
      </c>
      <c r="I18" s="2">
        <v>25</v>
      </c>
      <c r="J18" s="2">
        <v>30</v>
      </c>
      <c r="K18" s="2">
        <v>98</v>
      </c>
      <c r="L18" s="2">
        <v>179</v>
      </c>
      <c r="M18" s="2">
        <v>119</v>
      </c>
      <c r="N18" s="2">
        <v>211</v>
      </c>
      <c r="O18" s="2">
        <v>4</v>
      </c>
      <c r="P18" s="2">
        <v>46</v>
      </c>
      <c r="Q18" s="2">
        <v>35</v>
      </c>
      <c r="R18" s="2">
        <v>215</v>
      </c>
      <c r="S18" s="2">
        <v>0</v>
      </c>
      <c r="T18" s="2">
        <v>0</v>
      </c>
      <c r="U18" s="2">
        <v>25</v>
      </c>
      <c r="V18" s="2">
        <v>26</v>
      </c>
      <c r="W18" s="2">
        <v>36</v>
      </c>
      <c r="X18" s="2">
        <v>22</v>
      </c>
      <c r="Y18" s="2">
        <v>265</v>
      </c>
      <c r="Z18" s="2">
        <v>22</v>
      </c>
      <c r="AA18" s="2">
        <v>104</v>
      </c>
      <c r="AB18" s="2">
        <v>36</v>
      </c>
      <c r="AC18" s="2">
        <v>0</v>
      </c>
      <c r="AD18" s="2">
        <v>9</v>
      </c>
      <c r="AE18" s="2">
        <v>357</v>
      </c>
      <c r="AF18" s="2">
        <v>205</v>
      </c>
      <c r="AG18" s="2">
        <v>144</v>
      </c>
      <c r="AH18" s="2">
        <v>1</v>
      </c>
      <c r="AI18" s="2">
        <v>540</v>
      </c>
      <c r="AJ18" s="2">
        <v>14</v>
      </c>
      <c r="AK18" s="2">
        <v>9</v>
      </c>
      <c r="AL18" s="2">
        <v>0</v>
      </c>
      <c r="AM18" s="2">
        <v>324</v>
      </c>
      <c r="AN18" s="2">
        <v>7</v>
      </c>
      <c r="AO18" s="2">
        <v>766</v>
      </c>
      <c r="AP18" s="2">
        <v>244</v>
      </c>
      <c r="AQ18" s="2">
        <v>342</v>
      </c>
      <c r="AR18" s="2">
        <v>10</v>
      </c>
      <c r="AS18" s="2">
        <v>177</v>
      </c>
      <c r="AT18" s="2">
        <v>290</v>
      </c>
      <c r="AU18" s="2">
        <v>0</v>
      </c>
      <c r="AV18" s="2">
        <v>2</v>
      </c>
      <c r="AW18" s="2">
        <v>5</v>
      </c>
      <c r="AX18" s="2">
        <v>0</v>
      </c>
      <c r="AY18" s="2">
        <v>6</v>
      </c>
      <c r="AZ18" s="2">
        <v>0</v>
      </c>
      <c r="BA18" s="2">
        <v>205</v>
      </c>
      <c r="BB18" s="2">
        <v>1</v>
      </c>
      <c r="BC18" s="2">
        <v>68</v>
      </c>
      <c r="BD18" s="2">
        <v>89</v>
      </c>
      <c r="BE18" s="2">
        <v>3</v>
      </c>
      <c r="BF18" s="2">
        <v>356</v>
      </c>
      <c r="BG18" s="2">
        <v>66</v>
      </c>
      <c r="BH18" s="2">
        <v>0</v>
      </c>
      <c r="BI18" s="2">
        <v>171</v>
      </c>
      <c r="BJ18" s="2">
        <v>10</v>
      </c>
      <c r="BK18" s="2">
        <v>287</v>
      </c>
      <c r="BL18" s="2">
        <v>70</v>
      </c>
      <c r="BM18" s="2">
        <v>0</v>
      </c>
      <c r="BN18" s="2">
        <v>35</v>
      </c>
      <c r="BO18" s="2">
        <v>522</v>
      </c>
      <c r="BP18" s="2">
        <v>27</v>
      </c>
      <c r="BQ18" s="2">
        <v>32</v>
      </c>
      <c r="BR18" s="2">
        <v>0</v>
      </c>
      <c r="BS18" s="2">
        <v>1</v>
      </c>
      <c r="BT18" s="2">
        <v>5</v>
      </c>
      <c r="BU18" s="2">
        <v>21</v>
      </c>
      <c r="BV18" s="2">
        <v>84</v>
      </c>
      <c r="BW18" s="2">
        <v>6</v>
      </c>
      <c r="BX18" s="2">
        <v>186</v>
      </c>
      <c r="BY18" s="2">
        <v>127</v>
      </c>
      <c r="BZ18" s="2">
        <v>0</v>
      </c>
      <c r="CA18" s="2">
        <v>78</v>
      </c>
      <c r="CB18" s="2">
        <v>2</v>
      </c>
      <c r="CC18" s="2">
        <v>0</v>
      </c>
      <c r="CD18" s="2">
        <v>0</v>
      </c>
      <c r="CE18" s="2">
        <v>0</v>
      </c>
      <c r="CF18" s="2">
        <v>40</v>
      </c>
      <c r="CG18" s="2">
        <v>4</v>
      </c>
      <c r="CH18" s="2">
        <v>18</v>
      </c>
      <c r="CI18" s="2">
        <v>13</v>
      </c>
      <c r="CJ18" s="2">
        <v>35</v>
      </c>
      <c r="CK18" s="2">
        <v>0</v>
      </c>
      <c r="CL18" s="2">
        <v>0</v>
      </c>
      <c r="CM18" s="2">
        <v>0</v>
      </c>
      <c r="CN18" s="2">
        <v>49</v>
      </c>
      <c r="CO18" s="2">
        <v>18</v>
      </c>
      <c r="CP18" s="2">
        <v>0</v>
      </c>
      <c r="CQ18" s="2">
        <v>1</v>
      </c>
      <c r="CR18" s="2">
        <v>10</v>
      </c>
      <c r="CS18" s="2">
        <v>17</v>
      </c>
      <c r="CT18" s="2">
        <v>2</v>
      </c>
      <c r="CU18" s="2">
        <v>23</v>
      </c>
      <c r="CV18" s="2">
        <v>20</v>
      </c>
      <c r="CW18" s="2">
        <v>94</v>
      </c>
      <c r="CX18" s="2">
        <v>87</v>
      </c>
      <c r="CY18" s="2">
        <v>40</v>
      </c>
      <c r="CZ18" s="2">
        <v>51</v>
      </c>
      <c r="DA18" s="2">
        <v>48</v>
      </c>
      <c r="DB18" s="2">
        <v>23</v>
      </c>
      <c r="DC18" s="2">
        <v>0</v>
      </c>
      <c r="DD18" s="2">
        <v>161</v>
      </c>
      <c r="DE18" s="2">
        <v>0</v>
      </c>
      <c r="DF18" s="2">
        <v>102</v>
      </c>
      <c r="DG18" s="2">
        <v>28</v>
      </c>
      <c r="DH18" s="2">
        <v>1</v>
      </c>
      <c r="DI18" s="2">
        <v>0</v>
      </c>
      <c r="DJ18" s="2">
        <v>1</v>
      </c>
      <c r="DK18" s="2">
        <v>235</v>
      </c>
      <c r="DL18" s="2">
        <v>1</v>
      </c>
    </row>
    <row r="19" spans="1:116" x14ac:dyDescent="0.2">
      <c r="A19" s="1" t="s">
        <v>152</v>
      </c>
      <c r="B19" s="1" t="s">
        <v>153</v>
      </c>
      <c r="C19" s="2" t="s">
        <v>154</v>
      </c>
      <c r="D19" s="2">
        <f t="shared" si="0"/>
        <v>42</v>
      </c>
      <c r="E19" s="3">
        <f t="shared" si="1"/>
        <v>0.3783783783783784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1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41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</row>
    <row r="20" spans="1:116" x14ac:dyDescent="0.2">
      <c r="A20" s="1" t="s">
        <v>155</v>
      </c>
      <c r="B20" s="1" t="s">
        <v>156</v>
      </c>
      <c r="C20" s="2" t="s">
        <v>154</v>
      </c>
      <c r="D20" s="2">
        <f t="shared" si="0"/>
        <v>53</v>
      </c>
      <c r="E20" s="3">
        <f t="shared" si="1"/>
        <v>0.47747747747747749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1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49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2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1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</row>
    <row r="21" spans="1:116" x14ac:dyDescent="0.2">
      <c r="A21" s="1" t="s">
        <v>157</v>
      </c>
      <c r="B21" s="1" t="s">
        <v>158</v>
      </c>
      <c r="C21" s="2" t="s">
        <v>154</v>
      </c>
      <c r="D21" s="2">
        <f t="shared" si="0"/>
        <v>46</v>
      </c>
      <c r="E21" s="3">
        <f t="shared" si="1"/>
        <v>0.4144144144144144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45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1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</row>
    <row r="22" spans="1:116" x14ac:dyDescent="0.2">
      <c r="A22" s="1" t="s">
        <v>159</v>
      </c>
      <c r="B22" s="1" t="s">
        <v>160</v>
      </c>
      <c r="C22" s="2" t="s">
        <v>154</v>
      </c>
      <c r="D22" s="2">
        <f t="shared" si="0"/>
        <v>55</v>
      </c>
      <c r="E22" s="3">
        <f t="shared" si="1"/>
        <v>0.49549549549549549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54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</row>
    <row r="23" spans="1:116" x14ac:dyDescent="0.2">
      <c r="A23" s="1" t="s">
        <v>161</v>
      </c>
      <c r="B23" s="1" t="s">
        <v>162</v>
      </c>
      <c r="C23" s="2" t="s">
        <v>154</v>
      </c>
      <c r="D23" s="2">
        <f t="shared" si="0"/>
        <v>46</v>
      </c>
      <c r="E23" s="3">
        <f t="shared" si="1"/>
        <v>0.4144144144144144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1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43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</row>
    <row r="25" spans="1:116" x14ac:dyDescent="0.2">
      <c r="B25" s="6" t="s">
        <v>163</v>
      </c>
      <c r="C25" s="7" t="s">
        <v>118</v>
      </c>
      <c r="D25" s="8">
        <f>SUM(D2:D5)/SUM(D2:D23)</f>
        <v>8.0899603591942404E-5</v>
      </c>
    </row>
    <row r="26" spans="1:116" x14ac:dyDescent="0.2">
      <c r="B26" s="9"/>
      <c r="C26" s="7" t="s">
        <v>127</v>
      </c>
      <c r="D26" s="8">
        <f>SUM(D6:D13)/SUM(D2:D23)</f>
        <v>4.705660275597983E-2</v>
      </c>
    </row>
    <row r="27" spans="1:116" x14ac:dyDescent="0.2">
      <c r="B27" s="9"/>
      <c r="C27" s="7" t="s">
        <v>143</v>
      </c>
      <c r="D27" s="8">
        <f>SUM(D14:D18)/SUM(D2:D23)</f>
        <v>0.94633659628401157</v>
      </c>
    </row>
    <row r="28" spans="1:116" x14ac:dyDescent="0.2">
      <c r="B28" s="9"/>
      <c r="C28" s="7" t="s">
        <v>154</v>
      </c>
      <c r="D28" s="8">
        <f>SUM(D19:D23)/SUM(D2:D23)</f>
        <v>6.5259013564166867E-3</v>
      </c>
    </row>
  </sheetData>
  <conditionalFormatting sqref="F2:DL23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Studivan</dc:creator>
  <cp:lastModifiedBy>Michael Studivan</cp:lastModifiedBy>
  <dcterms:created xsi:type="dcterms:W3CDTF">2021-03-11T16:42:44Z</dcterms:created>
  <dcterms:modified xsi:type="dcterms:W3CDTF">2021-03-11T16:46:46Z</dcterms:modified>
</cp:coreProperties>
</file>