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ke/Documents/GitHub/tagseq-modified-scripts/"/>
    </mc:Choice>
  </mc:AlternateContent>
  <bookViews>
    <workbookView xWindow="28800" yWindow="-900" windowWidth="38400" windowHeight="21140"/>
  </bookViews>
  <sheets>
    <sheet name="RNA-Seq Meyer" sheetId="3" r:id="rId1"/>
    <sheet name="RNA-Seq Matz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3" l="1"/>
  <c r="F2" i="3"/>
  <c r="F3" i="3"/>
  <c r="F4" i="3"/>
  <c r="F5" i="3"/>
  <c r="F6" i="3"/>
  <c r="F7" i="3"/>
  <c r="F8" i="3"/>
  <c r="F9" i="3"/>
  <c r="F10" i="3"/>
  <c r="E11" i="3"/>
  <c r="F11" i="3"/>
  <c r="F12" i="3"/>
  <c r="F13" i="3"/>
  <c r="F16" i="3"/>
  <c r="F17" i="3"/>
  <c r="F18" i="3"/>
  <c r="F19" i="3"/>
  <c r="F20" i="3"/>
  <c r="F21" i="3"/>
  <c r="F22" i="3"/>
  <c r="F2" i="1"/>
  <c r="F3" i="1"/>
  <c r="F4" i="1"/>
  <c r="F5" i="1"/>
  <c r="F6" i="1"/>
  <c r="F7" i="1"/>
  <c r="F8" i="1"/>
  <c r="F9" i="1"/>
  <c r="F10" i="1"/>
  <c r="F11" i="1"/>
  <c r="E12" i="1"/>
  <c r="F12" i="1"/>
  <c r="F13" i="1"/>
  <c r="F14" i="1"/>
  <c r="F15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<sst xmlns="http://schemas.openxmlformats.org/spreadsheetml/2006/main" count="94" uniqueCount="65">
  <si>
    <t>price</t>
  </si>
  <si>
    <t>per sample</t>
  </si>
  <si>
    <t>Ambion AM1906</t>
  </si>
  <si>
    <t>Clontech 639537</t>
  </si>
  <si>
    <t xml:space="preserve">Clontech 639209 </t>
  </si>
  <si>
    <t>SMART RT</t>
  </si>
  <si>
    <t>Titanium Taq</t>
  </si>
  <si>
    <t>need per sample</t>
  </si>
  <si>
    <t>GenJet</t>
  </si>
  <si>
    <t xml:space="preserve">PCR purification kit </t>
  </si>
  <si>
    <t>DNAse</t>
  </si>
  <si>
    <t>Invitrogene S7563</t>
  </si>
  <si>
    <t>size rxn</t>
  </si>
  <si>
    <t>tubes, gloves, plates, etc</t>
  </si>
  <si>
    <t>Total</t>
  </si>
  <si>
    <t>estimate</t>
  </si>
  <si>
    <t>picoGreen</t>
  </si>
  <si>
    <t>pcr plates</t>
  </si>
  <si>
    <t>96-well Plates</t>
  </si>
  <si>
    <t>LifeTech</t>
  </si>
  <si>
    <t>primers</t>
  </si>
  <si>
    <t>RNA Ladder</t>
  </si>
  <si>
    <t>FERSM1823</t>
  </si>
  <si>
    <t>FERR0192</t>
  </si>
  <si>
    <t>DNTPs</t>
  </si>
  <si>
    <t>FERR0641</t>
  </si>
  <si>
    <t>RNA Loading Dye</t>
  </si>
  <si>
    <t>AC426380100</t>
  </si>
  <si>
    <t>DTT</t>
  </si>
  <si>
    <t>400M/lane, 4.7 M per sample</t>
  </si>
  <si>
    <t>sequencing NextSeq</t>
  </si>
  <si>
    <t xml:space="preserve">SYBR® Green I nucleic acid gel stain </t>
  </si>
  <si>
    <t>pipette tips</t>
  </si>
  <si>
    <t>TRIzol</t>
  </si>
  <si>
    <t>manufactured</t>
  </si>
  <si>
    <t>BP1145-1</t>
  </si>
  <si>
    <t>Chloroform</t>
  </si>
  <si>
    <t>BP2618-500</t>
  </si>
  <si>
    <t>Isopropanol</t>
  </si>
  <si>
    <t>BP2818-500</t>
  </si>
  <si>
    <t>Ethanol</t>
  </si>
  <si>
    <t>R43730000-500A</t>
  </si>
  <si>
    <t>Lithium Chloride</t>
  </si>
  <si>
    <t>Misc Consumables</t>
  </si>
  <si>
    <t>Reagent/Item</t>
  </si>
  <si>
    <t>TempPlate semi-skirted 96-well PCR plate, natural; USA Scientific 1402-9700</t>
  </si>
  <si>
    <t>PCR Plates</t>
  </si>
  <si>
    <t>DNAse Kit</t>
  </si>
  <si>
    <t>Molecular Biology Grade Isopropanol; Fisher BP2618-500</t>
  </si>
  <si>
    <t>Chloroform; Fisher BP1145-1</t>
  </si>
  <si>
    <t>DNA-free™ DNA Removal Kit; Ambion AM1906</t>
  </si>
  <si>
    <t>Molecular Biology Grade 100% Ethanol; Fisher BP2818-500</t>
  </si>
  <si>
    <t>Tetro Reverse Transcriptase</t>
  </si>
  <si>
    <t>Tetro Reverse Transcriptase 4x10,000 units; Bioline BIO-65051</t>
  </si>
  <si>
    <t>Q5® High-Fidelity DNA Polymerase 500 units; NEB M0491L</t>
  </si>
  <si>
    <t>Q5 DNA Polymerase</t>
  </si>
  <si>
    <t>Thermo Scientific™ dNTP Mixes 10mM; Fisher FERR0192</t>
  </si>
  <si>
    <t>Thermo Scientific™ 2X RNA Loading Dye; Fisher FERR0641</t>
  </si>
  <si>
    <t>Thermo Scientific™ RiboRuler High Range RNA Ladder Ready-to-Use, 200 to 6000 bases; Fisher FERSM1823</t>
  </si>
  <si>
    <t>GeneJET PCR Purification Kit 250 preps; Thermo Fisher K0702</t>
  </si>
  <si>
    <t>SYBR® Green I nucleic acid gel stain; Invitrogene S7563</t>
  </si>
  <si>
    <t>sequencing HiSeq 4000</t>
  </si>
  <si>
    <t>240M/lane, ~6 M per sample</t>
  </si>
  <si>
    <t>SYBR Green qPCR Master Mix</t>
  </si>
  <si>
    <t>Maxima SYBR Green qPCR Master Mix (2X), with separate ROX vial, 1,000 reactions; Fisher K0252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</si>
</sst>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130" zoomScaleNormal="130" zoomScalePageLayoutView="130" workbookViewId="0">
      <selection activeCell="A33" sqref="A33"/>
    </sheetView>
  </sheetViews>
  <sheetFormatPr baseColWidth="10" defaultRowHeight="15" x14ac:dyDescent="0.2"/>
  <cols>
    <col min="1" max="1" width="80.6640625" bestFit="1" customWidth="1"/>
    <col min="2" max="2" width="28.5" customWidth="1"/>
    <col min="3" max="3" width="7.1640625" bestFit="1" customWidth="1"/>
    <col min="4" max="4" width="6.1640625" bestFit="1" customWidth="1"/>
    <col min="5" max="5" width="13.1640625" bestFit="1" customWidth="1"/>
    <col min="6" max="6" width="9.5" bestFit="1" customWidth="1"/>
  </cols>
  <sheetData>
    <row r="1" spans="1:6" ht="16" customHeight="1" x14ac:dyDescent="0.2">
      <c r="A1" s="13" t="s">
        <v>44</v>
      </c>
      <c r="B1" s="14"/>
      <c r="C1" s="12" t="s">
        <v>12</v>
      </c>
      <c r="D1" s="12" t="s">
        <v>0</v>
      </c>
      <c r="E1" s="3" t="s">
        <v>7</v>
      </c>
      <c r="F1" s="12" t="s">
        <v>1</v>
      </c>
    </row>
    <row r="2" spans="1:6" x14ac:dyDescent="0.2">
      <c r="A2" s="4" t="s">
        <v>45</v>
      </c>
      <c r="B2" s="4" t="s">
        <v>46</v>
      </c>
      <c r="C2" s="5">
        <v>960</v>
      </c>
      <c r="D2" s="6">
        <v>29.9</v>
      </c>
      <c r="E2" s="5">
        <v>1.2</v>
      </c>
      <c r="F2" s="6">
        <f>E2*D2/C2</f>
        <v>3.7374999999999999E-2</v>
      </c>
    </row>
    <row r="3" spans="1:6" x14ac:dyDescent="0.2">
      <c r="A3" s="4" t="s">
        <v>50</v>
      </c>
      <c r="B3" s="4" t="s">
        <v>47</v>
      </c>
      <c r="C3" s="5">
        <v>50</v>
      </c>
      <c r="D3" s="6">
        <v>116</v>
      </c>
      <c r="E3" s="5">
        <v>0.5</v>
      </c>
      <c r="F3" s="6">
        <f t="shared" ref="F3:F14" si="0">E3*D3/C3</f>
        <v>1.1599999999999999</v>
      </c>
    </row>
    <row r="4" spans="1:6" x14ac:dyDescent="0.2">
      <c r="A4" s="4" t="s">
        <v>49</v>
      </c>
      <c r="B4" s="4" t="s">
        <v>36</v>
      </c>
      <c r="C4" s="5">
        <v>3333</v>
      </c>
      <c r="D4" s="6">
        <v>56.58</v>
      </c>
      <c r="E4" s="5">
        <v>1</v>
      </c>
      <c r="F4" s="6">
        <f t="shared" si="0"/>
        <v>1.6975697569756976E-2</v>
      </c>
    </row>
    <row r="5" spans="1:6" x14ac:dyDescent="0.2">
      <c r="A5" s="4" t="s">
        <v>48</v>
      </c>
      <c r="B5" s="4" t="s">
        <v>38</v>
      </c>
      <c r="C5" s="5">
        <v>1333</v>
      </c>
      <c r="D5" s="6">
        <v>12.62</v>
      </c>
      <c r="E5" s="5">
        <v>1</v>
      </c>
      <c r="F5" s="6">
        <f t="shared" si="0"/>
        <v>9.4673668417104267E-3</v>
      </c>
    </row>
    <row r="6" spans="1:6" x14ac:dyDescent="0.2">
      <c r="A6" s="4" t="s">
        <v>51</v>
      </c>
      <c r="B6" s="4" t="s">
        <v>40</v>
      </c>
      <c r="C6" s="5">
        <v>294</v>
      </c>
      <c r="D6" s="6">
        <v>33.78</v>
      </c>
      <c r="E6" s="5">
        <v>1</v>
      </c>
      <c r="F6" s="6">
        <f t="shared" si="0"/>
        <v>0.11489795918367347</v>
      </c>
    </row>
    <row r="7" spans="1:6" x14ac:dyDescent="0.2">
      <c r="A7" s="4" t="s">
        <v>53</v>
      </c>
      <c r="B7" s="4" t="s">
        <v>52</v>
      </c>
      <c r="C7" s="5">
        <v>200</v>
      </c>
      <c r="D7" s="6">
        <v>718</v>
      </c>
      <c r="E7" s="5">
        <v>1.25</v>
      </c>
      <c r="F7" s="6">
        <f t="shared" si="0"/>
        <v>4.4874999999999998</v>
      </c>
    </row>
    <row r="8" spans="1:6" x14ac:dyDescent="0.2">
      <c r="A8" s="4" t="s">
        <v>54</v>
      </c>
      <c r="B8" s="4" t="s">
        <v>55</v>
      </c>
      <c r="C8" s="5">
        <v>250</v>
      </c>
      <c r="D8" s="6">
        <v>420</v>
      </c>
      <c r="E8" s="5">
        <v>2.125</v>
      </c>
      <c r="F8" s="6">
        <f t="shared" si="0"/>
        <v>3.57</v>
      </c>
    </row>
    <row r="9" spans="1:6" x14ac:dyDescent="0.2">
      <c r="A9" s="4" t="s">
        <v>56</v>
      </c>
      <c r="B9" s="4" t="s">
        <v>24</v>
      </c>
      <c r="C9" s="5">
        <v>1000</v>
      </c>
      <c r="D9" s="6">
        <v>82.14</v>
      </c>
      <c r="E9" s="5">
        <v>5.75</v>
      </c>
      <c r="F9" s="6">
        <f t="shared" si="0"/>
        <v>0.47230500000000003</v>
      </c>
    </row>
    <row r="10" spans="1:6" x14ac:dyDescent="0.2">
      <c r="A10" s="4" t="s">
        <v>57</v>
      </c>
      <c r="B10" s="4" t="s">
        <v>26</v>
      </c>
      <c r="C10" s="5">
        <v>500</v>
      </c>
      <c r="D10" s="6">
        <v>28.13</v>
      </c>
      <c r="E10" s="5">
        <v>2</v>
      </c>
      <c r="F10" s="6">
        <f t="shared" si="0"/>
        <v>0.11252</v>
      </c>
    </row>
    <row r="11" spans="1:6" x14ac:dyDescent="0.2">
      <c r="A11" s="4" t="s">
        <v>58</v>
      </c>
      <c r="B11" s="4" t="s">
        <v>21</v>
      </c>
      <c r="C11" s="5">
        <v>1000</v>
      </c>
      <c r="D11" s="6">
        <v>155.66</v>
      </c>
      <c r="E11" s="6">
        <f>1/96</f>
        <v>1.0416666666666666E-2</v>
      </c>
      <c r="F11" s="6">
        <f t="shared" si="0"/>
        <v>1.6214583333333333E-3</v>
      </c>
    </row>
    <row r="12" spans="1:6" x14ac:dyDescent="0.2">
      <c r="A12" s="4" t="s">
        <v>59</v>
      </c>
      <c r="B12" s="4" t="s">
        <v>9</v>
      </c>
      <c r="C12" s="5">
        <v>250</v>
      </c>
      <c r="D12" s="6">
        <v>353</v>
      </c>
      <c r="E12" s="5">
        <v>1</v>
      </c>
      <c r="F12" s="6">
        <f t="shared" si="0"/>
        <v>1.4119999999999999</v>
      </c>
    </row>
    <row r="13" spans="1:6" x14ac:dyDescent="0.2">
      <c r="A13" s="4" t="s">
        <v>60</v>
      </c>
      <c r="B13" s="7" t="s">
        <v>31</v>
      </c>
      <c r="C13" s="5">
        <v>500</v>
      </c>
      <c r="D13" s="6">
        <v>305.29000000000002</v>
      </c>
      <c r="E13" s="5">
        <v>0.4</v>
      </c>
      <c r="F13" s="6">
        <f t="shared" si="0"/>
        <v>0.24423200000000003</v>
      </c>
    </row>
    <row r="14" spans="1:6" x14ac:dyDescent="0.2">
      <c r="A14" s="4" t="s">
        <v>64</v>
      </c>
      <c r="B14" s="7" t="s">
        <v>63</v>
      </c>
      <c r="C14" s="5">
        <v>12500</v>
      </c>
      <c r="D14" s="6">
        <v>624.79999999999995</v>
      </c>
      <c r="E14" s="5">
        <v>12.5</v>
      </c>
      <c r="F14" s="6">
        <f t="shared" si="0"/>
        <v>0.62479999999999991</v>
      </c>
    </row>
    <row r="15" spans="1:6" x14ac:dyDescent="0.2">
      <c r="A15" s="4" t="s">
        <v>43</v>
      </c>
      <c r="B15" s="4" t="s">
        <v>15</v>
      </c>
      <c r="C15" s="5">
        <v>1</v>
      </c>
      <c r="D15" s="6">
        <v>1</v>
      </c>
      <c r="E15" s="5">
        <v>1</v>
      </c>
      <c r="F15" s="6">
        <v>2</v>
      </c>
    </row>
    <row r="16" spans="1:6" x14ac:dyDescent="0.2">
      <c r="A16" s="4" t="s">
        <v>32</v>
      </c>
      <c r="B16" s="4" t="s">
        <v>15</v>
      </c>
      <c r="C16" s="5">
        <v>960</v>
      </c>
      <c r="D16" s="6">
        <v>45</v>
      </c>
      <c r="E16" s="5">
        <v>20</v>
      </c>
      <c r="F16" s="6">
        <f>E16*D16/C16</f>
        <v>0.9375</v>
      </c>
    </row>
    <row r="17" spans="1:6" x14ac:dyDescent="0.2">
      <c r="A17" s="4" t="s">
        <v>20</v>
      </c>
      <c r="B17" s="4" t="s">
        <v>15</v>
      </c>
      <c r="C17" s="5">
        <v>1000</v>
      </c>
      <c r="D17" s="6">
        <v>900</v>
      </c>
      <c r="E17" s="5">
        <v>0.1</v>
      </c>
      <c r="F17" s="6">
        <f>E17*D17/C17</f>
        <v>0.09</v>
      </c>
    </row>
    <row r="18" spans="1:6" x14ac:dyDescent="0.2">
      <c r="A18" s="4" t="s">
        <v>41</v>
      </c>
      <c r="B18" s="4" t="s">
        <v>42</v>
      </c>
      <c r="C18" s="5">
        <v>5000</v>
      </c>
      <c r="D18" s="6">
        <v>23.88</v>
      </c>
      <c r="E18" s="5">
        <v>1</v>
      </c>
      <c r="F18" s="6">
        <f>E18*D18/C18</f>
        <v>4.7759999999999999E-3</v>
      </c>
    </row>
    <row r="19" spans="1:6" x14ac:dyDescent="0.2">
      <c r="A19" s="4" t="s">
        <v>33</v>
      </c>
      <c r="B19" s="4" t="s">
        <v>34</v>
      </c>
      <c r="C19" s="5">
        <v>66</v>
      </c>
      <c r="D19" s="6">
        <v>160.55000000000001</v>
      </c>
      <c r="E19" s="5">
        <v>1</v>
      </c>
      <c r="F19" s="6">
        <f>E19*D19/C19</f>
        <v>2.4325757575757576</v>
      </c>
    </row>
    <row r="20" spans="1:6" x14ac:dyDescent="0.2">
      <c r="A20" s="4" t="s">
        <v>13</v>
      </c>
      <c r="B20" s="4" t="s">
        <v>15</v>
      </c>
      <c r="C20" s="5">
        <v>1</v>
      </c>
      <c r="D20" s="6">
        <v>1</v>
      </c>
      <c r="E20" s="5">
        <v>0.1</v>
      </c>
      <c r="F20" s="6">
        <f>E20*D20/C20</f>
        <v>0.1</v>
      </c>
    </row>
    <row r="21" spans="1:6" x14ac:dyDescent="0.2">
      <c r="A21" s="4" t="s">
        <v>61</v>
      </c>
      <c r="B21" s="4" t="s">
        <v>62</v>
      </c>
      <c r="C21" s="5">
        <v>40</v>
      </c>
      <c r="D21" s="5">
        <v>1263.3900000000001</v>
      </c>
      <c r="E21" s="5">
        <v>1</v>
      </c>
      <c r="F21" s="11">
        <f t="shared" ref="F21" si="1">E21*D21/C21</f>
        <v>31.584750000000003</v>
      </c>
    </row>
    <row r="22" spans="1:6" x14ac:dyDescent="0.2">
      <c r="A22" s="9" t="s">
        <v>14</v>
      </c>
      <c r="B22" s="13"/>
      <c r="C22" s="15"/>
      <c r="D22" s="15"/>
      <c r="E22" s="14"/>
      <c r="F22" s="10">
        <f>SUM(F2:F21)</f>
        <v>49.413296239504234</v>
      </c>
    </row>
  </sheetData>
  <mergeCells count="2">
    <mergeCell ref="A1:B1"/>
    <mergeCell ref="B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150" zoomScaleNormal="150" zoomScalePageLayoutView="150" workbookViewId="0">
      <selection sqref="A1:F1"/>
    </sheetView>
  </sheetViews>
  <sheetFormatPr baseColWidth="10" defaultColWidth="8.83203125" defaultRowHeight="15" x14ac:dyDescent="0.2"/>
  <cols>
    <col min="1" max="1" width="19.6640625" bestFit="1" customWidth="1"/>
    <col min="2" max="2" width="29.83203125" bestFit="1" customWidth="1"/>
    <col min="3" max="3" width="7.1640625" bestFit="1" customWidth="1"/>
    <col min="4" max="4" width="6.33203125" bestFit="1" customWidth="1"/>
    <col min="5" max="5" width="14.1640625" customWidth="1"/>
    <col min="6" max="6" width="9.6640625" bestFit="1" customWidth="1"/>
  </cols>
  <sheetData>
    <row r="1" spans="1:6" s="1" customFormat="1" x14ac:dyDescent="0.2">
      <c r="A1" s="16" t="s">
        <v>44</v>
      </c>
      <c r="B1" s="16"/>
      <c r="C1" s="2" t="s">
        <v>12</v>
      </c>
      <c r="D1" s="2" t="s">
        <v>0</v>
      </c>
      <c r="E1" s="3" t="s">
        <v>7</v>
      </c>
      <c r="F1" s="2" t="s">
        <v>1</v>
      </c>
    </row>
    <row r="2" spans="1:6" x14ac:dyDescent="0.2">
      <c r="A2" s="4" t="s">
        <v>18</v>
      </c>
      <c r="B2" s="4" t="s">
        <v>17</v>
      </c>
      <c r="C2" s="5">
        <v>960</v>
      </c>
      <c r="D2" s="6">
        <v>50</v>
      </c>
      <c r="E2" s="5">
        <v>0.1</v>
      </c>
      <c r="F2" s="6">
        <f t="shared" ref="F2:F15" si="0">E2*D2/C2</f>
        <v>5.208333333333333E-3</v>
      </c>
    </row>
    <row r="3" spans="1:6" x14ac:dyDescent="0.2">
      <c r="A3" s="4" t="s">
        <v>27</v>
      </c>
      <c r="B3" s="4" t="s">
        <v>28</v>
      </c>
      <c r="C3" s="5">
        <v>100000</v>
      </c>
      <c r="D3" s="6">
        <v>17.7</v>
      </c>
      <c r="E3" s="5">
        <v>1</v>
      </c>
      <c r="F3" s="6">
        <f t="shared" si="0"/>
        <v>1.7699999999999999E-4</v>
      </c>
    </row>
    <row r="4" spans="1:6" x14ac:dyDescent="0.2">
      <c r="A4" s="4" t="s">
        <v>2</v>
      </c>
      <c r="B4" s="4" t="s">
        <v>10</v>
      </c>
      <c r="C4" s="5">
        <v>50</v>
      </c>
      <c r="D4" s="6">
        <v>108</v>
      </c>
      <c r="E4" s="5">
        <v>1</v>
      </c>
      <c r="F4" s="6">
        <f t="shared" si="0"/>
        <v>2.16</v>
      </c>
    </row>
    <row r="5" spans="1:6" x14ac:dyDescent="0.2">
      <c r="A5" s="4" t="s">
        <v>35</v>
      </c>
      <c r="B5" s="4" t="s">
        <v>36</v>
      </c>
      <c r="C5" s="5">
        <v>3333</v>
      </c>
      <c r="D5" s="6">
        <v>56.3</v>
      </c>
      <c r="E5" s="5">
        <v>1</v>
      </c>
      <c r="F5" s="6">
        <f t="shared" si="0"/>
        <v>1.6891689168916892E-2</v>
      </c>
    </row>
    <row r="6" spans="1:6" x14ac:dyDescent="0.2">
      <c r="A6" s="4" t="s">
        <v>37</v>
      </c>
      <c r="B6" s="4" t="s">
        <v>38</v>
      </c>
      <c r="C6" s="5">
        <v>1333</v>
      </c>
      <c r="D6" s="6">
        <v>12.62</v>
      </c>
      <c r="E6" s="5">
        <v>1</v>
      </c>
      <c r="F6" s="6">
        <f t="shared" si="0"/>
        <v>9.4673668417104267E-3</v>
      </c>
    </row>
    <row r="7" spans="1:6" x14ac:dyDescent="0.2">
      <c r="A7" s="4" t="s">
        <v>39</v>
      </c>
      <c r="B7" s="4" t="s">
        <v>40</v>
      </c>
      <c r="C7" s="5">
        <v>294</v>
      </c>
      <c r="D7" s="6">
        <v>32.08</v>
      </c>
      <c r="E7" s="5">
        <v>1</v>
      </c>
      <c r="F7" s="6">
        <f t="shared" si="0"/>
        <v>0.1091156462585034</v>
      </c>
    </row>
    <row r="8" spans="1:6" x14ac:dyDescent="0.2">
      <c r="A8" s="4" t="s">
        <v>4</v>
      </c>
      <c r="B8" s="4" t="s">
        <v>6</v>
      </c>
      <c r="C8" s="5">
        <v>500</v>
      </c>
      <c r="D8" s="6">
        <v>580</v>
      </c>
      <c r="E8" s="5">
        <v>3</v>
      </c>
      <c r="F8" s="6">
        <f t="shared" si="0"/>
        <v>3.48</v>
      </c>
    </row>
    <row r="9" spans="1:6" x14ac:dyDescent="0.2">
      <c r="A9" s="4" t="s">
        <v>3</v>
      </c>
      <c r="B9" s="4" t="s">
        <v>5</v>
      </c>
      <c r="C9" s="5">
        <v>150</v>
      </c>
      <c r="D9" s="6">
        <v>150</v>
      </c>
      <c r="E9" s="5">
        <v>1</v>
      </c>
      <c r="F9" s="6">
        <f t="shared" si="0"/>
        <v>1</v>
      </c>
    </row>
    <row r="10" spans="1:6" x14ac:dyDescent="0.2">
      <c r="A10" s="4" t="s">
        <v>23</v>
      </c>
      <c r="B10" s="4" t="s">
        <v>24</v>
      </c>
      <c r="C10" s="5">
        <v>1000</v>
      </c>
      <c r="D10" s="6">
        <v>79.63</v>
      </c>
      <c r="E10" s="5">
        <v>5</v>
      </c>
      <c r="F10" s="6">
        <f t="shared" si="0"/>
        <v>0.39815</v>
      </c>
    </row>
    <row r="11" spans="1:6" x14ac:dyDescent="0.2">
      <c r="A11" s="4" t="s">
        <v>25</v>
      </c>
      <c r="B11" s="4" t="s">
        <v>26</v>
      </c>
      <c r="C11" s="5">
        <v>500</v>
      </c>
      <c r="D11" s="6">
        <v>25.81</v>
      </c>
      <c r="E11" s="5">
        <v>14</v>
      </c>
      <c r="F11" s="6">
        <f t="shared" si="0"/>
        <v>0.72267999999999999</v>
      </c>
    </row>
    <row r="12" spans="1:6" x14ac:dyDescent="0.2">
      <c r="A12" s="4" t="s">
        <v>22</v>
      </c>
      <c r="B12" s="4" t="s">
        <v>21</v>
      </c>
      <c r="C12" s="5">
        <v>40</v>
      </c>
      <c r="D12" s="6">
        <v>143.82</v>
      </c>
      <c r="E12" s="6">
        <f>1/96</f>
        <v>1.0416666666666666E-2</v>
      </c>
      <c r="F12" s="6">
        <f t="shared" si="0"/>
        <v>3.7453124999999997E-2</v>
      </c>
    </row>
    <row r="13" spans="1:6" x14ac:dyDescent="0.2">
      <c r="A13" s="4" t="s">
        <v>8</v>
      </c>
      <c r="B13" s="4" t="s">
        <v>9</v>
      </c>
      <c r="C13" s="5">
        <v>250</v>
      </c>
      <c r="D13" s="6">
        <v>279.02999999999997</v>
      </c>
      <c r="E13" s="5">
        <v>1</v>
      </c>
      <c r="F13" s="6">
        <f t="shared" si="0"/>
        <v>1.11612</v>
      </c>
    </row>
    <row r="14" spans="1:6" x14ac:dyDescent="0.2">
      <c r="A14" s="4" t="s">
        <v>11</v>
      </c>
      <c r="B14" s="7" t="s">
        <v>31</v>
      </c>
      <c r="C14" s="5">
        <v>500</v>
      </c>
      <c r="D14" s="6">
        <v>272</v>
      </c>
      <c r="E14" s="5">
        <v>1.2</v>
      </c>
      <c r="F14" s="6">
        <f t="shared" si="0"/>
        <v>0.65279999999999994</v>
      </c>
    </row>
    <row r="15" spans="1:6" x14ac:dyDescent="0.2">
      <c r="A15" s="4" t="s">
        <v>19</v>
      </c>
      <c r="B15" s="4" t="s">
        <v>16</v>
      </c>
      <c r="C15" s="8">
        <v>400</v>
      </c>
      <c r="D15" s="6">
        <v>393</v>
      </c>
      <c r="E15" s="5">
        <v>1</v>
      </c>
      <c r="F15" s="6">
        <f t="shared" si="0"/>
        <v>0.98250000000000004</v>
      </c>
    </row>
    <row r="16" spans="1:6" x14ac:dyDescent="0.2">
      <c r="A16" s="4" t="s">
        <v>43</v>
      </c>
      <c r="B16" s="4" t="s">
        <v>15</v>
      </c>
      <c r="C16" s="5">
        <v>1</v>
      </c>
      <c r="D16" s="6">
        <v>1</v>
      </c>
      <c r="E16" s="5">
        <v>1</v>
      </c>
      <c r="F16" s="6">
        <v>2</v>
      </c>
    </row>
    <row r="17" spans="1:6" x14ac:dyDescent="0.2">
      <c r="A17" s="4" t="s">
        <v>32</v>
      </c>
      <c r="B17" s="4" t="s">
        <v>15</v>
      </c>
      <c r="C17" s="5">
        <v>960</v>
      </c>
      <c r="D17" s="6">
        <v>45</v>
      </c>
      <c r="E17" s="5">
        <v>20</v>
      </c>
      <c r="F17" s="6">
        <f>E17*D17/C17</f>
        <v>0.9375</v>
      </c>
    </row>
    <row r="18" spans="1:6" x14ac:dyDescent="0.2">
      <c r="A18" s="4" t="s">
        <v>20</v>
      </c>
      <c r="B18" s="4" t="s">
        <v>15</v>
      </c>
      <c r="C18" s="5">
        <v>1000</v>
      </c>
      <c r="D18" s="6">
        <v>900</v>
      </c>
      <c r="E18" s="5">
        <v>0.1</v>
      </c>
      <c r="F18" s="6">
        <f>E18*D18/C18</f>
        <v>0.09</v>
      </c>
    </row>
    <row r="19" spans="1:6" x14ac:dyDescent="0.2">
      <c r="A19" s="4" t="s">
        <v>41</v>
      </c>
      <c r="B19" s="4" t="s">
        <v>42</v>
      </c>
      <c r="C19" s="5">
        <v>5000</v>
      </c>
      <c r="D19" s="6">
        <v>23.88</v>
      </c>
      <c r="E19" s="5">
        <v>1</v>
      </c>
      <c r="F19" s="6">
        <f>E19*D19/C19</f>
        <v>4.7759999999999999E-3</v>
      </c>
    </row>
    <row r="20" spans="1:6" x14ac:dyDescent="0.2">
      <c r="A20" s="4" t="s">
        <v>33</v>
      </c>
      <c r="B20" s="4" t="s">
        <v>34</v>
      </c>
      <c r="C20" s="5">
        <v>66</v>
      </c>
      <c r="D20" s="6">
        <v>160.55000000000001</v>
      </c>
      <c r="E20" s="5">
        <v>1</v>
      </c>
      <c r="F20" s="6">
        <f>E20*D20/C20</f>
        <v>2.4325757575757576</v>
      </c>
    </row>
    <row r="21" spans="1:6" x14ac:dyDescent="0.2">
      <c r="A21" s="4" t="s">
        <v>13</v>
      </c>
      <c r="B21" s="4" t="s">
        <v>15</v>
      </c>
      <c r="C21" s="5">
        <v>1</v>
      </c>
      <c r="D21" s="6">
        <v>1</v>
      </c>
      <c r="E21" s="5">
        <v>0.1</v>
      </c>
      <c r="F21" s="6">
        <f>E21*D21/C21</f>
        <v>0.1</v>
      </c>
    </row>
    <row r="22" spans="1:6" x14ac:dyDescent="0.2">
      <c r="A22" s="4" t="s">
        <v>30</v>
      </c>
      <c r="B22" s="4" t="s">
        <v>29</v>
      </c>
      <c r="C22" s="5">
        <v>80</v>
      </c>
      <c r="D22" s="5">
        <v>2230</v>
      </c>
      <c r="E22" s="5">
        <v>1</v>
      </c>
      <c r="F22" s="11">
        <f t="shared" ref="F22" si="1">E22*D22/C22</f>
        <v>27.875</v>
      </c>
    </row>
    <row r="23" spans="1:6" x14ac:dyDescent="0.2">
      <c r="A23" s="9" t="s">
        <v>14</v>
      </c>
      <c r="B23" s="16"/>
      <c r="C23" s="16"/>
      <c r="D23" s="16"/>
      <c r="E23" s="16"/>
      <c r="F23" s="10">
        <f>SUM(F2:F22)</f>
        <v>44.130414918178218</v>
      </c>
    </row>
  </sheetData>
  <sortState ref="A2:F21">
    <sortCondition ref="A21"/>
  </sortState>
  <mergeCells count="2">
    <mergeCell ref="A1:B1"/>
    <mergeCell ref="B23:E23"/>
  </mergeCell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RNA-Seq Meyer</vt:lpstr>
      <vt:lpstr>RNA-Seq Matz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matz lab</dc:creator>
  <cp:lastModifiedBy>Michael Studivan</cp:lastModifiedBy>
  <dcterms:created xsi:type="dcterms:W3CDTF">2014-10-17T19:37:30Z</dcterms:created>
  <dcterms:modified xsi:type="dcterms:W3CDTF">2017-10-04T17:03:53Z</dcterms:modified>
</cp:coreProperties>
</file>