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msua\Box\ND Classes\Spring 2021\Puente Senior Capstone\"/>
    </mc:Choice>
  </mc:AlternateContent>
  <xr:revisionPtr revIDLastSave="0" documentId="13_ncr:1_{A0C29B62-A264-4FE0-80D4-4AFD292A0B96}" xr6:coauthVersionLast="46" xr6:coauthVersionMax="46" xr10:uidLastSave="{00000000-0000-0000-0000-000000000000}"/>
  <bookViews>
    <workbookView xWindow="246" yWindow="798" windowWidth="19566" windowHeight="10554" activeTab="3" xr2:uid="{00000000-000D-0000-FFFF-FFFF00000000}"/>
  </bookViews>
  <sheets>
    <sheet name="WASH Projects" sheetId="1" r:id="rId1"/>
    <sheet name="Project Breakdown by Community" sheetId="2" r:id="rId2"/>
    <sheet name="COVID Response" sheetId="3" r:id="rId3"/>
    <sheet name="MapCommunit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gqnCsuziHjm2vkcXPwYri+weQag=="/>
    </ext>
  </extLst>
</workbook>
</file>

<file path=xl/calcChain.xml><?xml version="1.0" encoding="utf-8"?>
<calcChain xmlns="http://schemas.openxmlformats.org/spreadsheetml/2006/main">
  <c r="H24" i="3" l="1"/>
  <c r="G24" i="3"/>
  <c r="F24" i="3"/>
  <c r="E24" i="3"/>
  <c r="D24" i="3"/>
  <c r="C24" i="3"/>
  <c r="I23" i="3"/>
  <c r="H23" i="3"/>
  <c r="G23" i="3"/>
  <c r="F23" i="3"/>
  <c r="E23" i="3"/>
  <c r="D23" i="3"/>
  <c r="C23" i="3"/>
  <c r="I22" i="3"/>
  <c r="H22" i="3"/>
  <c r="G22" i="3"/>
  <c r="F22" i="3"/>
  <c r="E22" i="3"/>
  <c r="D22" i="3"/>
  <c r="C22" i="3"/>
  <c r="H21" i="3"/>
  <c r="G21" i="3"/>
  <c r="F21" i="3"/>
  <c r="E21" i="3"/>
  <c r="D21" i="3"/>
  <c r="C21" i="3"/>
  <c r="H20" i="3"/>
  <c r="G20" i="3"/>
  <c r="F20" i="3"/>
  <c r="E20" i="3"/>
  <c r="D20" i="3"/>
  <c r="C20" i="3"/>
  <c r="H19" i="3"/>
  <c r="G19" i="3"/>
  <c r="F19" i="3"/>
  <c r="E19" i="3"/>
  <c r="D19" i="3"/>
  <c r="C19" i="3"/>
  <c r="I18" i="3"/>
  <c r="H18" i="3"/>
  <c r="G18" i="3"/>
  <c r="F18" i="3"/>
  <c r="E18" i="3"/>
  <c r="D18" i="3"/>
  <c r="C18" i="3"/>
  <c r="H17" i="3"/>
  <c r="H26" i="3" s="1"/>
  <c r="G17" i="3"/>
  <c r="G26" i="3" s="1"/>
  <c r="F17" i="3"/>
  <c r="F26" i="3" s="1"/>
  <c r="E17" i="3"/>
  <c r="E26" i="3" s="1"/>
  <c r="D17" i="3"/>
  <c r="D26" i="3" s="1"/>
  <c r="C17" i="3"/>
  <c r="C26" i="3" s="1"/>
  <c r="D14" i="3"/>
  <c r="C14" i="3"/>
  <c r="I12" i="3"/>
  <c r="I24" i="3" s="1"/>
  <c r="I11" i="3"/>
  <c r="I10" i="3"/>
  <c r="I9" i="3"/>
  <c r="I21" i="3" s="1"/>
  <c r="I8" i="3"/>
  <c r="I20" i="3" s="1"/>
  <c r="I7" i="3"/>
  <c r="I19" i="3" s="1"/>
  <c r="I6" i="3"/>
  <c r="I5" i="3"/>
  <c r="I14" i="3" s="1"/>
  <c r="D3" i="3"/>
  <c r="E3" i="3" s="1"/>
  <c r="F3" i="3" s="1"/>
  <c r="G3" i="3" s="1"/>
  <c r="H3" i="3" s="1"/>
  <c r="U20" i="1"/>
  <c r="P20" i="1"/>
  <c r="M20" i="1"/>
  <c r="H20" i="1"/>
  <c r="E20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A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A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Y14" i="1"/>
  <c r="X14" i="1"/>
  <c r="W14" i="1"/>
  <c r="V14" i="1"/>
  <c r="V20" i="1" s="1"/>
  <c r="U14" i="1"/>
  <c r="T14" i="1"/>
  <c r="T20" i="1" s="1"/>
  <c r="S14" i="1"/>
  <c r="S20" i="1" s="1"/>
  <c r="R14" i="1"/>
  <c r="R20" i="1" s="1"/>
  <c r="Q14" i="1"/>
  <c r="Q20" i="1" s="1"/>
  <c r="P14" i="1"/>
  <c r="O14" i="1"/>
  <c r="O20" i="1" s="1"/>
  <c r="N14" i="1"/>
  <c r="N20" i="1" s="1"/>
  <c r="M14" i="1"/>
  <c r="L14" i="1"/>
  <c r="L20" i="1" s="1"/>
  <c r="K14" i="1"/>
  <c r="K20" i="1" s="1"/>
  <c r="J14" i="1"/>
  <c r="J20" i="1" s="1"/>
  <c r="I14" i="1"/>
  <c r="I20" i="1" s="1"/>
  <c r="H14" i="1"/>
  <c r="G14" i="1"/>
  <c r="G20" i="1" s="1"/>
  <c r="F14" i="1"/>
  <c r="F20" i="1" s="1"/>
  <c r="E14" i="1"/>
  <c r="D14" i="1"/>
  <c r="D20" i="1" s="1"/>
  <c r="C14" i="1"/>
  <c r="C20" i="1" s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A10" i="1"/>
  <c r="AA19" i="1" s="1"/>
  <c r="AA9" i="1"/>
  <c r="AA18" i="1" s="1"/>
  <c r="AA8" i="1"/>
  <c r="AA17" i="1" s="1"/>
  <c r="AA7" i="1"/>
  <c r="AA6" i="1"/>
  <c r="AA5" i="1"/>
  <c r="AA14" i="1" s="1"/>
  <c r="D3" i="1"/>
  <c r="E3" i="1" s="1"/>
  <c r="F3" i="1" s="1"/>
  <c r="G3" i="1" s="1"/>
  <c r="H3" i="1" s="1"/>
  <c r="I3" i="1" s="1"/>
  <c r="J3" i="1" s="1"/>
  <c r="AA20" i="1" l="1"/>
  <c r="I17" i="3"/>
  <c r="I26" i="3" s="1"/>
  <c r="AA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Arial"/>
          </rPr>
          <t>======
ID#AAAAKAdRrs8
scott coppa    (2020-07-22 23:41:31)
+carly.pablos@puente-dr.com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rWf5v1gq3CEAz2KoZmmzNbGI2Q=="/>
    </ext>
  </extLst>
</comments>
</file>

<file path=xl/sharedStrings.xml><?xml version="1.0" encoding="utf-8"?>
<sst xmlns="http://schemas.openxmlformats.org/spreadsheetml/2006/main" count="242" uniqueCount="69">
  <si>
    <t>Intervention</t>
  </si>
  <si>
    <t>Sept-20</t>
  </si>
  <si>
    <t>Totals</t>
  </si>
  <si>
    <t>Est.Totals</t>
  </si>
  <si>
    <t>New</t>
  </si>
  <si>
    <t>Bathroom</t>
  </si>
  <si>
    <t>Cement Floor</t>
  </si>
  <si>
    <t>Water Filter</t>
  </si>
  <si>
    <t>Rainwater Collection</t>
  </si>
  <si>
    <t>Hand-washing stations</t>
  </si>
  <si>
    <t>Water Access Projects</t>
  </si>
  <si>
    <t>Total New</t>
  </si>
  <si>
    <t>Cumulative</t>
  </si>
  <si>
    <t>Total Cumulative</t>
  </si>
  <si>
    <t>Los Gajitos</t>
  </si>
  <si>
    <t>Bathrooms</t>
  </si>
  <si>
    <t>Floors</t>
  </si>
  <si>
    <t>Water Filters</t>
  </si>
  <si>
    <t>Handwashing Stations</t>
  </si>
  <si>
    <t>Canada Las Palmas</t>
  </si>
  <si>
    <t>El Canal</t>
  </si>
  <si>
    <t>La Luisa</t>
  </si>
  <si>
    <t>San Isidro</t>
  </si>
  <si>
    <t>Los Embassadores</t>
  </si>
  <si>
    <t>Barrio El Padre</t>
  </si>
  <si>
    <t>Barrio Juan Pedro</t>
  </si>
  <si>
    <t>Barrio San Juan</t>
  </si>
  <si>
    <t>El Cercado</t>
  </si>
  <si>
    <t>El Arenazo</t>
  </si>
  <si>
    <t>Colonial Japonesa</t>
  </si>
  <si>
    <t>Calle Sanchez</t>
  </si>
  <si>
    <t>El Gajo</t>
  </si>
  <si>
    <t>El Paraiso</t>
  </si>
  <si>
    <t>El Tornado</t>
  </si>
  <si>
    <t>La Altagracia</t>
  </si>
  <si>
    <t>La Cotorra</t>
  </si>
  <si>
    <t>El Valle</t>
  </si>
  <si>
    <t>Barrio Las Flores</t>
  </si>
  <si>
    <t>La Sabina</t>
  </si>
  <si>
    <t>La Planta</t>
  </si>
  <si>
    <t>Las Mercedes</t>
  </si>
  <si>
    <t>Los Pinos</t>
  </si>
  <si>
    <t>Pueblo Nuevo</t>
  </si>
  <si>
    <t>Paragua</t>
  </si>
  <si>
    <t>Santa Rosa</t>
  </si>
  <si>
    <t>Villa Hortaliza</t>
  </si>
  <si>
    <t>Villa Montana</t>
  </si>
  <si>
    <t>Villa Pinales</t>
  </si>
  <si>
    <t>Homemade masks</t>
  </si>
  <si>
    <t>n95 masks</t>
  </si>
  <si>
    <t>Medical masks</t>
  </si>
  <si>
    <t>Gloves</t>
  </si>
  <si>
    <t>Hazmat Suits</t>
  </si>
  <si>
    <t>Visors</t>
  </si>
  <si>
    <t>Protective glasses</t>
  </si>
  <si>
    <t>Handwashing stations</t>
  </si>
  <si>
    <t>Medical Masks</t>
  </si>
  <si>
    <t>Glasses</t>
  </si>
  <si>
    <t>]</t>
  </si>
  <si>
    <r>
      <t>community_focus </t>
    </r>
    <r>
      <rPr>
        <sz val="11"/>
        <color rgb="FF859900"/>
        <rFont val="Consolas"/>
        <family val="3"/>
      </rPr>
      <t>=</t>
    </r>
    <r>
      <rPr>
        <sz val="11"/>
        <color rgb="FFBBBBBB"/>
        <rFont val="Consolas"/>
        <family val="3"/>
      </rPr>
      <t> [</t>
    </r>
  </si>
  <si>
    <r>
      <t>    </t>
    </r>
    <r>
      <rPr>
        <sz val="11"/>
        <color rgb="FF2AA198"/>
        <rFont val="Consolas"/>
        <family val="3"/>
      </rPr>
      <t>"Los Gajitos"</t>
    </r>
    <r>
      <rPr>
        <sz val="11"/>
        <color rgb="FFBBBBBB"/>
        <rFont val="Consolas"/>
        <family val="3"/>
      </rPr>
      <t>,</t>
    </r>
  </si>
  <si>
    <r>
      <t>    </t>
    </r>
    <r>
      <rPr>
        <sz val="11"/>
        <color rgb="FF2AA198"/>
        <rFont val="Consolas"/>
        <family val="3"/>
      </rPr>
      <t>"El Canal"</t>
    </r>
    <r>
      <rPr>
        <sz val="11"/>
        <color rgb="FFBBBBBB"/>
        <rFont val="Consolas"/>
        <family val="3"/>
      </rPr>
      <t>,</t>
    </r>
  </si>
  <si>
    <r>
      <t>    </t>
    </r>
    <r>
      <rPr>
        <sz val="11"/>
        <color rgb="FF2AA198"/>
        <rFont val="Consolas"/>
        <family val="3"/>
      </rPr>
      <t>"Cañada las Palmas"</t>
    </r>
    <r>
      <rPr>
        <sz val="11"/>
        <color rgb="FFBBBBBB"/>
        <rFont val="Consolas"/>
        <family val="3"/>
      </rPr>
      <t>,</t>
    </r>
  </si>
  <si>
    <r>
      <t>    </t>
    </r>
    <r>
      <rPr>
        <sz val="11"/>
        <color rgb="FF2AA198"/>
        <rFont val="Consolas"/>
        <family val="3"/>
      </rPr>
      <t>"El Convento"</t>
    </r>
    <r>
      <rPr>
        <sz val="11"/>
        <color rgb="FFBBBBBB"/>
        <rFont val="Consolas"/>
        <family val="3"/>
      </rPr>
      <t>,</t>
    </r>
  </si>
  <si>
    <r>
      <t>    </t>
    </r>
    <r>
      <rPr>
        <sz val="11"/>
        <color rgb="FF2AA198"/>
        <rFont val="Consolas"/>
        <family val="3"/>
      </rPr>
      <t>"Los Embassadores"</t>
    </r>
    <r>
      <rPr>
        <sz val="11"/>
        <color rgb="FFBBBBBB"/>
        <rFont val="Consolas"/>
        <family val="3"/>
      </rPr>
      <t>,</t>
    </r>
  </si>
  <si>
    <r>
      <t>    </t>
    </r>
    <r>
      <rPr>
        <sz val="11"/>
        <color rgb="FF2AA198"/>
        <rFont val="Consolas"/>
        <family val="3"/>
      </rPr>
      <t>"Los Mangos"</t>
    </r>
    <r>
      <rPr>
        <sz val="11"/>
        <color rgb="FFBBBBBB"/>
        <rFont val="Consolas"/>
        <family val="3"/>
      </rPr>
      <t>,</t>
    </r>
  </si>
  <si>
    <r>
      <t>    </t>
    </r>
    <r>
      <rPr>
        <sz val="11"/>
        <color rgb="FF2AA198"/>
        <rFont val="Consolas"/>
        <family val="3"/>
      </rPr>
      <t>"Cuidad de Dios"</t>
    </r>
    <r>
      <rPr>
        <sz val="11"/>
        <color rgb="FFBBBBBB"/>
        <rFont val="Consolas"/>
        <family val="3"/>
      </rPr>
      <t>,</t>
    </r>
  </si>
  <si>
    <t>Cañada las Palmas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</si>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</sst>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"/>
  </numFmts>
  <fonts count="1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u/>
      <sz val="11"/>
      <color theme="1"/>
      <name val="Calibri"/>
    </font>
    <font>
      <i/>
      <u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  <family val="2"/>
    </font>
    <font>
      <sz val="11"/>
      <color rgb="FFBBBBBB"/>
      <name val="Consolas"/>
      <family val="3"/>
    </font>
    <font>
      <sz val="11"/>
      <color rgb="FF859900"/>
      <name val="Consolas"/>
      <family val="3"/>
    </font>
    <font>
      <sz val="11"/>
      <color rgb="FF2AA198"/>
      <name val="Consolas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164" fontId="2" fillId="2" borderId="2" xfId="0" applyNumberFormat="1" applyFont="1" applyFill="1" applyBorder="1"/>
    <xf numFmtId="164" fontId="3" fillId="2" borderId="3" xfId="0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4" fillId="0" borderId="0" xfId="0" applyFont="1"/>
    <xf numFmtId="0" fontId="5" fillId="0" borderId="5" xfId="0" applyFont="1" applyBorder="1"/>
    <xf numFmtId="164" fontId="1" fillId="0" borderId="0" xfId="0" applyNumberFormat="1" applyFont="1"/>
    <xf numFmtId="0" fontId="6" fillId="3" borderId="6" xfId="0" applyFont="1" applyFill="1" applyBorder="1"/>
    <xf numFmtId="0" fontId="6" fillId="0" borderId="5" xfId="0" applyFont="1" applyBorder="1"/>
    <xf numFmtId="0" fontId="6" fillId="0" borderId="0" xfId="0" applyFont="1"/>
    <xf numFmtId="0" fontId="7" fillId="0" borderId="0" xfId="0" applyFont="1" applyAlignment="1"/>
    <xf numFmtId="0" fontId="7" fillId="0" borderId="5" xfId="0" applyFont="1" applyBorder="1" applyAlignment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8" fillId="0" borderId="0" xfId="0" applyFont="1"/>
    <xf numFmtId="10" fontId="8" fillId="0" borderId="0" xfId="0" applyNumberFormat="1" applyFont="1"/>
    <xf numFmtId="0" fontId="8" fillId="0" borderId="0" xfId="0" applyFont="1" applyAlignment="1"/>
    <xf numFmtId="0" fontId="9" fillId="0" borderId="0" xfId="0" applyFont="1" applyAlignment="1"/>
    <xf numFmtId="164" fontId="3" fillId="2" borderId="2" xfId="0" applyNumberFormat="1" applyFont="1" applyFill="1" applyBorder="1" applyAlignment="1"/>
    <xf numFmtId="0" fontId="6" fillId="3" borderId="7" xfId="0" applyFont="1" applyFill="1" applyBorder="1"/>
    <xf numFmtId="0" fontId="11" fillId="0" borderId="0" xfId="0" applyFont="1" applyAlignment="1">
      <alignment vertical="center"/>
    </xf>
    <xf numFmtId="0" fontId="8" fillId="5" borderId="0" xfId="0" applyFont="1" applyFill="1" applyAlignment="1"/>
    <xf numFmtId="0" fontId="0" fillId="5" borderId="0" xfId="0" applyFont="1" applyFill="1" applyAlignment="1"/>
    <xf numFmtId="0" fontId="10" fillId="0" borderId="0" xfId="0" applyFont="1" applyAlignment="1"/>
    <xf numFmtId="0" fontId="1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'WASH Projects'!$B$14</c:f>
              <c:strCache>
                <c:ptCount val="1"/>
                <c:pt idx="0">
                  <c:v>Bathroom</c:v>
                </c:pt>
              </c:strCache>
            </c:strRef>
          </c:tx>
          <c:spPr>
            <a:solidFill>
              <a:srgbClr val="44546A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'WASH Projects'!$C$3:$M$3</c:f>
              <c:numCache>
                <c:formatCode>[$-409]mmm\-yy</c:formatCode>
                <c:ptCount val="11"/>
                <c:pt idx="0">
                  <c:v>43616</c:v>
                </c:pt>
                <c:pt idx="1">
                  <c:v>43646</c:v>
                </c:pt>
                <c:pt idx="2">
                  <c:v>43676</c:v>
                </c:pt>
                <c:pt idx="3">
                  <c:v>43706</c:v>
                </c:pt>
                <c:pt idx="4">
                  <c:v>43736</c:v>
                </c:pt>
                <c:pt idx="5">
                  <c:v>43766</c:v>
                </c:pt>
                <c:pt idx="6">
                  <c:v>43796</c:v>
                </c:pt>
                <c:pt idx="7">
                  <c:v>43826</c:v>
                </c:pt>
                <c:pt idx="8">
                  <c:v>43850</c:v>
                </c:pt>
                <c:pt idx="9">
                  <c:v>43881</c:v>
                </c:pt>
                <c:pt idx="10">
                  <c:v>43910</c:v>
                </c:pt>
              </c:numCache>
            </c:numRef>
          </c:cat>
          <c:val>
            <c:numRef>
              <c:f>'WASH Projects'!$C$14:$M$14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20</c:v>
                </c:pt>
                <c:pt idx="3">
                  <c:v>23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49</c:v>
                </c:pt>
                <c:pt idx="9">
                  <c:v>50</c:v>
                </c:pt>
                <c:pt idx="10">
                  <c:v>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FF7-4EE7-87AD-EC5C04D3F4EB}"/>
            </c:ext>
          </c:extLst>
        </c:ser>
        <c:ser>
          <c:idx val="1"/>
          <c:order val="1"/>
          <c:tx>
            <c:strRef>
              <c:f>'WASH Projects'!$B$15</c:f>
              <c:strCache>
                <c:ptCount val="1"/>
                <c:pt idx="0">
                  <c:v>Water Filter</c:v>
                </c:pt>
              </c:strCache>
            </c:strRef>
          </c:tx>
          <c:spPr>
            <a:solidFill>
              <a:srgbClr val="B4C7E7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'WASH Projects'!$C$3:$M$3</c:f>
              <c:numCache>
                <c:formatCode>[$-409]mmm\-yy</c:formatCode>
                <c:ptCount val="11"/>
                <c:pt idx="0">
                  <c:v>43616</c:v>
                </c:pt>
                <c:pt idx="1">
                  <c:v>43646</c:v>
                </c:pt>
                <c:pt idx="2">
                  <c:v>43676</c:v>
                </c:pt>
                <c:pt idx="3">
                  <c:v>43706</c:v>
                </c:pt>
                <c:pt idx="4">
                  <c:v>43736</c:v>
                </c:pt>
                <c:pt idx="5">
                  <c:v>43766</c:v>
                </c:pt>
                <c:pt idx="6">
                  <c:v>43796</c:v>
                </c:pt>
                <c:pt idx="7">
                  <c:v>43826</c:v>
                </c:pt>
                <c:pt idx="8">
                  <c:v>43850</c:v>
                </c:pt>
                <c:pt idx="9">
                  <c:v>43881</c:v>
                </c:pt>
                <c:pt idx="10">
                  <c:v>43910</c:v>
                </c:pt>
              </c:numCache>
            </c:numRef>
          </c:cat>
          <c:val>
            <c:numRef>
              <c:f>'WASH Projects'!$C$15:$M$15</c:f>
              <c:numCache>
                <c:formatCode>General</c:formatCode>
                <c:ptCount val="11"/>
                <c:pt idx="0">
                  <c:v>0</c:v>
                </c:pt>
                <c:pt idx="1">
                  <c:v>24</c:v>
                </c:pt>
                <c:pt idx="2">
                  <c:v>43</c:v>
                </c:pt>
                <c:pt idx="3">
                  <c:v>61</c:v>
                </c:pt>
                <c:pt idx="4">
                  <c:v>65</c:v>
                </c:pt>
                <c:pt idx="5">
                  <c:v>93</c:v>
                </c:pt>
                <c:pt idx="6">
                  <c:v>109</c:v>
                </c:pt>
                <c:pt idx="7">
                  <c:v>151</c:v>
                </c:pt>
                <c:pt idx="8">
                  <c:v>166</c:v>
                </c:pt>
                <c:pt idx="9">
                  <c:v>166</c:v>
                </c:pt>
                <c:pt idx="10">
                  <c:v>181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FF7-4EE7-87AD-EC5C04D3F4EB}"/>
            </c:ext>
          </c:extLst>
        </c:ser>
        <c:ser>
          <c:idx val="2"/>
          <c:order val="2"/>
          <c:tx>
            <c:strRef>
              <c:f>'WASH Projects'!$B$16</c:f>
              <c:strCache>
                <c:ptCount val="1"/>
                <c:pt idx="0">
                  <c:v>Rainwater Collection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'WASH Projects'!$C$3:$M$3</c:f>
              <c:numCache>
                <c:formatCode>[$-409]mmm\-yy</c:formatCode>
                <c:ptCount val="11"/>
                <c:pt idx="0">
                  <c:v>43616</c:v>
                </c:pt>
                <c:pt idx="1">
                  <c:v>43646</c:v>
                </c:pt>
                <c:pt idx="2">
                  <c:v>43676</c:v>
                </c:pt>
                <c:pt idx="3">
                  <c:v>43706</c:v>
                </c:pt>
                <c:pt idx="4">
                  <c:v>43736</c:v>
                </c:pt>
                <c:pt idx="5">
                  <c:v>43766</c:v>
                </c:pt>
                <c:pt idx="6">
                  <c:v>43796</c:v>
                </c:pt>
                <c:pt idx="7">
                  <c:v>43826</c:v>
                </c:pt>
                <c:pt idx="8">
                  <c:v>43850</c:v>
                </c:pt>
                <c:pt idx="9">
                  <c:v>43881</c:v>
                </c:pt>
                <c:pt idx="10">
                  <c:v>43910</c:v>
                </c:pt>
              </c:numCache>
            </c:numRef>
          </c:cat>
          <c:val>
            <c:numRef>
              <c:f>'WASH Projects'!$C$16:$M$16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FF7-4EE7-87AD-EC5C04D3F4EB}"/>
            </c:ext>
          </c:extLst>
        </c:ser>
        <c:ser>
          <c:idx val="3"/>
          <c:order val="3"/>
          <c:tx>
            <c:strRef>
              <c:f>'WASH Projects'!$B$17</c:f>
              <c:strCache>
                <c:ptCount val="1"/>
                <c:pt idx="0">
                  <c:v>Cement Floor</c:v>
                </c:pt>
              </c:strCache>
            </c:strRef>
          </c:tx>
          <c:spPr>
            <a:solidFill>
              <a:srgbClr val="ADADAD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'WASH Projects'!$C$3:$M$3</c:f>
              <c:numCache>
                <c:formatCode>[$-409]mmm\-yy</c:formatCode>
                <c:ptCount val="11"/>
                <c:pt idx="0">
                  <c:v>43616</c:v>
                </c:pt>
                <c:pt idx="1">
                  <c:v>43646</c:v>
                </c:pt>
                <c:pt idx="2">
                  <c:v>43676</c:v>
                </c:pt>
                <c:pt idx="3">
                  <c:v>43706</c:v>
                </c:pt>
                <c:pt idx="4">
                  <c:v>43736</c:v>
                </c:pt>
                <c:pt idx="5">
                  <c:v>43766</c:v>
                </c:pt>
                <c:pt idx="6">
                  <c:v>43796</c:v>
                </c:pt>
                <c:pt idx="7">
                  <c:v>43826</c:v>
                </c:pt>
                <c:pt idx="8">
                  <c:v>43850</c:v>
                </c:pt>
                <c:pt idx="9">
                  <c:v>43881</c:v>
                </c:pt>
                <c:pt idx="10">
                  <c:v>43910</c:v>
                </c:pt>
              </c:numCache>
            </c:numRef>
          </c:cat>
          <c:val>
            <c:numRef>
              <c:f>'WASH Projects'!$C$17:$M$17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  <c:pt idx="7">
                  <c:v>44</c:v>
                </c:pt>
                <c:pt idx="8">
                  <c:v>57</c:v>
                </c:pt>
                <c:pt idx="9">
                  <c:v>57</c:v>
                </c:pt>
                <c:pt idx="10">
                  <c:v>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9FF7-4EE7-87AD-EC5C04D3F4EB}"/>
            </c:ext>
          </c:extLst>
        </c:ser>
        <c:ser>
          <c:idx val="4"/>
          <c:order val="4"/>
          <c:tx>
            <c:strRef>
              <c:f>'WASH Projects'!$B$18</c:f>
              <c:strCache>
                <c:ptCount val="1"/>
                <c:pt idx="0">
                  <c:v>Hand-washing stations</c:v>
                </c:pt>
              </c:strCache>
            </c:strRef>
          </c:tx>
          <c:spPr>
            <a:noFill/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1">
                    <a:solidFill>
                      <a:srgbClr val="404040"/>
                    </a:solidFill>
                    <a:latin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'WASH Projects'!$C$3:$M$3</c:f>
              <c:numCache>
                <c:formatCode>[$-409]mmm\-yy</c:formatCode>
                <c:ptCount val="11"/>
                <c:pt idx="0">
                  <c:v>43616</c:v>
                </c:pt>
                <c:pt idx="1">
                  <c:v>43646</c:v>
                </c:pt>
                <c:pt idx="2">
                  <c:v>43676</c:v>
                </c:pt>
                <c:pt idx="3">
                  <c:v>43706</c:v>
                </c:pt>
                <c:pt idx="4">
                  <c:v>43736</c:v>
                </c:pt>
                <c:pt idx="5">
                  <c:v>43766</c:v>
                </c:pt>
                <c:pt idx="6">
                  <c:v>43796</c:v>
                </c:pt>
                <c:pt idx="7">
                  <c:v>43826</c:v>
                </c:pt>
                <c:pt idx="8">
                  <c:v>43850</c:v>
                </c:pt>
                <c:pt idx="9">
                  <c:v>43881</c:v>
                </c:pt>
                <c:pt idx="10">
                  <c:v>43910</c:v>
                </c:pt>
              </c:numCache>
            </c:numRef>
          </c:cat>
          <c:val>
            <c:numRef>
              <c:f>'WASH Projects'!$C$18:$M$18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F7-4EE7-87AD-EC5C04D3F4EB}"/>
            </c:ext>
          </c:extLst>
        </c:ser>
        <c:ser>
          <c:idx val="5"/>
          <c:order val="5"/>
          <c:tx>
            <c:strRef>
              <c:f>'WASH Projects'!$B$19</c:f>
              <c:strCache>
                <c:ptCount val="1"/>
                <c:pt idx="0">
                  <c:v>Water Access Projects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'WASH Projects'!$C$3:$M$3</c:f>
              <c:numCache>
                <c:formatCode>[$-409]mmm\-yy</c:formatCode>
                <c:ptCount val="11"/>
                <c:pt idx="0">
                  <c:v>43616</c:v>
                </c:pt>
                <c:pt idx="1">
                  <c:v>43646</c:v>
                </c:pt>
                <c:pt idx="2">
                  <c:v>43676</c:v>
                </c:pt>
                <c:pt idx="3">
                  <c:v>43706</c:v>
                </c:pt>
                <c:pt idx="4">
                  <c:v>43736</c:v>
                </c:pt>
                <c:pt idx="5">
                  <c:v>43766</c:v>
                </c:pt>
                <c:pt idx="6">
                  <c:v>43796</c:v>
                </c:pt>
                <c:pt idx="7">
                  <c:v>43826</c:v>
                </c:pt>
                <c:pt idx="8">
                  <c:v>43850</c:v>
                </c:pt>
                <c:pt idx="9">
                  <c:v>43881</c:v>
                </c:pt>
                <c:pt idx="10">
                  <c:v>43910</c:v>
                </c:pt>
              </c:numCache>
            </c:numRef>
          </c:cat>
          <c:val>
            <c:numRef>
              <c:f>'WASH Projects'!$C$19:$M$19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9FF7-4EE7-87AD-EC5C04D3F4EB}"/>
            </c:ext>
          </c:extLst>
        </c:ser>
        <c:ser>
          <c:idx val="6"/>
          <c:order val="6"/>
          <c:tx>
            <c:strRef>
              <c:f>'WASH Projects'!$B$20</c:f>
              <c:strCache>
                <c:ptCount val="1"/>
                <c:pt idx="0">
                  <c:v>Total Cumulative</c:v>
                </c:pt>
              </c:strCache>
            </c:strRef>
          </c:tx>
          <c:invertIfNegative val="1"/>
          <c:cat>
            <c:numRef>
              <c:f>'WASH Projects'!$C$3:$M$3</c:f>
              <c:numCache>
                <c:formatCode>[$-409]mmm\-yy</c:formatCode>
                <c:ptCount val="11"/>
                <c:pt idx="0">
                  <c:v>43616</c:v>
                </c:pt>
                <c:pt idx="1">
                  <c:v>43646</c:v>
                </c:pt>
                <c:pt idx="2">
                  <c:v>43676</c:v>
                </c:pt>
                <c:pt idx="3">
                  <c:v>43706</c:v>
                </c:pt>
                <c:pt idx="4">
                  <c:v>43736</c:v>
                </c:pt>
                <c:pt idx="5">
                  <c:v>43766</c:v>
                </c:pt>
                <c:pt idx="6">
                  <c:v>43796</c:v>
                </c:pt>
                <c:pt idx="7">
                  <c:v>43826</c:v>
                </c:pt>
                <c:pt idx="8">
                  <c:v>43850</c:v>
                </c:pt>
                <c:pt idx="9">
                  <c:v>43881</c:v>
                </c:pt>
                <c:pt idx="10">
                  <c:v>43910</c:v>
                </c:pt>
              </c:numCache>
            </c:numRef>
          </c:cat>
          <c:val>
            <c:numRef>
              <c:f>'WASH Projects'!$C$20:$M$20</c:f>
              <c:numCache>
                <c:formatCode>General</c:formatCode>
                <c:ptCount val="11"/>
                <c:pt idx="0">
                  <c:v>8</c:v>
                </c:pt>
                <c:pt idx="1">
                  <c:v>34</c:v>
                </c:pt>
                <c:pt idx="2">
                  <c:v>64</c:v>
                </c:pt>
                <c:pt idx="3">
                  <c:v>87</c:v>
                </c:pt>
                <c:pt idx="4">
                  <c:v>96</c:v>
                </c:pt>
                <c:pt idx="5">
                  <c:v>126</c:v>
                </c:pt>
                <c:pt idx="6">
                  <c:v>183</c:v>
                </c:pt>
                <c:pt idx="7">
                  <c:v>225</c:v>
                </c:pt>
                <c:pt idx="8">
                  <c:v>275</c:v>
                </c:pt>
                <c:pt idx="9">
                  <c:v>276</c:v>
                </c:pt>
                <c:pt idx="10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F7-4EE7-87AD-EC5C04D3F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3994087"/>
        <c:axId val="556505902"/>
      </c:barChart>
      <c:dateAx>
        <c:axId val="2063994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[$-409]mmm\-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556505902"/>
        <c:crosses val="autoZero"/>
        <c:auto val="1"/>
        <c:lblOffset val="100"/>
        <c:baseTimeUnit val="days"/>
      </c:dateAx>
      <c:valAx>
        <c:axId val="556505902"/>
        <c:scaling>
          <c:orientation val="minMax"/>
          <c:max val="50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2063994087"/>
        <c:crosses val="autoZero"/>
        <c:crossBetween val="between"/>
      </c:valAx>
    </c:plotArea>
    <c:plotVisOnly val="0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9229725" cy="2743200"/>
    <xdr:graphicFrame macro="">
      <xdr:nvGraphicFramePr>
        <xdr:cNvPr id="1774171326" name="Chart 1" title="Chart">
          <a:extLst>
            <a:ext uri="{FF2B5EF4-FFF2-40B4-BE49-F238E27FC236}">
              <a16:creationId xmlns:a16="http://schemas.microsoft.com/office/drawing/2014/main" id="{00000000-0008-0000-0000-0000BEB4B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003"/>
  <sheetViews>
    <sheetView showGridLines="0" topLeftCell="A2" workbookViewId="0"/>
  </sheetViews>
  <sheetFormatPr defaultColWidth="12.6171875" defaultRowHeight="15" customHeight="1" outlineLevelRow="1" x14ac:dyDescent="0.45"/>
  <cols>
    <col min="1" max="1" width="2.37890625" customWidth="1"/>
    <col min="2" max="2" width="16.47265625" customWidth="1"/>
    <col min="3" max="3" width="8.234375" customWidth="1"/>
    <col min="4" max="27" width="7.6171875" customWidth="1"/>
    <col min="28" max="28" width="1.37890625" customWidth="1"/>
    <col min="29" max="41" width="7.6171875" customWidth="1"/>
  </cols>
  <sheetData>
    <row r="1" spans="2:29" ht="14.25" customHeight="1" x14ac:dyDescent="0.45"/>
    <row r="2" spans="2:29" ht="14.25" customHeight="1" x14ac:dyDescent="0.55000000000000004">
      <c r="C2" s="1"/>
    </row>
    <row r="3" spans="2:29" ht="14.25" customHeight="1" x14ac:dyDescent="0.55000000000000004">
      <c r="B3" s="2" t="s">
        <v>0</v>
      </c>
      <c r="C3" s="3">
        <v>43616</v>
      </c>
      <c r="D3" s="3">
        <f t="shared" ref="D3:J3" si="0">C3+30</f>
        <v>43646</v>
      </c>
      <c r="E3" s="3">
        <f t="shared" si="0"/>
        <v>43676</v>
      </c>
      <c r="F3" s="3">
        <f t="shared" si="0"/>
        <v>43706</v>
      </c>
      <c r="G3" s="3">
        <f t="shared" si="0"/>
        <v>43736</v>
      </c>
      <c r="H3" s="3">
        <f t="shared" si="0"/>
        <v>43766</v>
      </c>
      <c r="I3" s="3">
        <f t="shared" si="0"/>
        <v>43796</v>
      </c>
      <c r="J3" s="3">
        <f t="shared" si="0"/>
        <v>43826</v>
      </c>
      <c r="K3" s="3">
        <v>43850</v>
      </c>
      <c r="L3" s="4">
        <v>43881</v>
      </c>
      <c r="M3" s="4">
        <v>43910</v>
      </c>
      <c r="N3" s="4">
        <v>43941</v>
      </c>
      <c r="O3" s="4">
        <v>43971</v>
      </c>
      <c r="P3" s="4">
        <v>44002</v>
      </c>
      <c r="Q3" s="4">
        <v>44032</v>
      </c>
      <c r="R3" s="4">
        <v>44063</v>
      </c>
      <c r="S3" s="5" t="s">
        <v>1</v>
      </c>
      <c r="T3" s="4">
        <v>44124</v>
      </c>
      <c r="U3" s="4">
        <v>44155</v>
      </c>
      <c r="V3" s="4">
        <v>44186</v>
      </c>
      <c r="W3" s="4">
        <v>44217</v>
      </c>
      <c r="X3" s="4">
        <v>44248</v>
      </c>
      <c r="Y3" s="4">
        <v>44276</v>
      </c>
      <c r="Z3" s="4">
        <v>44307</v>
      </c>
      <c r="AA3" s="6" t="s">
        <v>2</v>
      </c>
      <c r="AC3" s="7" t="s">
        <v>3</v>
      </c>
    </row>
    <row r="4" spans="2:29" ht="14.25" customHeight="1" x14ac:dyDescent="0.55000000000000004">
      <c r="B4" s="8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</row>
    <row r="5" spans="2:29" ht="14.25" customHeight="1" x14ac:dyDescent="0.55000000000000004">
      <c r="B5" s="11" t="s">
        <v>5</v>
      </c>
      <c r="C5" s="12">
        <v>8</v>
      </c>
      <c r="D5" s="12">
        <v>2</v>
      </c>
      <c r="E5" s="12">
        <v>10</v>
      </c>
      <c r="F5" s="12">
        <v>3</v>
      </c>
      <c r="G5" s="12">
        <v>4</v>
      </c>
      <c r="H5" s="12"/>
      <c r="I5" s="12"/>
      <c r="J5" s="12"/>
      <c r="K5" s="13">
        <v>22</v>
      </c>
      <c r="L5" s="13">
        <v>1</v>
      </c>
      <c r="M5" s="13">
        <v>8</v>
      </c>
      <c r="N5" s="13">
        <v>2</v>
      </c>
      <c r="O5" s="13">
        <v>11</v>
      </c>
      <c r="P5" s="13">
        <v>12</v>
      </c>
      <c r="Q5" s="13"/>
      <c r="R5" s="13"/>
      <c r="S5" s="13"/>
      <c r="T5" s="13"/>
      <c r="U5" s="13">
        <v>1</v>
      </c>
      <c r="V5" s="13">
        <v>17</v>
      </c>
      <c r="W5" s="13"/>
      <c r="X5" s="13"/>
      <c r="Y5" s="13"/>
      <c r="Z5" s="13"/>
      <c r="AA5" s="10">
        <f t="shared" ref="AA5:AA10" si="1">SUM(C5:Y5)</f>
        <v>101</v>
      </c>
    </row>
    <row r="6" spans="2:29" ht="14.25" customHeight="1" x14ac:dyDescent="0.55000000000000004">
      <c r="B6" s="11" t="s">
        <v>6</v>
      </c>
      <c r="C6" s="12"/>
      <c r="D6" s="12"/>
      <c r="E6" s="12"/>
      <c r="F6" s="12"/>
      <c r="G6" s="12">
        <v>1</v>
      </c>
      <c r="H6" s="12">
        <v>2</v>
      </c>
      <c r="I6" s="12">
        <v>41</v>
      </c>
      <c r="J6" s="12"/>
      <c r="K6" s="13">
        <v>13</v>
      </c>
      <c r="L6" s="13"/>
      <c r="M6" s="13">
        <v>9</v>
      </c>
      <c r="N6" s="13"/>
      <c r="O6" s="13"/>
      <c r="P6" s="13"/>
      <c r="Q6" s="13"/>
      <c r="R6" s="13"/>
      <c r="S6" s="13"/>
      <c r="T6" s="13"/>
      <c r="U6" s="13"/>
      <c r="V6" s="13">
        <v>1</v>
      </c>
      <c r="W6" s="13"/>
      <c r="X6" s="13"/>
      <c r="Y6" s="13"/>
      <c r="Z6" s="13"/>
      <c r="AA6" s="10">
        <f t="shared" si="1"/>
        <v>67</v>
      </c>
    </row>
    <row r="7" spans="2:29" ht="14.25" customHeight="1" x14ac:dyDescent="0.55000000000000004">
      <c r="B7" s="11" t="s">
        <v>7</v>
      </c>
      <c r="C7" s="12"/>
      <c r="D7" s="12">
        <v>24</v>
      </c>
      <c r="E7" s="12">
        <v>19</v>
      </c>
      <c r="F7" s="12">
        <v>18</v>
      </c>
      <c r="G7" s="12">
        <v>4</v>
      </c>
      <c r="H7" s="12">
        <v>28</v>
      </c>
      <c r="I7" s="12">
        <v>16</v>
      </c>
      <c r="J7" s="13">
        <v>42</v>
      </c>
      <c r="K7" s="13">
        <v>15</v>
      </c>
      <c r="L7" s="13"/>
      <c r="M7" s="13">
        <v>15</v>
      </c>
      <c r="N7" s="13"/>
      <c r="O7" s="13">
        <v>38</v>
      </c>
      <c r="P7" s="13">
        <v>6</v>
      </c>
      <c r="Q7" s="13">
        <v>2</v>
      </c>
      <c r="R7" s="13"/>
      <c r="S7" s="13"/>
      <c r="T7" s="13">
        <v>20</v>
      </c>
      <c r="U7" s="13"/>
      <c r="V7" s="13">
        <v>18</v>
      </c>
      <c r="W7" s="13">
        <v>8</v>
      </c>
      <c r="X7" s="13">
        <v>16</v>
      </c>
      <c r="Y7" s="13">
        <v>22</v>
      </c>
      <c r="Z7" s="13"/>
      <c r="AA7" s="10">
        <f t="shared" si="1"/>
        <v>311</v>
      </c>
    </row>
    <row r="8" spans="2:29" ht="14.25" customHeight="1" x14ac:dyDescent="0.55000000000000004">
      <c r="B8" s="11" t="s">
        <v>8</v>
      </c>
      <c r="C8" s="12"/>
      <c r="D8" s="12"/>
      <c r="E8" s="12">
        <v>1</v>
      </c>
      <c r="F8" s="12">
        <v>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0">
        <f t="shared" si="1"/>
        <v>3</v>
      </c>
    </row>
    <row r="9" spans="2:29" ht="14.25" customHeight="1" x14ac:dyDescent="0.55000000000000004">
      <c r="B9" s="14" t="s">
        <v>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3">
        <v>20</v>
      </c>
      <c r="N9" s="13"/>
      <c r="O9" s="13">
        <v>31</v>
      </c>
      <c r="P9" s="13">
        <v>100</v>
      </c>
      <c r="Q9" s="13"/>
      <c r="R9" s="13"/>
      <c r="S9" s="13"/>
      <c r="T9" s="13"/>
      <c r="U9" s="13">
        <v>2</v>
      </c>
      <c r="V9" s="13">
        <v>25</v>
      </c>
      <c r="W9" s="13">
        <v>10</v>
      </c>
      <c r="X9" s="13">
        <v>5</v>
      </c>
      <c r="Y9" s="13">
        <v>5</v>
      </c>
      <c r="Z9" s="13"/>
      <c r="AA9" s="10">
        <f t="shared" si="1"/>
        <v>198</v>
      </c>
    </row>
    <row r="10" spans="2:29" ht="14.25" customHeight="1" x14ac:dyDescent="0.55000000000000004">
      <c r="B10" s="14" t="s">
        <v>10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0">
        <f t="shared" si="1"/>
        <v>0</v>
      </c>
    </row>
    <row r="11" spans="2:29" ht="14.25" customHeight="1" x14ac:dyDescent="0.55000000000000004">
      <c r="B11" s="15" t="s">
        <v>11</v>
      </c>
      <c r="C11" s="16">
        <f t="shared" ref="C11:F11" si="2">SUM(C5:C8)</f>
        <v>8</v>
      </c>
      <c r="D11" s="16">
        <f t="shared" si="2"/>
        <v>26</v>
      </c>
      <c r="E11" s="16">
        <f t="shared" si="2"/>
        <v>30</v>
      </c>
      <c r="F11" s="16">
        <f t="shared" si="2"/>
        <v>23</v>
      </c>
      <c r="G11" s="16">
        <f t="shared" ref="G11:P11" si="3">SUM(G5:G9)</f>
        <v>9</v>
      </c>
      <c r="H11" s="16">
        <f t="shared" si="3"/>
        <v>30</v>
      </c>
      <c r="I11" s="16">
        <f t="shared" si="3"/>
        <v>57</v>
      </c>
      <c r="J11" s="16">
        <f t="shared" si="3"/>
        <v>42</v>
      </c>
      <c r="K11" s="16">
        <f t="shared" si="3"/>
        <v>50</v>
      </c>
      <c r="L11" s="16">
        <f t="shared" si="3"/>
        <v>1</v>
      </c>
      <c r="M11" s="16">
        <f t="shared" si="3"/>
        <v>52</v>
      </c>
      <c r="N11" s="16">
        <f t="shared" si="3"/>
        <v>2</v>
      </c>
      <c r="O11" s="16">
        <f t="shared" si="3"/>
        <v>80</v>
      </c>
      <c r="P11" s="16">
        <f t="shared" si="3"/>
        <v>118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8">
        <f>SUM(AA5:AA9)</f>
        <v>680</v>
      </c>
    </row>
    <row r="12" spans="2:29" ht="14.25" customHeight="1" outlineLevel="1" x14ac:dyDescent="0.55000000000000004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0"/>
    </row>
    <row r="13" spans="2:29" ht="14.25" customHeight="1" outlineLevel="1" x14ac:dyDescent="0.55000000000000004">
      <c r="B13" s="8" t="s">
        <v>12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0"/>
    </row>
    <row r="14" spans="2:29" ht="14.25" customHeight="1" outlineLevel="1" x14ac:dyDescent="0.55000000000000004">
      <c r="B14" s="11" t="s">
        <v>5</v>
      </c>
      <c r="C14" s="12">
        <f t="shared" ref="C14:Y14" si="4">SUM($C5:C5)</f>
        <v>8</v>
      </c>
      <c r="D14" s="12">
        <f t="shared" si="4"/>
        <v>10</v>
      </c>
      <c r="E14" s="12">
        <f t="shared" si="4"/>
        <v>20</v>
      </c>
      <c r="F14" s="12">
        <f t="shared" si="4"/>
        <v>23</v>
      </c>
      <c r="G14" s="12">
        <f t="shared" si="4"/>
        <v>27</v>
      </c>
      <c r="H14" s="12">
        <f t="shared" si="4"/>
        <v>27</v>
      </c>
      <c r="I14" s="12">
        <f t="shared" si="4"/>
        <v>27</v>
      </c>
      <c r="J14" s="12">
        <f t="shared" si="4"/>
        <v>27</v>
      </c>
      <c r="K14" s="12">
        <f t="shared" si="4"/>
        <v>49</v>
      </c>
      <c r="L14" s="12">
        <f t="shared" si="4"/>
        <v>50</v>
      </c>
      <c r="M14" s="12">
        <f t="shared" si="4"/>
        <v>58</v>
      </c>
      <c r="N14" s="12">
        <f t="shared" si="4"/>
        <v>60</v>
      </c>
      <c r="O14" s="12">
        <f t="shared" si="4"/>
        <v>71</v>
      </c>
      <c r="P14" s="12">
        <f t="shared" si="4"/>
        <v>83</v>
      </c>
      <c r="Q14" s="12">
        <f t="shared" si="4"/>
        <v>83</v>
      </c>
      <c r="R14" s="12">
        <f t="shared" si="4"/>
        <v>83</v>
      </c>
      <c r="S14" s="12">
        <f t="shared" si="4"/>
        <v>83</v>
      </c>
      <c r="T14" s="12">
        <f t="shared" si="4"/>
        <v>83</v>
      </c>
      <c r="U14" s="12">
        <f t="shared" si="4"/>
        <v>84</v>
      </c>
      <c r="V14" s="12">
        <f t="shared" si="4"/>
        <v>101</v>
      </c>
      <c r="W14" s="12">
        <f t="shared" si="4"/>
        <v>101</v>
      </c>
      <c r="X14" s="12">
        <f t="shared" si="4"/>
        <v>101</v>
      </c>
      <c r="Y14" s="12">
        <f t="shared" si="4"/>
        <v>101</v>
      </c>
      <c r="Z14" s="12"/>
      <c r="AA14" s="10">
        <f t="shared" ref="AA14:AA19" si="5">AA5</f>
        <v>101</v>
      </c>
    </row>
    <row r="15" spans="2:29" ht="14.25" customHeight="1" outlineLevel="1" x14ac:dyDescent="0.55000000000000004">
      <c r="B15" s="11" t="s">
        <v>7</v>
      </c>
      <c r="C15" s="12">
        <f t="shared" ref="C15:Y15" si="6">SUM($C7:C7)</f>
        <v>0</v>
      </c>
      <c r="D15" s="12">
        <f t="shared" si="6"/>
        <v>24</v>
      </c>
      <c r="E15" s="12">
        <f t="shared" si="6"/>
        <v>43</v>
      </c>
      <c r="F15" s="12">
        <f t="shared" si="6"/>
        <v>61</v>
      </c>
      <c r="G15" s="12">
        <f t="shared" si="6"/>
        <v>65</v>
      </c>
      <c r="H15" s="12">
        <f t="shared" si="6"/>
        <v>93</v>
      </c>
      <c r="I15" s="12">
        <f t="shared" si="6"/>
        <v>109</v>
      </c>
      <c r="J15" s="12">
        <f t="shared" si="6"/>
        <v>151</v>
      </c>
      <c r="K15" s="12">
        <f t="shared" si="6"/>
        <v>166</v>
      </c>
      <c r="L15" s="12">
        <f t="shared" si="6"/>
        <v>166</v>
      </c>
      <c r="M15" s="12">
        <f t="shared" si="6"/>
        <v>181</v>
      </c>
      <c r="N15" s="12">
        <f t="shared" si="6"/>
        <v>181</v>
      </c>
      <c r="O15" s="12">
        <f t="shared" si="6"/>
        <v>219</v>
      </c>
      <c r="P15" s="12">
        <f t="shared" si="6"/>
        <v>225</v>
      </c>
      <c r="Q15" s="12">
        <f t="shared" si="6"/>
        <v>227</v>
      </c>
      <c r="R15" s="12">
        <f t="shared" si="6"/>
        <v>227</v>
      </c>
      <c r="S15" s="12">
        <f t="shared" si="6"/>
        <v>227</v>
      </c>
      <c r="T15" s="12">
        <f t="shared" si="6"/>
        <v>247</v>
      </c>
      <c r="U15" s="12">
        <f t="shared" si="6"/>
        <v>247</v>
      </c>
      <c r="V15" s="12">
        <f t="shared" si="6"/>
        <v>265</v>
      </c>
      <c r="W15" s="12">
        <f t="shared" si="6"/>
        <v>273</v>
      </c>
      <c r="X15" s="12">
        <f t="shared" si="6"/>
        <v>289</v>
      </c>
      <c r="Y15" s="12">
        <f t="shared" si="6"/>
        <v>311</v>
      </c>
      <c r="Z15" s="12"/>
      <c r="AA15" s="10">
        <f t="shared" si="5"/>
        <v>67</v>
      </c>
    </row>
    <row r="16" spans="2:29" ht="14.25" customHeight="1" outlineLevel="1" x14ac:dyDescent="0.55000000000000004">
      <c r="B16" s="11" t="s">
        <v>8</v>
      </c>
      <c r="C16" s="12">
        <f t="shared" ref="C16:Y16" si="7">SUM($C8:C8)</f>
        <v>0</v>
      </c>
      <c r="D16" s="12">
        <f t="shared" si="7"/>
        <v>0</v>
      </c>
      <c r="E16" s="12">
        <f t="shared" si="7"/>
        <v>1</v>
      </c>
      <c r="F16" s="12">
        <f t="shared" si="7"/>
        <v>3</v>
      </c>
      <c r="G16" s="12">
        <f t="shared" si="7"/>
        <v>3</v>
      </c>
      <c r="H16" s="12">
        <f t="shared" si="7"/>
        <v>3</v>
      </c>
      <c r="I16" s="12">
        <f t="shared" si="7"/>
        <v>3</v>
      </c>
      <c r="J16" s="12">
        <f t="shared" si="7"/>
        <v>3</v>
      </c>
      <c r="K16" s="12">
        <f t="shared" si="7"/>
        <v>3</v>
      </c>
      <c r="L16" s="12">
        <f t="shared" si="7"/>
        <v>3</v>
      </c>
      <c r="M16" s="12">
        <f t="shared" si="7"/>
        <v>3</v>
      </c>
      <c r="N16" s="12">
        <f t="shared" si="7"/>
        <v>3</v>
      </c>
      <c r="O16" s="12">
        <f t="shared" si="7"/>
        <v>3</v>
      </c>
      <c r="P16" s="12">
        <f t="shared" si="7"/>
        <v>3</v>
      </c>
      <c r="Q16" s="12">
        <f t="shared" si="7"/>
        <v>3</v>
      </c>
      <c r="R16" s="12">
        <f t="shared" si="7"/>
        <v>3</v>
      </c>
      <c r="S16" s="12">
        <f t="shared" si="7"/>
        <v>3</v>
      </c>
      <c r="T16" s="12">
        <f t="shared" si="7"/>
        <v>3</v>
      </c>
      <c r="U16" s="12">
        <f t="shared" si="7"/>
        <v>3</v>
      </c>
      <c r="V16" s="12">
        <f t="shared" si="7"/>
        <v>3</v>
      </c>
      <c r="W16" s="12">
        <f t="shared" si="7"/>
        <v>3</v>
      </c>
      <c r="X16" s="12">
        <f t="shared" si="7"/>
        <v>3</v>
      </c>
      <c r="Y16" s="12">
        <f t="shared" si="7"/>
        <v>3</v>
      </c>
      <c r="Z16" s="12"/>
      <c r="AA16" s="10">
        <f t="shared" si="5"/>
        <v>311</v>
      </c>
    </row>
    <row r="17" spans="2:31" ht="14.25" customHeight="1" outlineLevel="1" x14ac:dyDescent="0.55000000000000004">
      <c r="B17" s="11" t="s">
        <v>6</v>
      </c>
      <c r="C17" s="12">
        <f t="shared" ref="C17:Y17" si="8">SUM($C6:C6)</f>
        <v>0</v>
      </c>
      <c r="D17" s="12">
        <f t="shared" si="8"/>
        <v>0</v>
      </c>
      <c r="E17" s="12">
        <f t="shared" si="8"/>
        <v>0</v>
      </c>
      <c r="F17" s="12">
        <f t="shared" si="8"/>
        <v>0</v>
      </c>
      <c r="G17" s="12">
        <f t="shared" si="8"/>
        <v>1</v>
      </c>
      <c r="H17" s="12">
        <f t="shared" si="8"/>
        <v>3</v>
      </c>
      <c r="I17" s="12">
        <f t="shared" si="8"/>
        <v>44</v>
      </c>
      <c r="J17" s="12">
        <f t="shared" si="8"/>
        <v>44</v>
      </c>
      <c r="K17" s="12">
        <f t="shared" si="8"/>
        <v>57</v>
      </c>
      <c r="L17" s="12">
        <f t="shared" si="8"/>
        <v>57</v>
      </c>
      <c r="M17" s="12">
        <f t="shared" si="8"/>
        <v>66</v>
      </c>
      <c r="N17" s="12">
        <f t="shared" si="8"/>
        <v>66</v>
      </c>
      <c r="O17" s="12">
        <f t="shared" si="8"/>
        <v>66</v>
      </c>
      <c r="P17" s="12">
        <f t="shared" si="8"/>
        <v>66</v>
      </c>
      <c r="Q17" s="12">
        <f t="shared" si="8"/>
        <v>66</v>
      </c>
      <c r="R17" s="12">
        <f t="shared" si="8"/>
        <v>66</v>
      </c>
      <c r="S17" s="12">
        <f t="shared" si="8"/>
        <v>66</v>
      </c>
      <c r="T17" s="12">
        <f t="shared" si="8"/>
        <v>66</v>
      </c>
      <c r="U17" s="12">
        <f t="shared" si="8"/>
        <v>66</v>
      </c>
      <c r="V17" s="12">
        <f t="shared" si="8"/>
        <v>67</v>
      </c>
      <c r="W17" s="12">
        <f t="shared" si="8"/>
        <v>67</v>
      </c>
      <c r="X17" s="12">
        <f t="shared" si="8"/>
        <v>67</v>
      </c>
      <c r="Y17" s="12">
        <f t="shared" si="8"/>
        <v>67</v>
      </c>
      <c r="Z17" s="12"/>
      <c r="AA17" s="10">
        <f t="shared" si="5"/>
        <v>3</v>
      </c>
    </row>
    <row r="18" spans="2:31" ht="14.25" customHeight="1" outlineLevel="1" x14ac:dyDescent="0.55000000000000004">
      <c r="B18" s="14" t="s">
        <v>9</v>
      </c>
      <c r="C18" s="12">
        <f t="shared" ref="C18:Y18" si="9">SUM($C9:C9)</f>
        <v>0</v>
      </c>
      <c r="D18" s="12">
        <f t="shared" si="9"/>
        <v>0</v>
      </c>
      <c r="E18" s="12">
        <f t="shared" si="9"/>
        <v>0</v>
      </c>
      <c r="F18" s="12">
        <f t="shared" si="9"/>
        <v>0</v>
      </c>
      <c r="G18" s="12">
        <f t="shared" si="9"/>
        <v>0</v>
      </c>
      <c r="H18" s="12">
        <f t="shared" si="9"/>
        <v>0</v>
      </c>
      <c r="I18" s="12">
        <f t="shared" si="9"/>
        <v>0</v>
      </c>
      <c r="J18" s="12">
        <f t="shared" si="9"/>
        <v>0</v>
      </c>
      <c r="K18" s="12">
        <f t="shared" si="9"/>
        <v>0</v>
      </c>
      <c r="L18" s="12">
        <f t="shared" si="9"/>
        <v>0</v>
      </c>
      <c r="M18" s="12">
        <f t="shared" si="9"/>
        <v>20</v>
      </c>
      <c r="N18" s="12">
        <f t="shared" si="9"/>
        <v>20</v>
      </c>
      <c r="O18" s="12">
        <f t="shared" si="9"/>
        <v>51</v>
      </c>
      <c r="P18" s="12">
        <f t="shared" si="9"/>
        <v>151</v>
      </c>
      <c r="Q18" s="12">
        <f t="shared" si="9"/>
        <v>151</v>
      </c>
      <c r="R18" s="12">
        <f t="shared" si="9"/>
        <v>151</v>
      </c>
      <c r="S18" s="12">
        <f t="shared" si="9"/>
        <v>151</v>
      </c>
      <c r="T18" s="12">
        <f t="shared" si="9"/>
        <v>151</v>
      </c>
      <c r="U18" s="12">
        <f t="shared" si="9"/>
        <v>153</v>
      </c>
      <c r="V18" s="12">
        <f t="shared" si="9"/>
        <v>178</v>
      </c>
      <c r="W18" s="12">
        <f t="shared" si="9"/>
        <v>188</v>
      </c>
      <c r="X18" s="12">
        <f t="shared" si="9"/>
        <v>193</v>
      </c>
      <c r="Y18" s="12">
        <f t="shared" si="9"/>
        <v>198</v>
      </c>
      <c r="Z18" s="12"/>
      <c r="AA18" s="10">
        <f t="shared" si="5"/>
        <v>198</v>
      </c>
    </row>
    <row r="19" spans="2:31" ht="14.25" customHeight="1" outlineLevel="1" x14ac:dyDescent="0.55000000000000004">
      <c r="B19" s="14" t="s">
        <v>10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0">
        <f t="shared" si="5"/>
        <v>0</v>
      </c>
    </row>
    <row r="20" spans="2:31" ht="14.25" customHeight="1" outlineLevel="1" x14ac:dyDescent="0.55000000000000004">
      <c r="B20" s="15" t="s">
        <v>13</v>
      </c>
      <c r="C20" s="16">
        <f t="shared" ref="C20:I20" si="10">SUM(C14:C17)</f>
        <v>8</v>
      </c>
      <c r="D20" s="16">
        <f t="shared" si="10"/>
        <v>34</v>
      </c>
      <c r="E20" s="16">
        <f t="shared" si="10"/>
        <v>64</v>
      </c>
      <c r="F20" s="16">
        <f t="shared" si="10"/>
        <v>87</v>
      </c>
      <c r="G20" s="16">
        <f t="shared" si="10"/>
        <v>96</v>
      </c>
      <c r="H20" s="16">
        <f t="shared" si="10"/>
        <v>126</v>
      </c>
      <c r="I20" s="16">
        <f t="shared" si="10"/>
        <v>183</v>
      </c>
      <c r="J20" s="16">
        <f t="shared" ref="J20:V20" si="11">SUM(J14:J18)</f>
        <v>225</v>
      </c>
      <c r="K20" s="16">
        <f t="shared" si="11"/>
        <v>275</v>
      </c>
      <c r="L20" s="16">
        <f t="shared" si="11"/>
        <v>276</v>
      </c>
      <c r="M20" s="16">
        <f t="shared" si="11"/>
        <v>328</v>
      </c>
      <c r="N20" s="16">
        <f t="shared" si="11"/>
        <v>330</v>
      </c>
      <c r="O20" s="16">
        <f t="shared" si="11"/>
        <v>410</v>
      </c>
      <c r="P20" s="16">
        <f t="shared" si="11"/>
        <v>528</v>
      </c>
      <c r="Q20" s="16">
        <f t="shared" si="11"/>
        <v>530</v>
      </c>
      <c r="R20" s="16">
        <f t="shared" si="11"/>
        <v>530</v>
      </c>
      <c r="S20" s="16">
        <f t="shared" si="11"/>
        <v>530</v>
      </c>
      <c r="T20" s="16">
        <f t="shared" si="11"/>
        <v>550</v>
      </c>
      <c r="U20" s="16">
        <f t="shared" si="11"/>
        <v>553</v>
      </c>
      <c r="V20" s="16">
        <f t="shared" si="11"/>
        <v>614</v>
      </c>
      <c r="W20" s="17"/>
      <c r="X20" s="17"/>
      <c r="Y20" s="17"/>
      <c r="Z20" s="17"/>
      <c r="AA20" s="18">
        <f>SUM(AA14:AA18)</f>
        <v>680</v>
      </c>
    </row>
    <row r="21" spans="2:31" ht="14.25" customHeight="1" x14ac:dyDescent="0.45"/>
    <row r="22" spans="2:31" ht="14.25" customHeight="1" x14ac:dyDescent="0.55000000000000004">
      <c r="AE22" s="19"/>
    </row>
    <row r="23" spans="2:31" ht="14.25" customHeight="1" x14ac:dyDescent="0.45"/>
    <row r="24" spans="2:31" ht="14.25" customHeight="1" x14ac:dyDescent="0.45"/>
    <row r="25" spans="2:31" ht="14.25" customHeight="1" x14ac:dyDescent="0.45"/>
    <row r="26" spans="2:31" ht="14.25" customHeight="1" x14ac:dyDescent="0.45"/>
    <row r="27" spans="2:31" ht="14.25" customHeight="1" x14ac:dyDescent="0.45"/>
    <row r="28" spans="2:31" ht="14.25" customHeight="1" x14ac:dyDescent="0.45"/>
    <row r="29" spans="2:31" ht="14.25" customHeight="1" x14ac:dyDescent="0.45"/>
    <row r="30" spans="2:31" ht="14.25" customHeight="1" x14ac:dyDescent="0.45"/>
    <row r="31" spans="2:31" ht="14.25" customHeight="1" x14ac:dyDescent="0.45"/>
    <row r="32" spans="2:31" ht="14.25" customHeight="1" x14ac:dyDescent="0.45"/>
    <row r="33" spans="2:8" ht="14.25" customHeight="1" x14ac:dyDescent="0.45"/>
    <row r="34" spans="2:8" ht="14.25" customHeight="1" x14ac:dyDescent="0.45"/>
    <row r="35" spans="2:8" ht="14.25" customHeight="1" x14ac:dyDescent="0.45"/>
    <row r="36" spans="2:8" ht="14.25" customHeight="1" x14ac:dyDescent="0.45"/>
    <row r="37" spans="2:8" ht="14.25" customHeight="1" x14ac:dyDescent="0.45"/>
    <row r="38" spans="2:8" ht="14.25" customHeight="1" x14ac:dyDescent="0.45"/>
    <row r="39" spans="2:8" ht="14.25" customHeight="1" x14ac:dyDescent="0.55000000000000004">
      <c r="B39" s="11"/>
      <c r="H39" s="20"/>
    </row>
    <row r="40" spans="2:8" ht="14.25" customHeight="1" x14ac:dyDescent="0.55000000000000004">
      <c r="B40" s="11"/>
      <c r="H40" s="20"/>
    </row>
    <row r="41" spans="2:8" ht="14.25" customHeight="1" x14ac:dyDescent="0.55000000000000004">
      <c r="H41" s="20"/>
    </row>
    <row r="42" spans="2:8" ht="14.25" customHeight="1" x14ac:dyDescent="0.45"/>
    <row r="43" spans="2:8" ht="14.25" customHeight="1" x14ac:dyDescent="0.45"/>
    <row r="44" spans="2:8" ht="14.25" customHeight="1" x14ac:dyDescent="0.45"/>
    <row r="45" spans="2:8" ht="14.25" customHeight="1" x14ac:dyDescent="0.45"/>
    <row r="46" spans="2:8" ht="14.25" customHeight="1" x14ac:dyDescent="0.45"/>
    <row r="47" spans="2:8" ht="14.25" customHeight="1" x14ac:dyDescent="0.45"/>
    <row r="48" spans="2: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</sheetData>
  <pageMargins left="0.7" right="0.7" top="0.75" bottom="0.75" header="0" footer="0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7"/>
  <sheetViews>
    <sheetView topLeftCell="A24" workbookViewId="0">
      <selection activeCell="E3" sqref="E3"/>
    </sheetView>
  </sheetViews>
  <sheetFormatPr defaultColWidth="12.6171875" defaultRowHeight="15" customHeight="1" x14ac:dyDescent="0.45"/>
  <cols>
    <col min="4" max="4" width="18.47265625" customWidth="1"/>
  </cols>
  <sheetData>
    <row r="1" spans="1:7" x14ac:dyDescent="0.55000000000000004">
      <c r="A1" s="21" t="s">
        <v>14</v>
      </c>
    </row>
    <row r="2" spans="1:7" x14ac:dyDescent="0.55000000000000004">
      <c r="A2" s="21" t="s">
        <v>15</v>
      </c>
      <c r="B2" s="21" t="s">
        <v>16</v>
      </c>
      <c r="C2" s="21" t="s">
        <v>17</v>
      </c>
      <c r="D2" s="21" t="s">
        <v>8</v>
      </c>
      <c r="E2" s="21" t="s">
        <v>18</v>
      </c>
      <c r="G2" s="25" t="s">
        <v>59</v>
      </c>
    </row>
    <row r="3" spans="1:7" x14ac:dyDescent="0.55000000000000004">
      <c r="A3" s="21">
        <v>27</v>
      </c>
      <c r="B3" s="21">
        <v>44</v>
      </c>
      <c r="C3" s="21">
        <v>74</v>
      </c>
      <c r="D3" s="21">
        <v>2</v>
      </c>
      <c r="G3" s="25" t="s">
        <v>60</v>
      </c>
    </row>
    <row r="4" spans="1:7" ht="15" customHeight="1" x14ac:dyDescent="0.45">
      <c r="G4" s="25" t="s">
        <v>61</v>
      </c>
    </row>
    <row r="5" spans="1:7" x14ac:dyDescent="0.55000000000000004">
      <c r="A5" s="21" t="s">
        <v>19</v>
      </c>
      <c r="G5" s="25" t="s">
        <v>62</v>
      </c>
    </row>
    <row r="6" spans="1:7" x14ac:dyDescent="0.55000000000000004">
      <c r="A6" s="21" t="s">
        <v>15</v>
      </c>
      <c r="B6" s="21" t="s">
        <v>16</v>
      </c>
      <c r="C6" s="21" t="s">
        <v>17</v>
      </c>
      <c r="D6" s="21" t="s">
        <v>8</v>
      </c>
      <c r="E6" s="21" t="s">
        <v>18</v>
      </c>
      <c r="G6" s="25" t="s">
        <v>63</v>
      </c>
    </row>
    <row r="7" spans="1:7" x14ac:dyDescent="0.55000000000000004">
      <c r="A7" s="21">
        <v>16</v>
      </c>
      <c r="B7" s="21">
        <v>13</v>
      </c>
      <c r="C7" s="21">
        <v>9</v>
      </c>
      <c r="D7" s="21">
        <v>0</v>
      </c>
      <c r="G7" s="25" t="s">
        <v>64</v>
      </c>
    </row>
    <row r="8" spans="1:7" ht="15" customHeight="1" x14ac:dyDescent="0.45">
      <c r="G8" s="25" t="s">
        <v>65</v>
      </c>
    </row>
    <row r="9" spans="1:7" x14ac:dyDescent="0.55000000000000004">
      <c r="A9" s="21"/>
      <c r="G9" s="25" t="s">
        <v>66</v>
      </c>
    </row>
    <row r="10" spans="1:7" x14ac:dyDescent="0.55000000000000004">
      <c r="A10" s="21"/>
      <c r="B10" s="21"/>
      <c r="C10" s="21"/>
      <c r="D10" s="21"/>
      <c r="E10" s="21"/>
      <c r="G10" s="25" t="s">
        <v>58</v>
      </c>
    </row>
    <row r="11" spans="1:7" x14ac:dyDescent="0.55000000000000004">
      <c r="A11" s="21"/>
      <c r="B11" s="21"/>
      <c r="C11" s="21"/>
      <c r="D11" s="21"/>
    </row>
    <row r="13" spans="1:7" x14ac:dyDescent="0.55000000000000004">
      <c r="A13" s="21" t="s">
        <v>20</v>
      </c>
    </row>
    <row r="14" spans="1:7" x14ac:dyDescent="0.55000000000000004">
      <c r="A14" s="21" t="s">
        <v>15</v>
      </c>
      <c r="B14" s="21" t="s">
        <v>16</v>
      </c>
      <c r="C14" s="21" t="s">
        <v>17</v>
      </c>
      <c r="D14" s="21" t="s">
        <v>8</v>
      </c>
      <c r="E14" s="21" t="s">
        <v>18</v>
      </c>
    </row>
    <row r="15" spans="1:7" x14ac:dyDescent="0.55000000000000004">
      <c r="A15" s="21">
        <v>33</v>
      </c>
      <c r="B15" s="21">
        <v>11</v>
      </c>
      <c r="C15" s="21">
        <v>17</v>
      </c>
      <c r="D15" s="21">
        <v>0</v>
      </c>
    </row>
    <row r="17" spans="1:5" x14ac:dyDescent="0.55000000000000004">
      <c r="A17" s="21"/>
    </row>
    <row r="18" spans="1:5" x14ac:dyDescent="0.55000000000000004">
      <c r="A18" s="21"/>
      <c r="B18" s="21"/>
      <c r="C18" s="21"/>
      <c r="D18" s="21"/>
      <c r="E18" s="21"/>
    </row>
    <row r="19" spans="1:5" x14ac:dyDescent="0.55000000000000004">
      <c r="A19" s="21"/>
      <c r="B19" s="21"/>
      <c r="C19" s="21"/>
      <c r="D19" s="21"/>
    </row>
    <row r="21" spans="1:5" x14ac:dyDescent="0.55000000000000004">
      <c r="A21" s="21" t="s">
        <v>21</v>
      </c>
    </row>
    <row r="22" spans="1:5" x14ac:dyDescent="0.55000000000000004">
      <c r="A22" s="21" t="s">
        <v>15</v>
      </c>
      <c r="B22" s="21" t="s">
        <v>16</v>
      </c>
      <c r="C22" s="21" t="s">
        <v>17</v>
      </c>
      <c r="D22" s="21" t="s">
        <v>8</v>
      </c>
      <c r="E22" s="21" t="s">
        <v>18</v>
      </c>
    </row>
    <row r="23" spans="1:5" x14ac:dyDescent="0.55000000000000004">
      <c r="A23" s="21">
        <v>6</v>
      </c>
      <c r="B23" s="21">
        <v>0</v>
      </c>
      <c r="C23" s="21">
        <v>1</v>
      </c>
      <c r="D23" s="21">
        <v>0</v>
      </c>
    </row>
    <row r="25" spans="1:5" x14ac:dyDescent="0.55000000000000004">
      <c r="A25" s="21" t="s">
        <v>22</v>
      </c>
    </row>
    <row r="26" spans="1:5" x14ac:dyDescent="0.55000000000000004">
      <c r="A26" s="21" t="s">
        <v>15</v>
      </c>
      <c r="B26" s="21" t="s">
        <v>16</v>
      </c>
      <c r="C26" s="21" t="s">
        <v>17</v>
      </c>
      <c r="D26" s="21" t="s">
        <v>8</v>
      </c>
      <c r="E26" s="21" t="s">
        <v>18</v>
      </c>
    </row>
    <row r="27" spans="1:5" x14ac:dyDescent="0.55000000000000004">
      <c r="A27" s="21">
        <v>2</v>
      </c>
      <c r="B27" s="21">
        <v>0</v>
      </c>
      <c r="C27" s="21">
        <v>0</v>
      </c>
      <c r="D27" s="21">
        <v>0</v>
      </c>
    </row>
    <row r="29" spans="1:5" x14ac:dyDescent="0.55000000000000004">
      <c r="A29" s="26" t="s">
        <v>23</v>
      </c>
      <c r="B29" s="27"/>
      <c r="C29" s="27"/>
      <c r="D29" s="27"/>
      <c r="E29" s="27"/>
    </row>
    <row r="30" spans="1:5" x14ac:dyDescent="0.55000000000000004">
      <c r="A30" s="26" t="s">
        <v>15</v>
      </c>
      <c r="B30" s="26" t="s">
        <v>16</v>
      </c>
      <c r="C30" s="26" t="s">
        <v>17</v>
      </c>
      <c r="D30" s="26" t="s">
        <v>8</v>
      </c>
      <c r="E30" s="26" t="s">
        <v>18</v>
      </c>
    </row>
    <row r="31" spans="1:5" x14ac:dyDescent="0.55000000000000004">
      <c r="A31" s="26">
        <v>6</v>
      </c>
      <c r="B31" s="26">
        <v>0</v>
      </c>
      <c r="C31" s="26">
        <v>31</v>
      </c>
      <c r="D31" s="26">
        <v>0</v>
      </c>
      <c r="E31" s="27"/>
    </row>
    <row r="33" spans="1:5" x14ac:dyDescent="0.55000000000000004">
      <c r="A33" s="21" t="s">
        <v>24</v>
      </c>
    </row>
    <row r="34" spans="1:5" x14ac:dyDescent="0.55000000000000004">
      <c r="A34" s="21" t="s">
        <v>15</v>
      </c>
      <c r="B34" s="21" t="s">
        <v>16</v>
      </c>
      <c r="C34" s="21" t="s">
        <v>17</v>
      </c>
      <c r="D34" s="21" t="s">
        <v>8</v>
      </c>
      <c r="E34" s="21" t="s">
        <v>18</v>
      </c>
    </row>
    <row r="35" spans="1:5" x14ac:dyDescent="0.55000000000000004">
      <c r="A35" s="21">
        <v>0</v>
      </c>
      <c r="B35" s="21">
        <v>0</v>
      </c>
      <c r="C35" s="21">
        <v>16</v>
      </c>
      <c r="D35" s="21">
        <v>0</v>
      </c>
    </row>
    <row r="37" spans="1:5" x14ac:dyDescent="0.55000000000000004">
      <c r="A37" s="21" t="s">
        <v>25</v>
      </c>
    </row>
    <row r="38" spans="1:5" x14ac:dyDescent="0.55000000000000004">
      <c r="A38" s="21" t="s">
        <v>15</v>
      </c>
      <c r="B38" s="21" t="s">
        <v>16</v>
      </c>
      <c r="C38" s="21" t="s">
        <v>17</v>
      </c>
      <c r="D38" s="21" t="s">
        <v>8</v>
      </c>
      <c r="E38" s="21" t="s">
        <v>18</v>
      </c>
    </row>
    <row r="39" spans="1:5" x14ac:dyDescent="0.55000000000000004">
      <c r="A39" s="21">
        <v>0</v>
      </c>
      <c r="B39" s="21">
        <v>0</v>
      </c>
      <c r="C39" s="21">
        <v>1</v>
      </c>
      <c r="D39" s="21">
        <v>0</v>
      </c>
    </row>
    <row r="41" spans="1:5" x14ac:dyDescent="0.55000000000000004">
      <c r="A41" s="21" t="s">
        <v>26</v>
      </c>
    </row>
    <row r="42" spans="1:5" x14ac:dyDescent="0.55000000000000004">
      <c r="A42" s="21" t="s">
        <v>15</v>
      </c>
      <c r="B42" s="21" t="s">
        <v>16</v>
      </c>
      <c r="C42" s="21" t="s">
        <v>17</v>
      </c>
      <c r="D42" s="21" t="s">
        <v>8</v>
      </c>
      <c r="E42" s="21" t="s">
        <v>18</v>
      </c>
    </row>
    <row r="43" spans="1:5" x14ac:dyDescent="0.55000000000000004">
      <c r="A43" s="21">
        <v>0</v>
      </c>
      <c r="B43" s="21">
        <v>0</v>
      </c>
      <c r="C43" s="21">
        <v>1</v>
      </c>
      <c r="D43" s="21">
        <v>0</v>
      </c>
    </row>
    <row r="45" spans="1:5" x14ac:dyDescent="0.55000000000000004">
      <c r="A45" s="21" t="s">
        <v>27</v>
      </c>
    </row>
    <row r="46" spans="1:5" x14ac:dyDescent="0.55000000000000004">
      <c r="A46" s="21" t="s">
        <v>15</v>
      </c>
      <c r="B46" s="21" t="s">
        <v>16</v>
      </c>
      <c r="C46" s="21" t="s">
        <v>17</v>
      </c>
      <c r="D46" s="21" t="s">
        <v>8</v>
      </c>
      <c r="E46" s="21" t="s">
        <v>18</v>
      </c>
    </row>
    <row r="47" spans="1:5" x14ac:dyDescent="0.55000000000000004">
      <c r="A47" s="21">
        <v>0</v>
      </c>
      <c r="B47" s="21">
        <v>0</v>
      </c>
      <c r="C47" s="21">
        <v>16</v>
      </c>
      <c r="D47" s="21">
        <v>0</v>
      </c>
    </row>
    <row r="49" spans="1:5" x14ac:dyDescent="0.55000000000000004">
      <c r="A49" s="21" t="s">
        <v>28</v>
      </c>
    </row>
    <row r="50" spans="1:5" x14ac:dyDescent="0.55000000000000004">
      <c r="A50" s="21" t="s">
        <v>15</v>
      </c>
      <c r="B50" s="21" t="s">
        <v>16</v>
      </c>
      <c r="C50" s="21" t="s">
        <v>17</v>
      </c>
      <c r="D50" s="21" t="s">
        <v>8</v>
      </c>
      <c r="E50" s="21" t="s">
        <v>18</v>
      </c>
    </row>
    <row r="51" spans="1:5" x14ac:dyDescent="0.55000000000000004">
      <c r="A51" s="21">
        <v>0</v>
      </c>
      <c r="B51" s="21">
        <v>0</v>
      </c>
      <c r="C51" s="21">
        <v>7</v>
      </c>
      <c r="D51" s="21">
        <v>0</v>
      </c>
    </row>
    <row r="53" spans="1:5" x14ac:dyDescent="0.55000000000000004">
      <c r="A53" s="21" t="s">
        <v>29</v>
      </c>
    </row>
    <row r="54" spans="1:5" x14ac:dyDescent="0.55000000000000004">
      <c r="A54" s="21" t="s">
        <v>15</v>
      </c>
      <c r="B54" s="21" t="s">
        <v>16</v>
      </c>
      <c r="C54" s="21" t="s">
        <v>17</v>
      </c>
      <c r="D54" s="21" t="s">
        <v>8</v>
      </c>
      <c r="E54" s="21" t="s">
        <v>18</v>
      </c>
    </row>
    <row r="55" spans="1:5" x14ac:dyDescent="0.55000000000000004">
      <c r="A55" s="21">
        <v>0</v>
      </c>
      <c r="B55" s="21">
        <v>0</v>
      </c>
      <c r="C55" s="22">
        <v>10</v>
      </c>
      <c r="D55" s="21">
        <v>0</v>
      </c>
    </row>
    <row r="57" spans="1:5" x14ac:dyDescent="0.55000000000000004">
      <c r="A57" s="21" t="s">
        <v>30</v>
      </c>
    </row>
    <row r="58" spans="1:5" x14ac:dyDescent="0.55000000000000004">
      <c r="A58" s="21" t="s">
        <v>15</v>
      </c>
      <c r="B58" s="21" t="s">
        <v>16</v>
      </c>
      <c r="C58" s="21" t="s">
        <v>17</v>
      </c>
      <c r="D58" s="21" t="s">
        <v>8</v>
      </c>
      <c r="E58" s="21" t="s">
        <v>18</v>
      </c>
    </row>
    <row r="59" spans="1:5" x14ac:dyDescent="0.55000000000000004">
      <c r="A59" s="21">
        <v>0</v>
      </c>
      <c r="B59" s="21">
        <v>0</v>
      </c>
      <c r="C59" s="21">
        <v>2</v>
      </c>
      <c r="D59" s="21">
        <v>0</v>
      </c>
    </row>
    <row r="61" spans="1:5" x14ac:dyDescent="0.55000000000000004">
      <c r="A61" s="21" t="s">
        <v>31</v>
      </c>
    </row>
    <row r="62" spans="1:5" x14ac:dyDescent="0.55000000000000004">
      <c r="A62" s="21" t="s">
        <v>15</v>
      </c>
      <c r="B62" s="21" t="s">
        <v>16</v>
      </c>
      <c r="C62" s="21" t="s">
        <v>17</v>
      </c>
      <c r="D62" s="21" t="s">
        <v>8</v>
      </c>
      <c r="E62" s="21" t="s">
        <v>18</v>
      </c>
    </row>
    <row r="63" spans="1:5" x14ac:dyDescent="0.55000000000000004">
      <c r="A63" s="21">
        <v>0</v>
      </c>
      <c r="B63" s="21">
        <v>0</v>
      </c>
      <c r="C63" s="21">
        <v>1</v>
      </c>
      <c r="D63" s="21">
        <v>0</v>
      </c>
    </row>
    <row r="65" spans="1:5" x14ac:dyDescent="0.55000000000000004">
      <c r="A65" s="21" t="s">
        <v>32</v>
      </c>
    </row>
    <row r="66" spans="1:5" x14ac:dyDescent="0.55000000000000004">
      <c r="A66" s="21" t="s">
        <v>15</v>
      </c>
      <c r="B66" s="21" t="s">
        <v>16</v>
      </c>
      <c r="C66" s="21" t="s">
        <v>17</v>
      </c>
      <c r="D66" s="21" t="s">
        <v>8</v>
      </c>
      <c r="E66" s="21" t="s">
        <v>18</v>
      </c>
    </row>
    <row r="67" spans="1:5" x14ac:dyDescent="0.55000000000000004">
      <c r="A67" s="21">
        <v>0</v>
      </c>
      <c r="B67" s="21">
        <v>0</v>
      </c>
      <c r="C67" s="21">
        <v>6</v>
      </c>
      <c r="D67" s="21">
        <v>0</v>
      </c>
    </row>
    <row r="69" spans="1:5" x14ac:dyDescent="0.55000000000000004">
      <c r="A69" s="21" t="s">
        <v>33</v>
      </c>
    </row>
    <row r="70" spans="1:5" x14ac:dyDescent="0.55000000000000004">
      <c r="A70" s="21" t="s">
        <v>15</v>
      </c>
      <c r="B70" s="21" t="s">
        <v>16</v>
      </c>
      <c r="C70" s="21" t="s">
        <v>17</v>
      </c>
      <c r="D70" s="21" t="s">
        <v>8</v>
      </c>
      <c r="E70" s="21" t="s">
        <v>18</v>
      </c>
    </row>
    <row r="71" spans="1:5" x14ac:dyDescent="0.55000000000000004">
      <c r="A71" s="21">
        <v>0</v>
      </c>
      <c r="B71" s="21">
        <v>0</v>
      </c>
      <c r="C71" s="21">
        <v>3</v>
      </c>
      <c r="D71" s="21">
        <v>0</v>
      </c>
    </row>
    <row r="73" spans="1:5" x14ac:dyDescent="0.55000000000000004">
      <c r="A73" s="21" t="s">
        <v>34</v>
      </c>
    </row>
    <row r="74" spans="1:5" x14ac:dyDescent="0.55000000000000004">
      <c r="A74" s="21" t="s">
        <v>15</v>
      </c>
      <c r="B74" s="21" t="s">
        <v>16</v>
      </c>
      <c r="C74" s="21" t="s">
        <v>17</v>
      </c>
      <c r="D74" s="21" t="s">
        <v>8</v>
      </c>
      <c r="E74" s="21" t="s">
        <v>18</v>
      </c>
    </row>
    <row r="75" spans="1:5" x14ac:dyDescent="0.55000000000000004">
      <c r="A75" s="21">
        <v>0</v>
      </c>
      <c r="B75" s="21">
        <v>0</v>
      </c>
      <c r="C75" s="22">
        <v>11</v>
      </c>
      <c r="D75" s="21">
        <v>0</v>
      </c>
    </row>
    <row r="77" spans="1:5" x14ac:dyDescent="0.55000000000000004">
      <c r="A77" s="21" t="s">
        <v>35</v>
      </c>
    </row>
    <row r="78" spans="1:5" x14ac:dyDescent="0.55000000000000004">
      <c r="A78" s="21" t="s">
        <v>15</v>
      </c>
      <c r="B78" s="21" t="s">
        <v>16</v>
      </c>
      <c r="C78" s="21" t="s">
        <v>17</v>
      </c>
      <c r="D78" s="21" t="s">
        <v>8</v>
      </c>
      <c r="E78" s="21" t="s">
        <v>18</v>
      </c>
    </row>
    <row r="79" spans="1:5" x14ac:dyDescent="0.55000000000000004">
      <c r="A79" s="21">
        <v>0</v>
      </c>
      <c r="B79" s="21">
        <v>0</v>
      </c>
      <c r="C79" s="21">
        <v>14</v>
      </c>
    </row>
    <row r="81" spans="1:5" x14ac:dyDescent="0.55000000000000004">
      <c r="A81" s="21" t="s">
        <v>36</v>
      </c>
    </row>
    <row r="82" spans="1:5" x14ac:dyDescent="0.55000000000000004">
      <c r="A82" s="21" t="s">
        <v>15</v>
      </c>
      <c r="B82" s="21" t="s">
        <v>16</v>
      </c>
      <c r="C82" s="21" t="s">
        <v>17</v>
      </c>
      <c r="D82" s="21" t="s">
        <v>8</v>
      </c>
      <c r="E82" s="21" t="s">
        <v>18</v>
      </c>
    </row>
    <row r="83" spans="1:5" x14ac:dyDescent="0.55000000000000004">
      <c r="A83" s="21">
        <v>0</v>
      </c>
      <c r="B83" s="21">
        <v>0</v>
      </c>
      <c r="C83" s="21">
        <v>1</v>
      </c>
      <c r="D83" s="21">
        <v>0</v>
      </c>
    </row>
    <row r="85" spans="1:5" x14ac:dyDescent="0.55000000000000004">
      <c r="A85" s="21" t="s">
        <v>37</v>
      </c>
    </row>
    <row r="86" spans="1:5" x14ac:dyDescent="0.55000000000000004">
      <c r="A86" s="21" t="s">
        <v>15</v>
      </c>
      <c r="B86" s="21" t="s">
        <v>16</v>
      </c>
      <c r="C86" s="21" t="s">
        <v>17</v>
      </c>
      <c r="D86" s="21" t="s">
        <v>8</v>
      </c>
      <c r="E86" s="21" t="s">
        <v>18</v>
      </c>
    </row>
    <row r="87" spans="1:5" x14ac:dyDescent="0.55000000000000004">
      <c r="A87" s="21">
        <v>0</v>
      </c>
      <c r="B87" s="21">
        <v>0</v>
      </c>
      <c r="C87" s="21">
        <v>1</v>
      </c>
      <c r="D87" s="21">
        <v>0</v>
      </c>
      <c r="E87" s="21">
        <v>0</v>
      </c>
    </row>
    <row r="89" spans="1:5" x14ac:dyDescent="0.55000000000000004">
      <c r="A89" s="21" t="s">
        <v>38</v>
      </c>
    </row>
    <row r="90" spans="1:5" x14ac:dyDescent="0.55000000000000004">
      <c r="A90" s="21" t="s">
        <v>15</v>
      </c>
      <c r="B90" s="21" t="s">
        <v>16</v>
      </c>
      <c r="C90" s="21" t="s">
        <v>17</v>
      </c>
      <c r="D90" s="21" t="s">
        <v>8</v>
      </c>
      <c r="E90" s="21" t="s">
        <v>18</v>
      </c>
    </row>
    <row r="91" spans="1:5" x14ac:dyDescent="0.55000000000000004">
      <c r="A91" s="21">
        <v>0</v>
      </c>
      <c r="B91" s="21">
        <v>0</v>
      </c>
      <c r="C91" s="21">
        <v>1</v>
      </c>
      <c r="D91" s="21">
        <v>0</v>
      </c>
    </row>
    <row r="93" spans="1:5" x14ac:dyDescent="0.55000000000000004">
      <c r="A93" s="21" t="s">
        <v>39</v>
      </c>
    </row>
    <row r="94" spans="1:5" x14ac:dyDescent="0.55000000000000004">
      <c r="A94" s="21" t="s">
        <v>15</v>
      </c>
      <c r="B94" s="21" t="s">
        <v>16</v>
      </c>
      <c r="C94" s="21" t="s">
        <v>17</v>
      </c>
      <c r="D94" s="21" t="s">
        <v>8</v>
      </c>
      <c r="E94" s="21" t="s">
        <v>18</v>
      </c>
    </row>
    <row r="95" spans="1:5" x14ac:dyDescent="0.55000000000000004">
      <c r="A95" s="21">
        <v>0</v>
      </c>
      <c r="B95" s="21">
        <v>0</v>
      </c>
      <c r="C95" s="21">
        <v>1</v>
      </c>
      <c r="D95" s="21">
        <v>0</v>
      </c>
    </row>
    <row r="97" spans="1:5" x14ac:dyDescent="0.55000000000000004">
      <c r="A97" s="21" t="s">
        <v>40</v>
      </c>
    </row>
    <row r="98" spans="1:5" x14ac:dyDescent="0.55000000000000004">
      <c r="A98" s="21" t="s">
        <v>15</v>
      </c>
      <c r="B98" s="21" t="s">
        <v>16</v>
      </c>
      <c r="C98" s="21" t="s">
        <v>17</v>
      </c>
      <c r="D98" s="21" t="s">
        <v>8</v>
      </c>
      <c r="E98" s="21" t="s">
        <v>18</v>
      </c>
    </row>
    <row r="99" spans="1:5" x14ac:dyDescent="0.55000000000000004">
      <c r="A99" s="21">
        <v>0</v>
      </c>
      <c r="B99" s="21">
        <v>0</v>
      </c>
      <c r="C99" s="21">
        <v>3</v>
      </c>
      <c r="D99" s="21">
        <v>0</v>
      </c>
    </row>
    <row r="101" spans="1:5" x14ac:dyDescent="0.55000000000000004">
      <c r="A101" s="21" t="s">
        <v>41</v>
      </c>
    </row>
    <row r="102" spans="1:5" x14ac:dyDescent="0.55000000000000004">
      <c r="A102" s="21" t="s">
        <v>15</v>
      </c>
      <c r="B102" s="21" t="s">
        <v>16</v>
      </c>
      <c r="C102" s="21" t="s">
        <v>17</v>
      </c>
      <c r="D102" s="21" t="s">
        <v>8</v>
      </c>
      <c r="E102" s="21" t="s">
        <v>18</v>
      </c>
    </row>
    <row r="103" spans="1:5" x14ac:dyDescent="0.55000000000000004">
      <c r="A103" s="21">
        <v>0</v>
      </c>
      <c r="B103" s="21">
        <v>0</v>
      </c>
      <c r="C103" s="21">
        <v>1</v>
      </c>
      <c r="D103" s="21">
        <v>0</v>
      </c>
    </row>
    <row r="105" spans="1:5" x14ac:dyDescent="0.55000000000000004">
      <c r="A105" s="21" t="s">
        <v>42</v>
      </c>
    </row>
    <row r="106" spans="1:5" x14ac:dyDescent="0.55000000000000004">
      <c r="A106" s="21" t="s">
        <v>15</v>
      </c>
      <c r="B106" s="21" t="s">
        <v>16</v>
      </c>
      <c r="C106" s="21" t="s">
        <v>17</v>
      </c>
      <c r="D106" s="21" t="s">
        <v>8</v>
      </c>
      <c r="E106" s="21" t="s">
        <v>18</v>
      </c>
    </row>
    <row r="107" spans="1:5" x14ac:dyDescent="0.55000000000000004">
      <c r="A107" s="21">
        <v>0</v>
      </c>
      <c r="B107" s="21">
        <v>0</v>
      </c>
      <c r="C107" s="21">
        <v>2</v>
      </c>
      <c r="D107" s="21">
        <v>0</v>
      </c>
    </row>
    <row r="109" spans="1:5" x14ac:dyDescent="0.55000000000000004">
      <c r="A109" s="21" t="s">
        <v>43</v>
      </c>
    </row>
    <row r="110" spans="1:5" x14ac:dyDescent="0.55000000000000004">
      <c r="A110" s="21" t="s">
        <v>15</v>
      </c>
      <c r="B110" s="21" t="s">
        <v>16</v>
      </c>
      <c r="C110" s="21" t="s">
        <v>17</v>
      </c>
      <c r="D110" s="21" t="s">
        <v>8</v>
      </c>
      <c r="E110" s="21" t="s">
        <v>18</v>
      </c>
    </row>
    <row r="111" spans="1:5" x14ac:dyDescent="0.55000000000000004">
      <c r="A111" s="21">
        <v>0</v>
      </c>
      <c r="B111" s="21">
        <v>0</v>
      </c>
      <c r="C111" s="21">
        <v>1</v>
      </c>
      <c r="D111" s="21">
        <v>0</v>
      </c>
      <c r="E111" s="21">
        <v>0</v>
      </c>
    </row>
    <row r="113" spans="1:5" x14ac:dyDescent="0.55000000000000004">
      <c r="A113" s="21" t="s">
        <v>44</v>
      </c>
    </row>
    <row r="114" spans="1:5" x14ac:dyDescent="0.55000000000000004">
      <c r="A114" s="21" t="s">
        <v>15</v>
      </c>
      <c r="B114" s="21" t="s">
        <v>16</v>
      </c>
      <c r="C114" s="21" t="s">
        <v>17</v>
      </c>
      <c r="D114" s="21" t="s">
        <v>8</v>
      </c>
      <c r="E114" s="21" t="s">
        <v>18</v>
      </c>
    </row>
    <row r="115" spans="1:5" x14ac:dyDescent="0.55000000000000004">
      <c r="A115" s="21">
        <v>0</v>
      </c>
      <c r="B115" s="21">
        <v>0</v>
      </c>
      <c r="C115" s="21">
        <v>10</v>
      </c>
      <c r="D115" s="21">
        <v>1</v>
      </c>
      <c r="E115" s="21">
        <v>0</v>
      </c>
    </row>
    <row r="117" spans="1:5" x14ac:dyDescent="0.55000000000000004">
      <c r="A117" s="21" t="s">
        <v>45</v>
      </c>
    </row>
    <row r="118" spans="1:5" x14ac:dyDescent="0.55000000000000004">
      <c r="A118" s="21" t="s">
        <v>15</v>
      </c>
      <c r="B118" s="21" t="s">
        <v>16</v>
      </c>
      <c r="C118" s="21" t="s">
        <v>17</v>
      </c>
      <c r="D118" s="21" t="s">
        <v>8</v>
      </c>
      <c r="E118" s="21" t="s">
        <v>18</v>
      </c>
    </row>
    <row r="119" spans="1:5" x14ac:dyDescent="0.55000000000000004">
      <c r="A119" s="21">
        <v>0</v>
      </c>
      <c r="B119" s="21">
        <v>0</v>
      </c>
      <c r="C119" s="21">
        <v>11</v>
      </c>
      <c r="D119" s="21">
        <v>0</v>
      </c>
      <c r="E119" s="21">
        <v>0</v>
      </c>
    </row>
    <row r="121" spans="1:5" x14ac:dyDescent="0.55000000000000004">
      <c r="A121" s="21" t="s">
        <v>46</v>
      </c>
    </row>
    <row r="122" spans="1:5" x14ac:dyDescent="0.55000000000000004">
      <c r="A122" s="21" t="s">
        <v>15</v>
      </c>
      <c r="B122" s="21" t="s">
        <v>16</v>
      </c>
      <c r="C122" s="21" t="s">
        <v>17</v>
      </c>
      <c r="D122" s="21" t="s">
        <v>8</v>
      </c>
      <c r="E122" s="21" t="s">
        <v>18</v>
      </c>
    </row>
    <row r="123" spans="1:5" x14ac:dyDescent="0.55000000000000004">
      <c r="A123" s="21">
        <v>0</v>
      </c>
      <c r="B123" s="21">
        <v>0</v>
      </c>
      <c r="C123" s="21">
        <v>16</v>
      </c>
      <c r="D123" s="21">
        <v>0</v>
      </c>
      <c r="E123" s="21">
        <v>0</v>
      </c>
    </row>
    <row r="125" spans="1:5" x14ac:dyDescent="0.55000000000000004">
      <c r="A125" s="21" t="s">
        <v>47</v>
      </c>
    </row>
    <row r="126" spans="1:5" x14ac:dyDescent="0.55000000000000004">
      <c r="A126" s="21" t="s">
        <v>15</v>
      </c>
      <c r="B126" s="21" t="s">
        <v>16</v>
      </c>
      <c r="C126" s="21" t="s">
        <v>17</v>
      </c>
      <c r="D126" s="21" t="s">
        <v>8</v>
      </c>
      <c r="E126" s="21" t="s">
        <v>18</v>
      </c>
    </row>
    <row r="127" spans="1:5" x14ac:dyDescent="0.55000000000000004">
      <c r="A127" s="21">
        <v>0</v>
      </c>
      <c r="B127" s="21">
        <v>0</v>
      </c>
      <c r="C127" s="22">
        <v>2</v>
      </c>
      <c r="D127" s="21">
        <v>0</v>
      </c>
      <c r="E127" s="21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K26"/>
  <sheetViews>
    <sheetView topLeftCell="A10" workbookViewId="0"/>
  </sheetViews>
  <sheetFormatPr defaultColWidth="12.6171875" defaultRowHeight="15" customHeight="1" x14ac:dyDescent="0.45"/>
  <cols>
    <col min="2" max="2" width="19.76171875" customWidth="1"/>
  </cols>
  <sheetData>
    <row r="2" spans="2:11" x14ac:dyDescent="0.55000000000000004">
      <c r="C2" s="1"/>
    </row>
    <row r="3" spans="2:11" x14ac:dyDescent="0.55000000000000004">
      <c r="B3" s="2" t="s">
        <v>0</v>
      </c>
      <c r="C3" s="23">
        <v>43910</v>
      </c>
      <c r="D3" s="3">
        <f t="shared" ref="D3:H3" si="0">C3+30</f>
        <v>43940</v>
      </c>
      <c r="E3" s="3">
        <f t="shared" si="0"/>
        <v>43970</v>
      </c>
      <c r="F3" s="3">
        <f t="shared" si="0"/>
        <v>44000</v>
      </c>
      <c r="G3" s="3">
        <f t="shared" si="0"/>
        <v>44030</v>
      </c>
      <c r="H3" s="3">
        <f t="shared" si="0"/>
        <v>44060</v>
      </c>
      <c r="I3" s="6" t="s">
        <v>2</v>
      </c>
      <c r="K3" s="7" t="s">
        <v>3</v>
      </c>
    </row>
    <row r="4" spans="2:11" x14ac:dyDescent="0.55000000000000004">
      <c r="B4" s="8" t="s">
        <v>4</v>
      </c>
      <c r="C4" s="9"/>
      <c r="D4" s="9"/>
      <c r="E4" s="9"/>
      <c r="F4" s="9"/>
      <c r="G4" s="9"/>
      <c r="H4" s="9"/>
      <c r="I4" s="10"/>
    </row>
    <row r="5" spans="2:11" x14ac:dyDescent="0.55000000000000004">
      <c r="B5" s="14" t="s">
        <v>48</v>
      </c>
      <c r="C5" s="12"/>
      <c r="D5" s="13">
        <v>400</v>
      </c>
      <c r="E5" s="13"/>
      <c r="F5" s="13"/>
      <c r="G5" s="13"/>
      <c r="H5" s="13"/>
      <c r="I5" s="10">
        <f t="shared" ref="I5:I12" si="1">SUM(C5:D5)</f>
        <v>400</v>
      </c>
    </row>
    <row r="6" spans="2:11" x14ac:dyDescent="0.55000000000000004">
      <c r="B6" s="14" t="s">
        <v>49</v>
      </c>
      <c r="C6" s="13">
        <v>15</v>
      </c>
      <c r="D6" s="13">
        <v>85</v>
      </c>
      <c r="E6" s="12"/>
      <c r="F6" s="12"/>
      <c r="G6" s="13">
        <v>245</v>
      </c>
      <c r="H6" s="12"/>
      <c r="I6" s="10">
        <f t="shared" si="1"/>
        <v>100</v>
      </c>
    </row>
    <row r="7" spans="2:11" x14ac:dyDescent="0.55000000000000004">
      <c r="B7" s="14" t="s">
        <v>50</v>
      </c>
      <c r="C7" s="13">
        <v>120</v>
      </c>
      <c r="D7" s="12"/>
      <c r="E7" s="12"/>
      <c r="F7" s="12"/>
      <c r="G7" s="12"/>
      <c r="H7" s="12"/>
      <c r="I7" s="10">
        <f t="shared" si="1"/>
        <v>120</v>
      </c>
    </row>
    <row r="8" spans="2:11" x14ac:dyDescent="0.55000000000000004">
      <c r="B8" s="14" t="s">
        <v>51</v>
      </c>
      <c r="C8" s="13">
        <v>100</v>
      </c>
      <c r="D8" s="13">
        <v>200</v>
      </c>
      <c r="E8" s="12"/>
      <c r="F8" s="12"/>
      <c r="G8" s="13">
        <v>1250</v>
      </c>
      <c r="H8" s="12"/>
      <c r="I8" s="10">
        <f t="shared" si="1"/>
        <v>300</v>
      </c>
    </row>
    <row r="9" spans="2:11" x14ac:dyDescent="0.55000000000000004">
      <c r="B9" s="14" t="s">
        <v>52</v>
      </c>
      <c r="C9" s="13">
        <v>60</v>
      </c>
      <c r="D9" s="12"/>
      <c r="E9" s="12"/>
      <c r="F9" s="12"/>
      <c r="G9" s="13">
        <v>40</v>
      </c>
      <c r="H9" s="12"/>
      <c r="I9" s="10">
        <f t="shared" si="1"/>
        <v>60</v>
      </c>
    </row>
    <row r="10" spans="2:11" x14ac:dyDescent="0.55000000000000004">
      <c r="B10" s="14" t="s">
        <v>53</v>
      </c>
      <c r="C10" s="13">
        <v>15</v>
      </c>
      <c r="D10" s="12"/>
      <c r="E10" s="12"/>
      <c r="F10" s="12"/>
      <c r="G10" s="13">
        <v>20</v>
      </c>
      <c r="H10" s="12"/>
      <c r="I10" s="10">
        <f t="shared" si="1"/>
        <v>15</v>
      </c>
    </row>
    <row r="11" spans="2:11" x14ac:dyDescent="0.55000000000000004">
      <c r="B11" s="14" t="s">
        <v>54</v>
      </c>
      <c r="C11" s="13"/>
      <c r="D11" s="13">
        <v>50</v>
      </c>
      <c r="E11" s="12"/>
      <c r="F11" s="12"/>
      <c r="G11" s="12"/>
      <c r="H11" s="12"/>
      <c r="I11" s="10">
        <f t="shared" si="1"/>
        <v>50</v>
      </c>
    </row>
    <row r="12" spans="2:11" x14ac:dyDescent="0.55000000000000004">
      <c r="B12" s="14" t="s">
        <v>55</v>
      </c>
      <c r="C12" s="13">
        <v>20</v>
      </c>
      <c r="D12" s="12"/>
      <c r="E12" s="12"/>
      <c r="F12" s="12"/>
      <c r="G12" s="12"/>
      <c r="H12" s="12"/>
      <c r="I12" s="10">
        <f t="shared" si="1"/>
        <v>20</v>
      </c>
    </row>
    <row r="13" spans="2:11" x14ac:dyDescent="0.55000000000000004">
      <c r="B13" s="14"/>
      <c r="C13" s="13"/>
      <c r="D13" s="12"/>
      <c r="E13" s="12"/>
      <c r="F13" s="12"/>
      <c r="G13" s="12"/>
      <c r="H13" s="12"/>
      <c r="I13" s="24"/>
    </row>
    <row r="14" spans="2:11" x14ac:dyDescent="0.55000000000000004">
      <c r="B14" s="15" t="s">
        <v>11</v>
      </c>
      <c r="C14" s="16">
        <f t="shared" ref="C14:D14" si="2">SUM(C5:C9)</f>
        <v>295</v>
      </c>
      <c r="D14" s="16">
        <f t="shared" si="2"/>
        <v>685</v>
      </c>
      <c r="E14" s="17"/>
      <c r="F14" s="17"/>
      <c r="G14" s="17"/>
      <c r="H14" s="17"/>
      <c r="I14" s="18">
        <f>SUM(I5:I9)</f>
        <v>980</v>
      </c>
    </row>
    <row r="15" spans="2:11" x14ac:dyDescent="0.55000000000000004">
      <c r="B15" s="11"/>
      <c r="C15" s="12"/>
      <c r="D15" s="12"/>
      <c r="E15" s="12"/>
      <c r="F15" s="12"/>
      <c r="G15" s="12"/>
      <c r="H15" s="12"/>
      <c r="I15" s="10"/>
    </row>
    <row r="16" spans="2:11" x14ac:dyDescent="0.55000000000000004">
      <c r="B16" s="8" t="s">
        <v>12</v>
      </c>
      <c r="C16" s="12"/>
      <c r="D16" s="12"/>
      <c r="E16" s="12"/>
      <c r="F16" s="12"/>
      <c r="G16" s="12"/>
      <c r="H16" s="12"/>
      <c r="I16" s="10"/>
    </row>
    <row r="17" spans="2:9" x14ac:dyDescent="0.55000000000000004">
      <c r="B17" s="14" t="s">
        <v>48</v>
      </c>
      <c r="C17" s="12">
        <f t="shared" ref="C17:H17" si="3">SUM($C5:C5)</f>
        <v>0</v>
      </c>
      <c r="D17" s="12">
        <f t="shared" si="3"/>
        <v>400</v>
      </c>
      <c r="E17" s="12">
        <f t="shared" si="3"/>
        <v>400</v>
      </c>
      <c r="F17" s="12">
        <f t="shared" si="3"/>
        <v>400</v>
      </c>
      <c r="G17" s="12">
        <f t="shared" si="3"/>
        <v>400</v>
      </c>
      <c r="H17" s="12">
        <f t="shared" si="3"/>
        <v>400</v>
      </c>
      <c r="I17" s="10">
        <f t="shared" ref="I17:I24" si="4">I5</f>
        <v>400</v>
      </c>
    </row>
    <row r="18" spans="2:9" x14ac:dyDescent="0.55000000000000004">
      <c r="B18" s="14" t="s">
        <v>49</v>
      </c>
      <c r="C18" s="12">
        <f t="shared" ref="C18:H18" si="5">SUM($C6:C6)</f>
        <v>15</v>
      </c>
      <c r="D18" s="12">
        <f t="shared" si="5"/>
        <v>100</v>
      </c>
      <c r="E18" s="12">
        <f t="shared" si="5"/>
        <v>100</v>
      </c>
      <c r="F18" s="12">
        <f t="shared" si="5"/>
        <v>100</v>
      </c>
      <c r="G18" s="12">
        <f t="shared" si="5"/>
        <v>345</v>
      </c>
      <c r="H18" s="12">
        <f t="shared" si="5"/>
        <v>345</v>
      </c>
      <c r="I18" s="10">
        <f t="shared" si="4"/>
        <v>100</v>
      </c>
    </row>
    <row r="19" spans="2:9" x14ac:dyDescent="0.55000000000000004">
      <c r="B19" s="14" t="s">
        <v>56</v>
      </c>
      <c r="C19" s="12">
        <f t="shared" ref="C19:H19" si="6">SUM($C7:C7)</f>
        <v>120</v>
      </c>
      <c r="D19" s="12">
        <f t="shared" si="6"/>
        <v>120</v>
      </c>
      <c r="E19" s="12">
        <f t="shared" si="6"/>
        <v>120</v>
      </c>
      <c r="F19" s="12">
        <f t="shared" si="6"/>
        <v>120</v>
      </c>
      <c r="G19" s="12">
        <f t="shared" si="6"/>
        <v>120</v>
      </c>
      <c r="H19" s="12">
        <f t="shared" si="6"/>
        <v>120</v>
      </c>
      <c r="I19" s="10">
        <f t="shared" si="4"/>
        <v>120</v>
      </c>
    </row>
    <row r="20" spans="2:9" x14ac:dyDescent="0.55000000000000004">
      <c r="B20" s="14" t="s">
        <v>51</v>
      </c>
      <c r="C20" s="12">
        <f t="shared" ref="C20:H20" si="7">SUM($C8:C8)</f>
        <v>100</v>
      </c>
      <c r="D20" s="12">
        <f t="shared" si="7"/>
        <v>300</v>
      </c>
      <c r="E20" s="12">
        <f t="shared" si="7"/>
        <v>300</v>
      </c>
      <c r="F20" s="12">
        <f t="shared" si="7"/>
        <v>300</v>
      </c>
      <c r="G20" s="12">
        <f t="shared" si="7"/>
        <v>1550</v>
      </c>
      <c r="H20" s="12">
        <f t="shared" si="7"/>
        <v>1550</v>
      </c>
      <c r="I20" s="10">
        <f t="shared" si="4"/>
        <v>300</v>
      </c>
    </row>
    <row r="21" spans="2:9" x14ac:dyDescent="0.55000000000000004">
      <c r="B21" s="14" t="s">
        <v>52</v>
      </c>
      <c r="C21" s="12">
        <f t="shared" ref="C21:H21" si="8">SUM($C9:C9)</f>
        <v>60</v>
      </c>
      <c r="D21" s="12">
        <f t="shared" si="8"/>
        <v>60</v>
      </c>
      <c r="E21" s="12">
        <f t="shared" si="8"/>
        <v>60</v>
      </c>
      <c r="F21" s="12">
        <f t="shared" si="8"/>
        <v>60</v>
      </c>
      <c r="G21" s="12">
        <f t="shared" si="8"/>
        <v>100</v>
      </c>
      <c r="H21" s="12">
        <f t="shared" si="8"/>
        <v>100</v>
      </c>
      <c r="I21" s="10">
        <f t="shared" si="4"/>
        <v>60</v>
      </c>
    </row>
    <row r="22" spans="2:9" x14ac:dyDescent="0.55000000000000004">
      <c r="B22" s="14" t="s">
        <v>53</v>
      </c>
      <c r="C22" s="12">
        <f t="shared" ref="C22:H22" si="9">SUM($C10:C10)</f>
        <v>15</v>
      </c>
      <c r="D22" s="12">
        <f t="shared" si="9"/>
        <v>15</v>
      </c>
      <c r="E22" s="12">
        <f t="shared" si="9"/>
        <v>15</v>
      </c>
      <c r="F22" s="12">
        <f t="shared" si="9"/>
        <v>15</v>
      </c>
      <c r="G22" s="12">
        <f t="shared" si="9"/>
        <v>35</v>
      </c>
      <c r="H22" s="12">
        <f t="shared" si="9"/>
        <v>35</v>
      </c>
      <c r="I22" s="10">
        <f t="shared" si="4"/>
        <v>15</v>
      </c>
    </row>
    <row r="23" spans="2:9" x14ac:dyDescent="0.55000000000000004">
      <c r="B23" s="14" t="s">
        <v>57</v>
      </c>
      <c r="C23" s="12">
        <f t="shared" ref="C23:H23" si="10">SUM($C11:C11)</f>
        <v>0</v>
      </c>
      <c r="D23" s="12">
        <f t="shared" si="10"/>
        <v>50</v>
      </c>
      <c r="E23" s="12">
        <f t="shared" si="10"/>
        <v>50</v>
      </c>
      <c r="F23" s="12">
        <f t="shared" si="10"/>
        <v>50</v>
      </c>
      <c r="G23" s="12">
        <f t="shared" si="10"/>
        <v>50</v>
      </c>
      <c r="H23" s="12">
        <f t="shared" si="10"/>
        <v>50</v>
      </c>
      <c r="I23" s="10">
        <f t="shared" si="4"/>
        <v>50</v>
      </c>
    </row>
    <row r="24" spans="2:9" x14ac:dyDescent="0.55000000000000004">
      <c r="B24" s="14" t="s">
        <v>55</v>
      </c>
      <c r="C24" s="12">
        <f t="shared" ref="C24:H24" si="11">SUM($C12:C12)</f>
        <v>20</v>
      </c>
      <c r="D24" s="12">
        <f t="shared" si="11"/>
        <v>20</v>
      </c>
      <c r="E24" s="12">
        <f t="shared" si="11"/>
        <v>20</v>
      </c>
      <c r="F24" s="12">
        <f t="shared" si="11"/>
        <v>20</v>
      </c>
      <c r="G24" s="12">
        <f t="shared" si="11"/>
        <v>20</v>
      </c>
      <c r="H24" s="12">
        <f t="shared" si="11"/>
        <v>20</v>
      </c>
      <c r="I24" s="10">
        <f t="shared" si="4"/>
        <v>20</v>
      </c>
    </row>
    <row r="25" spans="2:9" x14ac:dyDescent="0.55000000000000004">
      <c r="B25" s="14"/>
      <c r="C25" s="12"/>
      <c r="D25" s="12"/>
      <c r="E25" s="12"/>
      <c r="F25" s="12"/>
      <c r="G25" s="12"/>
      <c r="H25" s="12"/>
      <c r="I25" s="24"/>
    </row>
    <row r="26" spans="2:9" x14ac:dyDescent="0.55000000000000004">
      <c r="B26" s="15" t="s">
        <v>13</v>
      </c>
      <c r="C26" s="16">
        <f t="shared" ref="C26:I26" si="12">SUM(C17:C21)</f>
        <v>295</v>
      </c>
      <c r="D26" s="16">
        <f t="shared" si="12"/>
        <v>980</v>
      </c>
      <c r="E26" s="16">
        <f t="shared" si="12"/>
        <v>980</v>
      </c>
      <c r="F26" s="16">
        <f t="shared" si="12"/>
        <v>980</v>
      </c>
      <c r="G26" s="16">
        <f t="shared" si="12"/>
        <v>2515</v>
      </c>
      <c r="H26" s="16">
        <f t="shared" si="12"/>
        <v>2515</v>
      </c>
      <c r="I26" s="18">
        <f t="shared" si="12"/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BF7D-3B10-4EA9-91A5-55BDE2C92C18}">
  <dimension ref="A1:F5"/>
  <sheetViews>
    <sheetView tabSelected="1" workbookViewId="0"/>
  </sheetViews>
  <sheetFormatPr defaultRowHeight="13.8" x14ac:dyDescent="0.45"/>
  <cols>
    <col min="1" max="1" width="8" customWidth="1"/>
    <col min="2" max="2" width="8.5234375" bestFit="1" customWidth="1"/>
    <col min="3" max="3" width="5" bestFit="1" customWidth="1"/>
    <col min="5" max="5" width="15.37890625" bestFit="1" customWidth="1"/>
  </cols>
  <sheetData>
    <row r="1" spans="1:6" ht="14.4" x14ac:dyDescent="0.55000000000000004">
      <c r="A1" s="28" t="s">
        <v>68</v>
      </c>
      <c r="B1" s="30" t="s">
        <v>15</v>
      </c>
      <c r="C1" s="21" t="s">
        <v>16</v>
      </c>
      <c r="D1" s="21" t="s">
        <v>17</v>
      </c>
      <c r="E1" s="21" t="s">
        <v>8</v>
      </c>
      <c r="F1" s="21" t="s">
        <v>18</v>
      </c>
    </row>
    <row r="2" spans="1:6" ht="14.4" x14ac:dyDescent="0.55000000000000004">
      <c r="A2" s="28" t="s">
        <v>14</v>
      </c>
      <c r="B2" s="21">
        <v>27</v>
      </c>
      <c r="C2" s="21">
        <v>44</v>
      </c>
      <c r="D2" s="21">
        <v>74</v>
      </c>
      <c r="E2" s="21">
        <v>2</v>
      </c>
      <c r="F2" s="29">
        <v>0</v>
      </c>
    </row>
    <row r="3" spans="1:6" ht="14.4" x14ac:dyDescent="0.55000000000000004">
      <c r="A3" s="28" t="s">
        <v>20</v>
      </c>
      <c r="B3" s="21">
        <v>33</v>
      </c>
      <c r="C3" s="21">
        <v>11</v>
      </c>
      <c r="D3" s="21">
        <v>17</v>
      </c>
      <c r="E3" s="21">
        <v>0</v>
      </c>
      <c r="F3" s="29">
        <v>0</v>
      </c>
    </row>
    <row r="4" spans="1:6" ht="14.4" x14ac:dyDescent="0.55000000000000004">
      <c r="A4" s="28" t="s">
        <v>67</v>
      </c>
      <c r="B4" s="21">
        <v>16</v>
      </c>
      <c r="C4" s="21">
        <v>13</v>
      </c>
      <c r="D4" s="21">
        <v>9</v>
      </c>
      <c r="E4" s="21">
        <v>0</v>
      </c>
      <c r="F4" s="29">
        <v>0</v>
      </c>
    </row>
    <row r="5" spans="1:6" ht="14.4" x14ac:dyDescent="0.55000000000000004">
      <c r="A5" t="s">
        <v>23</v>
      </c>
      <c r="B5">
        <v>6</v>
      </c>
      <c r="C5">
        <v>0</v>
      </c>
      <c r="D5">
        <v>31</v>
      </c>
      <c r="E5">
        <v>0</v>
      </c>
      <c r="F5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WASH Projects</vt:lpstr>
      <vt:lpstr>Project Breakdown by Community</vt:lpstr>
      <vt:lpstr>COVID Response</vt:lpstr>
      <vt:lpstr>MapCommunities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coppa</dc:creator>
  <cp:lastModifiedBy>Mariana Suarez</cp:lastModifiedBy>
  <dcterms:created xsi:type="dcterms:W3CDTF">2019-11-23T15:11:19Z</dcterms:created>
  <dcterms:modified xsi:type="dcterms:W3CDTF">2021-04-22T17:02:06Z</dcterms:modified>
</cp:coreProperties>
</file>