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<sst xmlns="http://schemas.openxmlformats.org/spreadsheetml/2006/main" count="14" uniqueCount="14">
  <si>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X_n=X_(n-1)+Vx_n-1</t>
  </si>
  <si>
    <t xml:space="preserve">Y_n=Y_(n-1)+Vy_n-1</t>
  </si>
  <si>
    <t xml:space="preserve">Vo</t>
  </si>
  <si>
    <t xml:space="preserve">X</t>
  </si>
  <si>
    <t xml:space="preserve">Y</t>
  </si>
  <si>
    <t xml:space="preserve">alfa</t>
  </si>
  <si>
    <t xml:space="preserve">K</t>
  </si>
  <si>
    <t xml:space="preserve">Pi/180</t>
  </si>
  <si>
    <t xml:space="preserve">K'</t>
  </si>
  <si>
    <t xml:space="preserve">Vox</t>
  </si>
  <si>
    <t xml:space="preserve">Voy</t>
  </si>
  <si>
    <t xml:space="preserve">przyciaganie</t>
  </si>
  <si>
    <t xml:space="preserve">Vx_n=Vx_(n-1) – K*(Vx_(n-1)^2)</t>
  </si>
  <si>
    <t xml:space="preserve">Vy_n=Vy_(n-1) – K’*(Vy_(n-1)^2) – przyciaganie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</si>
</sst>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Arkusz1!$F$5:$F$102</c:f>
              <c:numCache>
                <c:formatCode>General</c:formatCode>
                <c:ptCount val="98"/>
                <c:pt idx="0">
                  <c:v>0</c:v>
                </c:pt>
                <c:pt idx="1">
                  <c:v>19.2836311861789</c:v>
                </c:pt>
                <c:pt idx="2">
                  <c:v>36.7079702137349</c:v>
                </c:pt>
                <c:pt idx="3">
                  <c:v>52.6142712885548</c:v>
                </c:pt>
                <c:pt idx="4">
                  <c:v>67.2555202939607</c:v>
                </c:pt>
                <c:pt idx="5">
                  <c:v>80.8249384371751</c:v>
                </c:pt>
                <c:pt idx="6">
                  <c:v>93.4737110366625</c:v>
                </c:pt>
                <c:pt idx="7">
                  <c:v>105.322526394782</c:v>
                </c:pt>
                <c:pt idx="8">
                  <c:v>116.469369625948</c:v>
                </c:pt>
                <c:pt idx="9">
                  <c:v>126.994952287012</c:v>
                </c:pt>
                <c:pt idx="10">
                  <c:v>136.966595496303</c:v>
                </c:pt>
                <c:pt idx="11">
                  <c:v>146.441070364126</c:v>
                </c:pt>
                <c:pt idx="12">
                  <c:v>155.466716861844</c:v>
                </c:pt>
                <c:pt idx="13">
                  <c:v>164.085051886053</c:v>
                </c:pt>
                <c:pt idx="14">
                  <c:v>172.332008417315</c:v>
                </c:pt>
                <c:pt idx="15">
                  <c:v>180.238903488434</c:v>
                </c:pt>
                <c:pt idx="16">
                  <c:v>187.833203611225</c:v>
                </c:pt>
                <c:pt idx="17">
                  <c:v>195.139136762241</c:v>
                </c:pt>
                <c:pt idx="18">
                  <c:v>202.178186617221</c:v>
                </c:pt>
                <c:pt idx="19">
                  <c:v>208.969495357896</c:v>
                </c:pt>
                <c:pt idx="20">
                  <c:v>215.530194726516</c:v>
                </c:pt>
                <c:pt idx="21">
                  <c:v>221.875680214109</c:v>
                </c:pt>
                <c:pt idx="22">
                  <c:v>228.019839771335</c:v>
                </c:pt>
                <c:pt idx="23">
                  <c:v>233.975245845238</c:v>
                </c:pt>
                <c:pt idx="24">
                  <c:v>239.753317611616</c:v>
                </c:pt>
                <c:pt idx="25">
                  <c:v>245.364458811307</c:v>
                </c:pt>
                <c:pt idx="26">
                  <c:v>250.818175483183</c:v>
                </c:pt>
                <c:pt idx="27">
                  <c:v>256.123177027374</c:v>
                </c:pt>
                <c:pt idx="28">
                  <c:v>261.287463364645</c:v>
                </c:pt>
                <c:pt idx="29">
                  <c:v>266.31840043505</c:v>
                </c:pt>
                <c:pt idx="30">
                  <c:v>271.222785866423</c:v>
                </c:pt>
                <c:pt idx="31">
                  <c:v>276.006906315499</c:v>
                </c:pt>
                <c:pt idx="32">
                  <c:v>280.676587722218</c:v>
                </c:pt>
                <c:pt idx="33">
                  <c:v>285.237239506736</c:v>
                </c:pt>
                <c:pt idx="34">
                  <c:v>289.693893567756</c:v>
                </c:pt>
                <c:pt idx="35">
                  <c:v>294.051238801678</c:v>
                </c:pt>
                <c:pt idx="36">
                  <c:v>298.313651748162</c:v>
                </c:pt>
                <c:pt idx="37">
                  <c:v>302.485223874014</c:v>
                </c:pt>
                <c:pt idx="38">
                  <c:v>306.56978592986</c:v>
                </c:pt>
                <c:pt idx="39">
                  <c:v>310.570929749766</c:v>
                </c:pt>
                <c:pt idx="40">
                  <c:v>314.492027810334</c:v>
                </c:pt>
                <c:pt idx="41">
                  <c:v>318.3362508209</c:v>
                </c:pt>
                <c:pt idx="42">
                  <c:v>322.10658357869</c:v>
                </c:pt>
                <c:pt idx="43">
                  <c:v>325.805839290958</c:v>
                </c:pt>
                <c:pt idx="44">
                  <c:v>329.436672539102</c:v>
                </c:pt>
                <c:pt idx="45">
                  <c:v>333.001591036867</c:v>
                </c:pt>
                <c:pt idx="46">
                  <c:v>336.502966315154</c:v>
                </c:pt>
                <c:pt idx="47">
                  <c:v>339.943043449244</c:v>
                </c:pt>
                <c:pt idx="48">
                  <c:v>343.323949929891</c:v>
                </c:pt>
                <c:pt idx="49">
                  <c:v>346.647703767384</c:v>
                </c:pt>
                <c:pt idx="50">
                  <c:v>349.916220907015</c:v>
                </c:pt>
                <c:pt idx="51">
                  <c:v>353.131322025186</c:v>
                </c:pt>
                <c:pt idx="52">
                  <c:v>356.294738767357</c:v>
                </c:pt>
                <c:pt idx="53">
                  <c:v>359.408119482105</c:v>
                </c:pt>
                <c:pt idx="54">
                  <c:v>362.473034499478</c:v>
                </c:pt>
                <c:pt idx="55">
                  <c:v>365.490980996532</c:v>
                </c:pt>
                <c:pt idx="56">
                  <c:v>368.463387488291</c:v>
                </c:pt>
                <c:pt idx="57">
                  <c:v>371.391617978288</c:v>
                </c:pt>
                <c:pt idx="58">
                  <c:v>374.276975799273</c:v>
                </c:pt>
                <c:pt idx="59">
                  <c:v>377.120707171482</c:v>
                </c:pt>
                <c:pt idx="60">
                  <c:v>379.924004503105</c:v>
                </c:pt>
                <c:pt idx="61">
                  <c:v>382.688009455081</c:v>
                </c:pt>
                <c:pt idx="62">
                  <c:v>385.413815790183</c:v>
                </c:pt>
                <c:pt idx="63">
                  <c:v>388.102472024403</c:v>
                </c:pt>
                <c:pt idx="64">
                  <c:v>390.754983896895</c:v>
                </c:pt>
                <c:pt idx="65">
                  <c:v>393.372316673217</c:v>
                </c:pt>
                <c:pt idx="66">
                  <c:v>395.95539729523</c:v>
                </c:pt>
                <c:pt idx="67">
                  <c:v>398.505116389743</c:v>
                </c:pt>
                <c:pt idx="68">
                  <c:v>401.022330146952</c:v>
                </c:pt>
                <c:pt idx="69">
                  <c:v>403.507862078664</c:v>
                </c:pt>
                <c:pt idx="70">
                  <c:v>405.962504665457</c:v>
                </c:pt>
                <c:pt idx="71">
                  <c:v>408.387020901107</c:v>
                </c:pt>
                <c:pt idx="72">
                  <c:v>410.782145741871</c:v>
                </c:pt>
                <c:pt idx="73">
                  <c:v>413.148587467621</c:v>
                </c:pt>
                <c:pt idx="74">
                  <c:v>415.487028961165</c:v>
                </c:pt>
                <c:pt idx="75">
                  <c:v>417.798128911615</c:v>
                </c:pt>
                <c:pt idx="76">
                  <c:v>420.08252294716</c:v>
                </c:pt>
                <c:pt idx="77">
                  <c:v>422.340824702156</c:v>
                </c:pt>
                <c:pt idx="78">
                  <c:v>424.57362682307</c:v>
                </c:pt>
                <c:pt idx="79">
                  <c:v>426.781501917428</c:v>
                </c:pt>
                <c:pt idx="80">
                  <c:v>428.965003449625</c:v>
                </c:pt>
                <c:pt idx="81">
                  <c:v>431.124666587115</c:v>
                </c:pt>
                <c:pt idx="82">
                  <c:v>433.261009000269</c:v>
                </c:pt>
                <c:pt idx="83">
                  <c:v>435.374531618892</c:v>
                </c:pt>
                <c:pt idx="84">
                  <c:v>437.465719348217</c:v>
                </c:pt>
                <c:pt idx="85">
                  <c:v>439.535041746946</c:v>
                </c:pt>
                <c:pt idx="86">
                  <c:v>441.582953669726</c:v>
                </c:pt>
                <c:pt idx="87">
                  <c:v>443.609895876288</c:v>
                </c:pt>
                <c:pt idx="88">
                  <c:v>445.616295609307</c:v>
                </c:pt>
                <c:pt idx="89">
                  <c:v>447.602567142882</c:v>
                </c:pt>
                <c:pt idx="90">
                  <c:v>449.569112303432</c:v>
                </c:pt>
                <c:pt idx="91">
                  <c:v>451.516320964639</c:v>
                </c:pt>
                <c:pt idx="92">
                  <c:v>453.444571517995</c:v>
                </c:pt>
                <c:pt idx="93">
                  <c:v>455.354231320369</c:v>
                </c:pt>
                <c:pt idx="94">
                  <c:v>457.245657119938</c:v>
                </c:pt>
                <c:pt idx="95">
                  <c:v>459.119195461731</c:v>
                </c:pt>
                <c:pt idx="96">
                  <c:v>460.975183073933</c:v>
                </c:pt>
                <c:pt idx="97">
                  <c:v>462.813947236052</c:v>
                </c:pt>
              </c:numCache>
            </c:numRef>
          </c:xVal>
          <c:yVal>
            <c:numRef>
              <c:f>Arkusz1!$G$5:$G$102</c:f>
              <c:numCache>
                <c:formatCode>General</c:formatCode>
                <c:ptCount val="98"/>
                <c:pt idx="0">
                  <c:v>0</c:v>
                </c:pt>
                <c:pt idx="1">
                  <c:v>22.9813308638867</c:v>
                </c:pt>
                <c:pt idx="2">
                  <c:v>44.9573803120906</c:v>
                </c:pt>
                <c:pt idx="3">
                  <c:v>65.928600292801</c:v>
                </c:pt>
                <c:pt idx="4">
                  <c:v>85.8954223528366</c:v>
                </c:pt>
                <c:pt idx="5">
                  <c:v>104.85825767304</c:v>
                </c:pt>
                <c:pt idx="6">
                  <c:v>122.81749710201</c:v>
                </c:pt>
                <c:pt idx="7">
                  <c:v>139.773511188172</c:v>
                </c:pt>
                <c:pt idx="8">
                  <c:v>155.726650210196</c:v>
                </c:pt>
                <c:pt idx="9">
                  <c:v>170.677244205774</c:v>
                </c:pt>
                <c:pt idx="10">
                  <c:v>184.625602998744</c:v>
                </c:pt>
                <c:pt idx="11">
                  <c:v>197.572016224583</c:v>
                </c:pt>
                <c:pt idx="12">
                  <c:v>209.516753354269</c:v>
                </c:pt>
                <c:pt idx="13">
                  <c:v>220.460063716503</c:v>
                </c:pt>
                <c:pt idx="14">
                  <c:v>230.402176518321</c:v>
                </c:pt>
                <c:pt idx="15">
                  <c:v>239.343300864069</c:v>
                </c:pt>
                <c:pt idx="16">
                  <c:v>247.283625772771</c:v>
                </c:pt>
                <c:pt idx="17">
                  <c:v>254.223320193877</c:v>
                </c:pt>
                <c:pt idx="18">
                  <c:v>260.162533021396</c:v>
                </c:pt>
                <c:pt idx="19">
                  <c:v>265.101393106425</c:v>
                </c:pt>
                <c:pt idx="20">
                  <c:v>269.040009268064</c:v>
                </c:pt>
                <c:pt idx="21">
                  <c:v>271.978470302731</c:v>
                </c:pt>
                <c:pt idx="22">
                  <c:v>273.916844991866</c:v>
                </c:pt>
                <c:pt idx="23">
                  <c:v>274.855182108036</c:v>
                </c:pt>
                <c:pt idx="24">
                  <c:v>274.793510419441</c:v>
                </c:pt>
                <c:pt idx="25">
                  <c:v>273.731838692811</c:v>
                </c:pt>
                <c:pt idx="26">
                  <c:v>271.670155694713</c:v>
                </c:pt>
                <c:pt idx="27">
                  <c:v>268.608430191247</c:v>
                </c:pt>
                <c:pt idx="28">
                  <c:v>264.546610946151</c:v>
                </c:pt>
                <c:pt idx="29">
                  <c:v>259.484626717299</c:v>
                </c:pt>
                <c:pt idx="30">
                  <c:v>253.422386251604</c:v>
                </c:pt>
                <c:pt idx="31">
                  <c:v>246.359778278313</c:v>
                </c:pt>
                <c:pt idx="32">
                  <c:v>238.296671500709</c:v>
                </c:pt>
                <c:pt idx="33">
                  <c:v>229.232914586196</c:v>
                </c:pt>
                <c:pt idx="34">
                  <c:v>219.168336154789</c:v>
                </c:pt>
                <c:pt idx="35">
                  <c:v>208.102744765992</c:v>
                </c:pt>
                <c:pt idx="36">
                  <c:v>196.035928904067</c:v>
                </c:pt>
                <c:pt idx="37">
                  <c:v>182.967656961692</c:v>
                </c:pt>
                <c:pt idx="38">
                  <c:v>168.897677222001</c:v>
                </c:pt>
                <c:pt idx="39">
                  <c:v>153.825717839011</c:v>
                </c:pt>
                <c:pt idx="40">
                  <c:v>137.751486816425</c:v>
                </c:pt>
                <c:pt idx="41">
                  <c:v>120.674671984809</c:v>
                </c:pt>
                <c:pt idx="42">
                  <c:v>103.594940977146</c:v>
                </c:pt>
                <c:pt idx="43">
                  <c:v>86.5122927973689</c:v>
                </c:pt>
                <c:pt idx="44">
                  <c:v>69.4267264489038</c:v>
                </c:pt>
                <c:pt idx="45">
                  <c:v>52.3382409346643</c:v>
                </c:pt>
                <c:pt idx="46">
                  <c:v>35.246835257053</c:v>
                </c:pt>
                <c:pt idx="47">
                  <c:v>18.1525084179615</c:v>
                </c:pt>
                <c:pt idx="48">
                  <c:v>1.05525941876904</c:v>
                </c:pt>
                <c:pt idx="49">
                  <c:v>-16.0449127396568</c:v>
                </c:pt>
                <c:pt idx="50">
                  <c:v>-33.1480090569611</c:v>
                </c:pt>
                <c:pt idx="51">
                  <c:v>-50.2540305333018</c:v>
                </c:pt>
                <c:pt idx="52">
                  <c:v>-67.3629781693499</c:v>
                </c:pt>
                <c:pt idx="53">
                  <c:v>-84.4748529662902</c:v>
                </c:pt>
                <c:pt idx="54">
                  <c:v>-101.589655925821</c:v>
                </c:pt>
                <c:pt idx="55">
                  <c:v>-118.707388050156</c:v>
                </c:pt>
                <c:pt idx="56">
                  <c:v>-135.828050342021</c:v>
                </c:pt>
                <c:pt idx="57">
                  <c:v>-152.951643804659</c:v>
                </c:pt>
                <c:pt idx="58">
                  <c:v>-170.078169441828</c:v>
                </c:pt>
                <c:pt idx="59">
                  <c:v>-187.207628257801</c:v>
                </c:pt>
                <c:pt idx="60">
                  <c:v>-204.340021257368</c:v>
                </c:pt>
                <c:pt idx="61">
                  <c:v>-221.475349445833</c:v>
                </c:pt>
                <c:pt idx="62">
                  <c:v>-238.613613829019</c:v>
                </c:pt>
                <c:pt idx="63">
                  <c:v>-255.754815413267</c:v>
                </c:pt>
                <c:pt idx="64">
                  <c:v>-272.898955205431</c:v>
                </c:pt>
                <c:pt idx="65">
                  <c:v>-290.046034212888</c:v>
                </c:pt>
                <c:pt idx="66">
                  <c:v>-307.19605344353</c:v>
                </c:pt>
                <c:pt idx="67">
                  <c:v>-324.349013905768</c:v>
                </c:pt>
                <c:pt idx="68">
                  <c:v>-341.504916608532</c:v>
                </c:pt>
                <c:pt idx="69">
                  <c:v>-358.663762561271</c:v>
                </c:pt>
                <c:pt idx="70">
                  <c:v>-375.825552773955</c:v>
                </c:pt>
                <c:pt idx="71">
                  <c:v>-392.990288257072</c:v>
                </c:pt>
                <c:pt idx="72">
                  <c:v>-410.157970021631</c:v>
                </c:pt>
                <c:pt idx="73">
                  <c:v>-427.328599079161</c:v>
                </c:pt>
                <c:pt idx="74">
                  <c:v>-444.502176441714</c:v>
                </c:pt>
                <c:pt idx="75">
                  <c:v>-461.678703121862</c:v>
                </c:pt>
                <c:pt idx="76">
                  <c:v>-478.858180132697</c:v>
                </c:pt>
                <c:pt idx="77">
                  <c:v>-496.040608487835</c:v>
                </c:pt>
                <c:pt idx="78">
                  <c:v>-513.225989201416</c:v>
                </c:pt>
                <c:pt idx="79">
                  <c:v>-530.414323288099</c:v>
                </c:pt>
                <c:pt idx="80">
                  <c:v>-547.605611763069</c:v>
                </c:pt>
                <c:pt idx="81">
                  <c:v>-564.799855642034</c:v>
                </c:pt>
                <c:pt idx="82">
                  <c:v>-581.997055941224</c:v>
                </c:pt>
                <c:pt idx="83">
                  <c:v>-599.197213677395</c:v>
                </c:pt>
                <c:pt idx="84">
                  <c:v>-616.400329867828</c:v>
                </c:pt>
                <c:pt idx="85">
                  <c:v>-633.606405530328</c:v>
                </c:pt>
                <c:pt idx="86">
                  <c:v>-650.815441683224</c:v>
                </c:pt>
                <c:pt idx="87">
                  <c:v>-668.027439345374</c:v>
                </c:pt>
                <c:pt idx="88">
                  <c:v>-685.242399536158</c:v>
                </c:pt>
                <c:pt idx="89">
                  <c:v>-702.460323275487</c:v>
                </c:pt>
                <c:pt idx="90">
                  <c:v>-719.681211583794</c:v>
                </c:pt>
                <c:pt idx="91">
                  <c:v>-736.905065482043</c:v>
                </c:pt>
                <c:pt idx="92">
                  <c:v>-754.131885991723</c:v>
                </c:pt>
                <c:pt idx="93">
                  <c:v>-771.361674134851</c:v>
                </c:pt>
                <c:pt idx="94">
                  <c:v>-788.594430933974</c:v>
                </c:pt>
                <c:pt idx="95">
                  <c:v>-805.830157412166</c:v>
                </c:pt>
                <c:pt idx="96">
                  <c:v>-823.068854593031</c:v>
                </c:pt>
                <c:pt idx="97">
                  <c:v>-840.3105235007</c:v>
                </c:pt>
              </c:numCache>
            </c:numRef>
          </c:yVal>
          <c:smooth val="0"/>
        </c:ser>
        <c:axId val="39534961"/>
        <c:axId val="30045957"/>
      </c:scatterChart>
      <c:valAx>
        <c:axId val="395349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045957"/>
        <c:crosses val="autoZero"/>
        <c:crossBetween val="midCat"/>
      </c:valAx>
      <c:valAx>
        <c:axId val="300459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5349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339120</xdr:colOff>
      <xdr:row>29</xdr:row>
      <xdr:rowOff>127800</xdr:rowOff>
    </xdr:from>
    <xdr:to>
      <xdr:col>16</xdr:col>
      <xdr:colOff>2303640</xdr:colOff>
      <xdr:row>44</xdr:row>
      <xdr:rowOff>12600</xdr:rowOff>
    </xdr:to>
    <xdr:graphicFrame>
      <xdr:nvGraphicFramePr>
        <xdr:cNvPr id="0" name="Wykres 2"/>
        <xdr:cNvGraphicFramePr/>
      </xdr:nvGraphicFramePr>
      <xdr:xfrm>
        <a:off x="9559080" y="5636880"/>
        <a:ext cx="7053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3:V2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U10" activeCellId="0" sqref="U10"/>
    </sheetView>
  </sheetViews>
  <sheetFormatPr defaultRowHeight="15"/>
  <cols>
    <col collapsed="false" hidden="false" max="5" min="1" style="0" width="8.57085020242915"/>
    <col collapsed="false" hidden="false" max="6" min="6" style="0" width="20.5668016194332"/>
    <col collapsed="false" hidden="false" max="7" min="7" style="0" width="23.1376518218623"/>
    <col collapsed="false" hidden="false" max="9" min="8" style="0" width="8.57085020242915"/>
    <col collapsed="false" hidden="false" max="10" min="10" style="0" width="19.8461538461538"/>
    <col collapsed="false" hidden="false" max="14" min="11" style="0" width="8.57085020242915"/>
    <col collapsed="false" hidden="false" max="15" min="15" style="0" width="3.10526315789474"/>
    <col collapsed="false" hidden="true" max="16" min="16" style="0" width="0"/>
    <col collapsed="false" hidden="false" max="17" min="17" style="0" width="40.1255060728745"/>
    <col collapsed="false" hidden="false" max="19" min="18" style="0" width="8.57085020242915"/>
    <col collapsed="false" hidden="false" max="20" min="20" style="0" width="6.53441295546559"/>
    <col collapsed="false" hidden="false" max="21" min="21" style="0" width="13.7125506072874"/>
    <col collapsed="false" hidden="false" max="22" min="22" style="0" width="15.2105263157895"/>
    <col collapsed="false" hidden="false" max="1025" min="23" style="0" width="8.57085020242915"/>
  </cols>
  <sheetData>
    <row r="3" customFormat="false" ht="15" hidden="false" customHeight="false" outlineLevel="0" collapsed="false">
      <c r="F3" s="0" t="s">
        <v>0</v>
      </c>
      <c r="G3" s="1" t="s">
        <v>1</v>
      </c>
      <c r="Q3" s="0" t="s">
        <v>2</v>
      </c>
      <c r="R3" s="0" t="n">
        <v>30</v>
      </c>
    </row>
    <row r="4" customFormat="false" ht="15" hidden="false" customHeight="false" outlineLevel="0" collapsed="false">
      <c r="F4" s="0" t="s">
        <v>3</v>
      </c>
      <c r="G4" s="0" t="s">
        <v>4</v>
      </c>
      <c r="Q4" s="0" t="s">
        <v>5</v>
      </c>
      <c r="R4" s="0" t="n">
        <f aca="false">50*J7</f>
        <v>0.8726645</v>
      </c>
    </row>
    <row r="5" customFormat="false" ht="15" hidden="false" customHeight="false" outlineLevel="0" collapsed="false">
      <c r="F5" s="0" t="n">
        <v>0</v>
      </c>
      <c r="G5" s="0" t="n">
        <v>0</v>
      </c>
      <c r="Q5" s="0" t="s">
        <v>6</v>
      </c>
      <c r="R5" s="0" t="n">
        <v>0.005</v>
      </c>
    </row>
    <row r="6" customFormat="false" ht="15" hidden="false" customHeight="false" outlineLevel="0" collapsed="false">
      <c r="F6" s="0" t="n">
        <f aca="false">F5+U7</f>
        <v>19.2836311861789</v>
      </c>
      <c r="G6" s="0" t="n">
        <f aca="false">G5+V7</f>
        <v>22.9813308638867</v>
      </c>
      <c r="J6" s="0" t="s">
        <v>7</v>
      </c>
      <c r="Q6" s="0" t="s">
        <v>8</v>
      </c>
      <c r="R6" s="0" t="n">
        <v>1E-005</v>
      </c>
      <c r="U6" s="0" t="s">
        <v>9</v>
      </c>
      <c r="V6" s="0" t="s">
        <v>10</v>
      </c>
    </row>
    <row r="7" customFormat="false" ht="13.8" hidden="false" customHeight="false" outlineLevel="0" collapsed="false">
      <c r="F7" s="0" t="n">
        <f aca="false">F6+U8</f>
        <v>36.7079702137349</v>
      </c>
      <c r="G7" s="0" t="n">
        <f aca="false">G6+V8</f>
        <v>44.9573803120906</v>
      </c>
      <c r="J7" s="0" t="n">
        <v>0.01745329</v>
      </c>
      <c r="Q7" s="0" t="s">
        <v>11</v>
      </c>
      <c r="R7" s="0" t="n">
        <v>1</v>
      </c>
      <c r="U7" s="0" t="n">
        <f aca="false">R3*COS(R4)</f>
        <v>19.2836311861789</v>
      </c>
      <c r="V7" s="0" t="n">
        <f aca="false">R3*SIN(R4)</f>
        <v>22.9813308638867</v>
      </c>
    </row>
    <row r="8" customFormat="false" ht="15" hidden="false" customHeight="false" outlineLevel="0" collapsed="false">
      <c r="F8" s="0" t="n">
        <f aca="false">F7+U9</f>
        <v>52.6142712885548</v>
      </c>
      <c r="G8" s="0" t="n">
        <f aca="false">G7+V9</f>
        <v>65.928600292801</v>
      </c>
      <c r="U8" s="0" t="n">
        <f aca="false">U7-$R$5*U7^2</f>
        <v>17.424339027556</v>
      </c>
      <c r="V8" s="0" t="n">
        <f aca="false">V7-$R$6*V7^2-$R$7</f>
        <v>21.9760494482039</v>
      </c>
    </row>
    <row r="9" customFormat="false" ht="15" hidden="false" customHeight="false" outlineLevel="0" collapsed="false">
      <c r="F9" s="0" t="n">
        <f aca="false">F8+U10</f>
        <v>67.2555202939607</v>
      </c>
      <c r="G9" s="0" t="n">
        <f aca="false">G8+V10</f>
        <v>85.8954223528366</v>
      </c>
      <c r="U9" s="0" t="n">
        <f aca="false">U8-$R$5*U8^2</f>
        <v>15.90630107482</v>
      </c>
      <c r="V9" s="0" t="n">
        <f aca="false">V8-$R$6*V8^2-$R$7</f>
        <v>20.9712199807104</v>
      </c>
    </row>
    <row r="10" customFormat="false" ht="15" hidden="false" customHeight="false" outlineLevel="0" collapsed="false">
      <c r="F10" s="0" t="n">
        <f aca="false">F9+U11</f>
        <v>80.8249384371751</v>
      </c>
      <c r="G10" s="0" t="n">
        <f aca="false">G9+V11</f>
        <v>104.85825767304</v>
      </c>
      <c r="U10" s="0" t="n">
        <f aca="false">U9-$R$5*U9^2</f>
        <v>14.6412490054059</v>
      </c>
      <c r="V10" s="0" t="n">
        <f aca="false">V9-$R$6*V9^2-$R$7</f>
        <v>19.9668220600356</v>
      </c>
    </row>
    <row r="11" customFormat="false" ht="15" hidden="false" customHeight="false" outlineLevel="0" collapsed="false">
      <c r="F11" s="0" t="n">
        <f aca="false">F10+U12</f>
        <v>93.4737110366625</v>
      </c>
      <c r="G11" s="0" t="n">
        <f aca="false">G10+V12</f>
        <v>122.81749710201</v>
      </c>
      <c r="Q11" s="0" t="s">
        <v>12</v>
      </c>
      <c r="U11" s="0" t="n">
        <f aca="false">U10-$R$5*U10^2</f>
        <v>13.5694181432144</v>
      </c>
      <c r="V11" s="0" t="n">
        <f aca="false">V10-$R$6*V10^2-$R$7</f>
        <v>18.9628353202038</v>
      </c>
    </row>
    <row r="12" customFormat="false" ht="15" hidden="false" customHeight="false" outlineLevel="0" collapsed="false">
      <c r="F12" s="0" t="n">
        <f aca="false">F11+U13</f>
        <v>105.322526394782</v>
      </c>
      <c r="G12" s="0" t="n">
        <f aca="false">G11+V13</f>
        <v>139.773511188172</v>
      </c>
      <c r="Q12" s="1" t="s">
        <v>13</v>
      </c>
      <c r="U12" s="0" t="n">
        <f aca="false">U11-$R$5*U11^2</f>
        <v>12.6487725994874</v>
      </c>
      <c r="V12" s="0" t="n">
        <f aca="false">V11-$R$6*V11^2-$R$7</f>
        <v>17.95923942897</v>
      </c>
    </row>
    <row r="13" customFormat="false" ht="15" hidden="false" customHeight="false" outlineLevel="0" collapsed="false">
      <c r="F13" s="0" t="n">
        <f aca="false">F12+U14</f>
        <v>116.469369625948</v>
      </c>
      <c r="G13" s="0" t="n">
        <f aca="false">G12+V14</f>
        <v>155.726650210196</v>
      </c>
      <c r="U13" s="0" t="n">
        <f aca="false">U12-$R$5*U12^2</f>
        <v>11.8488153581197</v>
      </c>
      <c r="V13" s="0" t="n">
        <f aca="false">V12-$R$6*V12^2-$R$7</f>
        <v>16.9560140861614</v>
      </c>
    </row>
    <row r="14" customFormat="false" ht="15" hidden="false" customHeight="false" outlineLevel="0" collapsed="false">
      <c r="F14" s="0" t="n">
        <f aca="false">F13+U15</f>
        <v>126.994952287012</v>
      </c>
      <c r="G14" s="0" t="n">
        <f aca="false">G13+V15</f>
        <v>170.677244205774</v>
      </c>
      <c r="U14" s="0" t="n">
        <f aca="false">U13-$R$5*U13^2</f>
        <v>11.1468432311656</v>
      </c>
      <c r="V14" s="0" t="n">
        <f aca="false">V13-$R$6*V13^2-$R$7</f>
        <v>15.9531390220245</v>
      </c>
    </row>
    <row r="15" customFormat="false" ht="15" hidden="false" customHeight="false" outlineLevel="0" collapsed="false">
      <c r="F15" s="0" t="n">
        <f aca="false">F14+U16</f>
        <v>136.966595496303</v>
      </c>
      <c r="G15" s="0" t="n">
        <f aca="false">G14+V16</f>
        <v>184.625602998744</v>
      </c>
      <c r="U15" s="0" t="n">
        <f aca="false">U14-$R$5*U14^2</f>
        <v>10.5255826610647</v>
      </c>
      <c r="V15" s="0" t="n">
        <f aca="false">V14-$R$6*V14^2-$R$7</f>
        <v>14.9505939955779</v>
      </c>
    </row>
    <row r="16" customFormat="false" ht="15" hidden="false" customHeight="false" outlineLevel="0" collapsed="false">
      <c r="F16" s="0" t="n">
        <f aca="false">F15+U17</f>
        <v>146.441070364126</v>
      </c>
      <c r="G16" s="0" t="n">
        <f aca="false">G15+V17</f>
        <v>197.572016224583</v>
      </c>
      <c r="U16" s="0" t="n">
        <f aca="false">U15-$R$5*U15^2</f>
        <v>9.97164320929017</v>
      </c>
      <c r="V16" s="0" t="n">
        <f aca="false">V15-$R$6*V15^2-$R$7</f>
        <v>13.9483587929697</v>
      </c>
    </row>
    <row r="17" customFormat="false" ht="15" hidden="false" customHeight="false" outlineLevel="0" collapsed="false">
      <c r="F17" s="0" t="n">
        <f aca="false">F16+U18</f>
        <v>155.466716861844</v>
      </c>
      <c r="G17" s="0" t="n">
        <f aca="false">G16+V18</f>
        <v>209.516753354269</v>
      </c>
      <c r="U17" s="0" t="n">
        <f aca="false">U16-$R$5*U16^2</f>
        <v>9.47447486782326</v>
      </c>
      <c r="V17" s="0" t="n">
        <f aca="false">V16-$R$6*V16^2-$R$7</f>
        <v>12.9464132258395</v>
      </c>
    </row>
    <row r="18" customFormat="false" ht="15" hidden="false" customHeight="false" outlineLevel="0" collapsed="false">
      <c r="F18" s="0" t="n">
        <f aca="false">F17+U19</f>
        <v>164.085051886053</v>
      </c>
      <c r="G18" s="0" t="n">
        <f aca="false">G17+V19</f>
        <v>220.460063716503</v>
      </c>
      <c r="U18" s="0" t="n">
        <f aca="false">U17-$R$5*U17^2</f>
        <v>9.02564649771819</v>
      </c>
      <c r="V18" s="0" t="n">
        <f aca="false">V17-$R$6*V17^2-$R$7</f>
        <v>11.9447371296854</v>
      </c>
    </row>
    <row r="19" customFormat="false" ht="15" hidden="false" customHeight="false" outlineLevel="0" collapsed="false">
      <c r="F19" s="0" t="n">
        <f aca="false">F18+U20</f>
        <v>172.332008417315</v>
      </c>
      <c r="G19" s="0" t="n">
        <f aca="false">G18+V20</f>
        <v>230.402176518321</v>
      </c>
      <c r="U19" s="0" t="n">
        <f aca="false">U18-$R$5*U18^2</f>
        <v>8.61833502420932</v>
      </c>
      <c r="V19" s="0" t="n">
        <f aca="false">V18-$R$6*V18^2-$R$7</f>
        <v>10.9433103622344</v>
      </c>
    </row>
    <row r="20" customFormat="false" ht="15" hidden="false" customHeight="false" outlineLevel="0" collapsed="false">
      <c r="F20" s="0" t="n">
        <f aca="false">F19+U21</f>
        <v>180.238903488434</v>
      </c>
      <c r="G20" s="0" t="n">
        <f aca="false">G19+V21</f>
        <v>239.343300864069</v>
      </c>
      <c r="U20" s="0" t="n">
        <f aca="false">U19-$R$5*U19^2</f>
        <v>8.24695653126176</v>
      </c>
      <c r="V20" s="0" t="n">
        <f aca="false">V19-$R$6*V19^2-$R$7</f>
        <v>9.94211280181757</v>
      </c>
    </row>
    <row r="21" customFormat="false" ht="15" hidden="false" customHeight="false" outlineLevel="0" collapsed="false">
      <c r="F21" s="0" t="n">
        <f aca="false">F20+U22</f>
        <v>187.833203611225</v>
      </c>
      <c r="G21" s="0" t="n">
        <f aca="false">G20+V22</f>
        <v>247.283625772771</v>
      </c>
      <c r="U21" s="0" t="n">
        <f aca="false">U20-$R$5*U20^2</f>
        <v>7.90689507111915</v>
      </c>
      <c r="V21" s="0" t="n">
        <f aca="false">V20-$R$6*V20^2-$R$7</f>
        <v>8.94112434574793</v>
      </c>
    </row>
    <row r="22" customFormat="false" ht="15" hidden="false" customHeight="false" outlineLevel="0" collapsed="false">
      <c r="F22" s="0" t="n">
        <f aca="false">F21+U23</f>
        <v>195.139136762241</v>
      </c>
      <c r="G22" s="0" t="n">
        <f aca="false">G21+V23</f>
        <v>254.223320193877</v>
      </c>
      <c r="U22" s="0" t="n">
        <f aca="false">U21-$R$5*U21^2</f>
        <v>7.59430012279071</v>
      </c>
      <c r="V22" s="0" t="n">
        <f aca="false">V21-$R$6*V21^2-$R$7</f>
        <v>7.94032490870226</v>
      </c>
    </row>
    <row r="23" customFormat="false" ht="15" hidden="false" customHeight="false" outlineLevel="0" collapsed="false">
      <c r="F23" s="0" t="n">
        <f aca="false">F22+U24</f>
        <v>202.178186617221</v>
      </c>
      <c r="G23" s="0" t="n">
        <f aca="false">G22+V24</f>
        <v>260.162533021396</v>
      </c>
      <c r="U23" s="0" t="n">
        <f aca="false">U22-$R$5*U22^2</f>
        <v>7.30593315101562</v>
      </c>
      <c r="V23" s="0" t="n">
        <f aca="false">V22-$R$6*V22^2-$R$7</f>
        <v>6.93969442110571</v>
      </c>
    </row>
    <row r="24" customFormat="false" ht="15" hidden="false" customHeight="false" outlineLevel="0" collapsed="false">
      <c r="F24" s="0" t="n">
        <f aca="false">F23+U25</f>
        <v>208.969495357896</v>
      </c>
      <c r="G24" s="0" t="n">
        <f aca="false">G23+V25</f>
        <v>265.101393106425</v>
      </c>
      <c r="U24" s="0" t="n">
        <f aca="false">U23-$R$5*U23^2</f>
        <v>7.03904985498007</v>
      </c>
      <c r="V24" s="0" t="n">
        <f aca="false">V23-$R$6*V23^2-$R$7</f>
        <v>5.93921282751912</v>
      </c>
    </row>
    <row r="25" customFormat="false" ht="15" hidden="false" customHeight="false" outlineLevel="0" collapsed="false">
      <c r="F25" s="0" t="n">
        <f aca="false">F24+U26</f>
        <v>215.530194726516</v>
      </c>
      <c r="G25" s="0" t="n">
        <f aca="false">G24+V26</f>
        <v>269.040009268064</v>
      </c>
      <c r="U25" s="0" t="n">
        <f aca="false">U24-$R$5*U24^2</f>
        <v>6.7913087406756</v>
      </c>
      <c r="V25" s="0" t="n">
        <f aca="false">V24-$R$6*V24^2-$R$7</f>
        <v>4.93886008502902</v>
      </c>
    </row>
    <row r="26" customFormat="false" ht="15" hidden="false" customHeight="false" outlineLevel="0" collapsed="false">
      <c r="F26" s="0" t="n">
        <f aca="false">F25+U27</f>
        <v>221.875680214109</v>
      </c>
      <c r="G26" s="0" t="n">
        <f aca="false">G25+V27</f>
        <v>271.978470302731</v>
      </c>
      <c r="U26" s="0" t="n">
        <f aca="false">U25-$R$5*U25^2</f>
        <v>6.56069936861971</v>
      </c>
      <c r="V26" s="0" t="n">
        <f aca="false">V25-$R$6*V25^2-$R$7</f>
        <v>3.93861616163962</v>
      </c>
    </row>
    <row r="27" customFormat="false" ht="15" hidden="false" customHeight="false" outlineLevel="0" collapsed="false">
      <c r="F27" s="0" t="n">
        <f aca="false">F26+U28</f>
        <v>228.019839771335</v>
      </c>
      <c r="G27" s="0" t="n">
        <f aca="false">G26+V28</f>
        <v>273.916844991866</v>
      </c>
      <c r="U27" s="0" t="n">
        <f aca="false">U26-$R$5*U26^2</f>
        <v>6.34548548759268</v>
      </c>
      <c r="V27" s="0" t="n">
        <f aca="false">V26-$R$6*V26^2-$R$7</f>
        <v>2.93846103466694</v>
      </c>
    </row>
    <row r="28" customFormat="false" ht="15" hidden="false" customHeight="false" outlineLevel="0" collapsed="false">
      <c r="F28" s="0" t="n">
        <f aca="false">F27+U29</f>
        <v>233.975245845238</v>
      </c>
      <c r="G28" s="0" t="n">
        <f aca="false">G27+V29</f>
        <v>274.855182108036</v>
      </c>
      <c r="U28" s="0" t="n">
        <f aca="false">U27-$R$5*U27^2</f>
        <v>6.14415955722643</v>
      </c>
      <c r="V28" s="0" t="n">
        <f aca="false">V27-$R$6*V27^2-$R$7</f>
        <v>1.93837468913441</v>
      </c>
    </row>
    <row r="29" customFormat="false" ht="15" hidden="false" customHeight="false" outlineLevel="0" collapsed="false">
      <c r="F29" s="0" t="n">
        <f aca="false">F28+U30</f>
        <v>239.753317611616</v>
      </c>
      <c r="G29" s="0" t="n">
        <f aca="false">G28+V30</f>
        <v>274.793510419441</v>
      </c>
      <c r="U29" s="0" t="n">
        <f aca="false">U28-$R$5*U28^2</f>
        <v>5.95540607390315</v>
      </c>
      <c r="V29" s="0" t="n">
        <f aca="false">V28-$R$6*V28^2-$R$7</f>
        <v>0.938337116170058</v>
      </c>
    </row>
    <row r="30" customFormat="false" ht="15" hidden="false" customHeight="false" outlineLevel="0" collapsed="false">
      <c r="F30" s="0" t="n">
        <f aca="false">F29+U31</f>
        <v>245.364458811307</v>
      </c>
      <c r="G30" s="0" t="n">
        <f aca="false">G29+V31</f>
        <v>273.731838692811</v>
      </c>
      <c r="U30" s="0" t="n">
        <f aca="false">U29-$R$5*U29^2</f>
        <v>5.77807176637773</v>
      </c>
      <c r="V30" s="0" t="n">
        <f aca="false">V29-$R$6*V29^2-$R$7</f>
        <v>-0.0616716885953774</v>
      </c>
    </row>
    <row r="31" customFormat="false" ht="15" hidden="false" customHeight="false" outlineLevel="0" collapsed="false">
      <c r="F31" s="0" t="n">
        <f aca="false">F30+U32</f>
        <v>250.818175483183</v>
      </c>
      <c r="G31" s="0" t="n">
        <f aca="false">G30+V32</f>
        <v>271.670155694713</v>
      </c>
      <c r="U31" s="0" t="n">
        <f aca="false">U30-$R$5*U30^2</f>
        <v>5.61114119969068</v>
      </c>
      <c r="V31" s="0" t="n">
        <f aca="false">V30-$R$6*V30^2-$R$7</f>
        <v>-1.06167172662935</v>
      </c>
    </row>
    <row r="32" customFormat="false" ht="15" hidden="false" customHeight="false" outlineLevel="0" collapsed="false">
      <c r="F32" s="0" t="n">
        <f aca="false">F31+U33</f>
        <v>256.123177027374</v>
      </c>
      <c r="G32" s="0" t="n">
        <f aca="false">G31+V33</f>
        <v>268.608430191247</v>
      </c>
      <c r="U32" s="0" t="n">
        <f aca="false">U31-$R$5*U31^2</f>
        <v>5.45371667187635</v>
      </c>
      <c r="V32" s="0" t="n">
        <f aca="false">V31-$R$6*V31^2-$R$7</f>
        <v>-2.0616829980979</v>
      </c>
    </row>
    <row r="33" customFormat="false" ht="15" hidden="false" customHeight="false" outlineLevel="0" collapsed="false">
      <c r="F33" s="0" t="n">
        <f aca="false">F32+U34</f>
        <v>261.287463364645</v>
      </c>
      <c r="G33" s="0" t="n">
        <f aca="false">G32+V34</f>
        <v>264.546610946151</v>
      </c>
      <c r="U33" s="0" t="n">
        <f aca="false">U32-$R$5*U32^2</f>
        <v>5.30500154419084</v>
      </c>
      <c r="V33" s="0" t="n">
        <f aca="false">V32-$R$6*V32^2-$R$7</f>
        <v>-3.06172550346575</v>
      </c>
    </row>
    <row r="34" customFormat="false" ht="15" hidden="false" customHeight="false" outlineLevel="0" collapsed="false">
      <c r="F34" s="0" t="n">
        <f aca="false">F33+U35</f>
        <v>266.31840043505</v>
      </c>
      <c r="G34" s="0" t="n">
        <f aca="false">G33+V35</f>
        <v>259.484626717299</v>
      </c>
      <c r="U34" s="0" t="n">
        <f aca="false">U33-$R$5*U33^2</f>
        <v>5.1642863372715</v>
      </c>
      <c r="V34" s="0" t="n">
        <f aca="false">V33-$R$6*V33^2-$R$7</f>
        <v>-4.06181924509633</v>
      </c>
    </row>
    <row r="35" customFormat="false" ht="15" hidden="false" customHeight="false" outlineLevel="0" collapsed="false">
      <c r="F35" s="0" t="n">
        <f aca="false">F34+U36</f>
        <v>271.222785866423</v>
      </c>
      <c r="G35" s="0" t="n">
        <f aca="false">G34+V36</f>
        <v>253.422386251604</v>
      </c>
      <c r="U35" s="0" t="n">
        <f aca="false">U34-$R$5*U34^2</f>
        <v>5.03093707040485</v>
      </c>
      <c r="V35" s="0" t="n">
        <f aca="false">V34-$R$6*V34^2-$R$7</f>
        <v>-5.06198422885213</v>
      </c>
    </row>
    <row r="36" customFormat="false" ht="15" hidden="false" customHeight="false" outlineLevel="0" collapsed="false">
      <c r="F36" s="0" t="n">
        <f aca="false">F35+U37</f>
        <v>276.006906315499</v>
      </c>
      <c r="G36" s="0" t="n">
        <f aca="false">G35+V37</f>
        <v>246.359778278313</v>
      </c>
      <c r="U36" s="0" t="n">
        <f aca="false">U35-$R$5*U35^2</f>
        <v>4.90438543137299</v>
      </c>
      <c r="V36" s="0" t="n">
        <f aca="false">V35-$R$6*V35^2-$R$7</f>
        <v>-6.06224046569546</v>
      </c>
    </row>
    <row r="37" customFormat="false" ht="15" hidden="false" customHeight="false" outlineLevel="0" collapsed="false">
      <c r="F37" s="0" t="n">
        <f aca="false">F36+U38</f>
        <v>280.676587722218</v>
      </c>
      <c r="G37" s="0" t="n">
        <f aca="false">G36+V38</f>
        <v>238.296671500709</v>
      </c>
      <c r="U37" s="0" t="n">
        <f aca="false">U36-$R$5*U36^2</f>
        <v>4.78412044907567</v>
      </c>
      <c r="V37" s="0" t="n">
        <f aca="false">V36-$R$6*V36^2-$R$7</f>
        <v>-7.0626079732901</v>
      </c>
    </row>
    <row r="38" customFormat="false" ht="15" hidden="false" customHeight="false" outlineLevel="0" collapsed="false">
      <c r="F38" s="0" t="n">
        <f aca="false">F37+U39</f>
        <v>285.237239506736</v>
      </c>
      <c r="G38" s="0" t="n">
        <f aca="false">G37+V39</f>
        <v>229.232914586196</v>
      </c>
      <c r="U38" s="0" t="n">
        <f aca="false">U37-$R$5*U37^2</f>
        <v>4.66968140671935</v>
      </c>
      <c r="V38" s="0" t="n">
        <f aca="false">V37-$R$6*V37^2-$R$7</f>
        <v>-8.06310677760395</v>
      </c>
    </row>
    <row r="39" customFormat="false" ht="15" hidden="false" customHeight="false" outlineLevel="0" collapsed="false">
      <c r="F39" s="0" t="n">
        <f aca="false">F38+U40</f>
        <v>289.693893567756</v>
      </c>
      <c r="G39" s="0" t="n">
        <f aca="false">G38+V40</f>
        <v>219.168336154789</v>
      </c>
      <c r="U39" s="0" t="n">
        <f aca="false">U38-$R$5*U38^2</f>
        <v>4.56065178451805</v>
      </c>
      <c r="V39" s="0" t="n">
        <f aca="false">V38-$R$6*V38^2-$R$7</f>
        <v>-9.06375691451302</v>
      </c>
    </row>
    <row r="40" customFormat="false" ht="15" hidden="false" customHeight="false" outlineLevel="0" collapsed="false">
      <c r="F40" s="0" t="n">
        <f aca="false">F39+U41</f>
        <v>294.051238801678</v>
      </c>
      <c r="G40" s="0" t="n">
        <f aca="false">G39+V41</f>
        <v>208.102744765992</v>
      </c>
      <c r="U40" s="0" t="n">
        <f aca="false">U39-$R$5*U39^2</f>
        <v>4.45665406101991</v>
      </c>
      <c r="V40" s="0" t="n">
        <f aca="false">V39-$R$6*V39^2-$R$7</f>
        <v>-10.0645784314071</v>
      </c>
    </row>
    <row r="41" customFormat="false" ht="15" hidden="false" customHeight="false" outlineLevel="0" collapsed="false">
      <c r="F41" s="0" t="n">
        <f aca="false">F40+U42</f>
        <v>298.313651748162</v>
      </c>
      <c r="G41" s="0" t="n">
        <f aca="false">G40+V42</f>
        <v>196.035928904067</v>
      </c>
      <c r="U41" s="0" t="n">
        <f aca="false">U40-$R$5*U40^2</f>
        <v>4.35734523392188</v>
      </c>
      <c r="V41" s="0" t="n">
        <f aca="false">V40-$R$6*V40^2-$R$7</f>
        <v>-11.0655913887971</v>
      </c>
    </row>
    <row r="42" customFormat="false" ht="15" hidden="false" customHeight="false" outlineLevel="0" collapsed="false">
      <c r="F42" s="0" t="n">
        <f aca="false">F41+U43</f>
        <v>302.485223874014</v>
      </c>
      <c r="G42" s="0" t="n">
        <f aca="false">G41+V43</f>
        <v>182.967656961692</v>
      </c>
      <c r="U42" s="0" t="n">
        <f aca="false">U41-$R$5*U41^2</f>
        <v>4.26241294648397</v>
      </c>
      <c r="V42" s="0" t="n">
        <f aca="false">V41-$R$6*V41^2-$R$7</f>
        <v>-12.0668158619249</v>
      </c>
    </row>
    <row r="43" customFormat="false" ht="15" hidden="false" customHeight="false" outlineLevel="0" collapsed="false">
      <c r="F43" s="0" t="n">
        <f aca="false">F42+U44</f>
        <v>306.56978592986</v>
      </c>
      <c r="G43" s="0" t="n">
        <f aca="false">G42+V44</f>
        <v>168.897677222001</v>
      </c>
      <c r="U43" s="0" t="n">
        <f aca="false">U42-$R$5*U42^2</f>
        <v>4.1715721258522</v>
      </c>
      <c r="V43" s="0" t="n">
        <f aca="false">V42-$R$6*V42^2-$R$7</f>
        <v>-13.0682719423754</v>
      </c>
    </row>
    <row r="44" customFormat="false" ht="15" hidden="false" customHeight="false" outlineLevel="0" collapsed="false">
      <c r="F44" s="0" t="n">
        <f aca="false">F43+U45</f>
        <v>310.570929749766</v>
      </c>
      <c r="G44" s="0" t="n">
        <f aca="false">G43+V45</f>
        <v>153.825717839011</v>
      </c>
      <c r="U44" s="0" t="n">
        <f aca="false">U43-$R$5*U43^2</f>
        <v>4.08456205584627</v>
      </c>
      <c r="V44" s="0" t="n">
        <f aca="false">V43-$R$6*V43^2-$R$7</f>
        <v>-14.069979739691</v>
      </c>
    </row>
    <row r="45" customFormat="false" ht="15" hidden="false" customHeight="false" outlineLevel="0" collapsed="false">
      <c r="F45" s="0" t="n">
        <f aca="false">F44+U46</f>
        <v>314.492027810334</v>
      </c>
      <c r="G45" s="0" t="n">
        <f aca="false">G44+V46</f>
        <v>137.751486816425</v>
      </c>
      <c r="U45" s="0" t="n">
        <f aca="false">U44-$R$5*U44^2</f>
        <v>4.00114381990597</v>
      </c>
      <c r="V45" s="0" t="n">
        <f aca="false">V44-$R$6*V44^2-$R$7</f>
        <v>-15.0719593829897</v>
      </c>
    </row>
    <row r="46" customFormat="false" ht="15" hidden="false" customHeight="false" outlineLevel="0" collapsed="false">
      <c r="F46" s="0" t="n">
        <f aca="false">F45+U47</f>
        <v>318.3362508209</v>
      </c>
      <c r="G46" s="0" t="n">
        <f aca="false">G45+V47</f>
        <v>120.674671984809</v>
      </c>
      <c r="U46" s="0" t="n">
        <f aca="false">U45-$R$5*U45^2</f>
        <v>3.92109806056811</v>
      </c>
      <c r="V46" s="0" t="n">
        <f aca="false">V45-$R$6*V45^2-$R$7</f>
        <v>-16.0742310225862</v>
      </c>
    </row>
    <row r="47" customFormat="false" ht="15" hidden="false" customHeight="false" outlineLevel="0" collapsed="false">
      <c r="F47" s="0" t="n">
        <f aca="false">F46+U48</f>
        <v>322.10658357869</v>
      </c>
      <c r="G47" s="0" t="n">
        <f aca="false">G46+V48</f>
        <v>103.594940977146</v>
      </c>
      <c r="U47" s="0" t="n">
        <f aca="false">U46-$R$5*U46^2</f>
        <v>3.84422301056516</v>
      </c>
      <c r="V47" s="0" t="n">
        <f aca="false">V46-$R$6*V46^2-$R$7</f>
        <v>-17.0768148316158</v>
      </c>
    </row>
    <row r="48" customFormat="false" ht="15" hidden="false" customHeight="false" outlineLevel="0" collapsed="false">
      <c r="F48" s="0" t="n">
        <f aca="false">F47+U49</f>
        <v>325.805839290958</v>
      </c>
      <c r="G48" s="0" t="n">
        <f aca="false">G47+V49</f>
        <v>86.5122927973689</v>
      </c>
      <c r="U48" s="0" t="n">
        <f aca="false">U47-$R$5*U47^2</f>
        <v>3.77033275779036</v>
      </c>
      <c r="V48" s="0" t="n">
        <f aca="false">V47-$R$6*V47^2</f>
        <v>-17.0797310076638</v>
      </c>
    </row>
    <row r="49" customFormat="false" ht="15" hidden="false" customHeight="false" outlineLevel="0" collapsed="false">
      <c r="F49" s="0" t="n">
        <f aca="false">F48+U50</f>
        <v>329.436672539102</v>
      </c>
      <c r="G49" s="0" t="n">
        <f aca="false">G48+V50</f>
        <v>69.4267264489038</v>
      </c>
      <c r="U49" s="0" t="n">
        <f aca="false">U48-$R$5*U48^2</f>
        <v>3.69925571226803</v>
      </c>
      <c r="V49" s="0" t="n">
        <f aca="false">V48-$R$6*V48^2</f>
        <v>-17.0826481797767</v>
      </c>
    </row>
    <row r="50" customFormat="false" ht="15" hidden="false" customHeight="false" outlineLevel="0" collapsed="false">
      <c r="F50" s="0" t="n">
        <f aca="false">F49+U51</f>
        <v>333.001591036867</v>
      </c>
      <c r="G50" s="0" t="n">
        <f aca="false">G49+V51</f>
        <v>52.3382409346643</v>
      </c>
      <c r="U50" s="0" t="n">
        <f aca="false">U49-$R$5*U49^2</f>
        <v>3.63083324814429</v>
      </c>
      <c r="V50" s="0" t="n">
        <f aca="false">V49-$R$6*V49^2</f>
        <v>-17.085566348465</v>
      </c>
    </row>
    <row r="51" customFormat="false" ht="15" hidden="false" customHeight="false" outlineLevel="0" collapsed="false">
      <c r="F51" s="0" t="n">
        <f aca="false">F50+U52</f>
        <v>336.502966315154</v>
      </c>
      <c r="G51" s="0" t="n">
        <f aca="false">G50+V52</f>
        <v>35.246835257053</v>
      </c>
      <c r="U51" s="0" t="n">
        <f aca="false">U50-$R$5*U50^2</f>
        <v>3.56491849776514</v>
      </c>
      <c r="V51" s="0" t="n">
        <f aca="false">V50-$R$6*V50^2</f>
        <v>-17.0884855142395</v>
      </c>
    </row>
    <row r="52" customFormat="false" ht="15" hidden="false" customHeight="false" outlineLevel="0" collapsed="false">
      <c r="F52" s="0" t="n">
        <f aca="false">F51+U53</f>
        <v>339.943043449244</v>
      </c>
      <c r="G52" s="0" t="n">
        <f aca="false">G51+V53</f>
        <v>18.1525084179615</v>
      </c>
      <c r="U52" s="0" t="n">
        <f aca="false">U51-$R$5*U51^2</f>
        <v>3.5013752782866</v>
      </c>
      <c r="V52" s="0" t="n">
        <f aca="false">V51-$R$6*V51^2</f>
        <v>-17.0914056776112</v>
      </c>
    </row>
    <row r="53" customFormat="false" ht="15" hidden="false" customHeight="false" outlineLevel="0" collapsed="false">
      <c r="F53" s="0" t="n">
        <f aca="false">F52+U54</f>
        <v>343.323949929891</v>
      </c>
      <c r="G53" s="0" t="n">
        <f aca="false">G52+V54</f>
        <v>1.05525941876904</v>
      </c>
      <c r="U53" s="0" t="n">
        <f aca="false">U52-$R$5*U52^2</f>
        <v>3.44007713408962</v>
      </c>
      <c r="V53" s="0" t="n">
        <f aca="false">V52-$R$6*V52^2</f>
        <v>-17.0943268390916</v>
      </c>
    </row>
    <row r="54" customFormat="false" ht="15" hidden="false" customHeight="false" outlineLevel="0" collapsed="false">
      <c r="F54" s="0" t="n">
        <f aca="false">F53+U55</f>
        <v>346.647703767384</v>
      </c>
      <c r="G54" s="0" t="n">
        <f aca="false">G53+V55</f>
        <v>-16.0449127396568</v>
      </c>
      <c r="U54" s="0" t="n">
        <f aca="false">U53-$R$5*U53^2</f>
        <v>3.38090648064719</v>
      </c>
      <c r="V54" s="0" t="n">
        <f aca="false">V53-$R$6*V53^2</f>
        <v>-17.0972489991924</v>
      </c>
    </row>
    <row r="55" customFormat="false" ht="15" hidden="false" customHeight="false" outlineLevel="0" collapsed="false">
      <c r="F55" s="0" t="n">
        <f aca="false">F54+U56</f>
        <v>349.916220907015</v>
      </c>
      <c r="G55" s="0" t="n">
        <f aca="false">G54+V56</f>
        <v>-33.1480090569611</v>
      </c>
      <c r="U55" s="0" t="n">
        <f aca="false">U54-$R$5*U54^2</f>
        <v>3.32375383749277</v>
      </c>
      <c r="V55" s="0" t="n">
        <f aca="false">V54-$R$6*V54^2</f>
        <v>-17.1001721584258</v>
      </c>
    </row>
    <row r="56" customFormat="false" ht="15" hidden="false" customHeight="false" outlineLevel="0" collapsed="false">
      <c r="F56" s="0" t="n">
        <f aca="false">F55+U57</f>
        <v>353.131322025186</v>
      </c>
      <c r="G56" s="0" t="n">
        <f aca="false">G55+V57</f>
        <v>-50.2540305333018</v>
      </c>
      <c r="U56" s="0" t="n">
        <f aca="false">U55-$R$5*U55^2</f>
        <v>3.26851713963153</v>
      </c>
      <c r="V56" s="0" t="n">
        <f aca="false">V55-$R$6*V55^2</f>
        <v>-17.1030963173043</v>
      </c>
    </row>
    <row r="57" customFormat="false" ht="15" hidden="false" customHeight="false" outlineLevel="0" collapsed="false">
      <c r="F57" s="0" t="n">
        <f aca="false">F56+U58</f>
        <v>356.294738767357</v>
      </c>
      <c r="G57" s="0" t="n">
        <f aca="false">G56+V58</f>
        <v>-67.3629781693499</v>
      </c>
      <c r="U57" s="0" t="n">
        <f aca="false">U56-$R$5*U56^2</f>
        <v>3.21510111817121</v>
      </c>
      <c r="V57" s="0" t="n">
        <f aca="false">V56-$R$6*V56^2</f>
        <v>-17.1060214763407</v>
      </c>
    </row>
    <row r="58" customFormat="false" ht="15" hidden="false" customHeight="false" outlineLevel="0" collapsed="false">
      <c r="F58" s="0" t="n">
        <f aca="false">F57+U59</f>
        <v>359.408119482105</v>
      </c>
      <c r="G58" s="0" t="n">
        <f aca="false">G57+V59</f>
        <v>-84.4748529662902</v>
      </c>
      <c r="U58" s="0" t="n">
        <f aca="false">U57-$R$5*U57^2</f>
        <v>3.16341674217088</v>
      </c>
      <c r="V58" s="0" t="n">
        <f aca="false">V57-$R$6*V57^2</f>
        <v>-17.1089476360482</v>
      </c>
    </row>
    <row r="59" customFormat="false" ht="15" hidden="false" customHeight="false" outlineLevel="0" collapsed="false">
      <c r="F59" s="0" t="n">
        <f aca="false">F58+U60</f>
        <v>362.473034499478</v>
      </c>
      <c r="G59" s="0" t="n">
        <f aca="false">G58+V60</f>
        <v>-101.589655925821</v>
      </c>
      <c r="U59" s="0" t="n">
        <f aca="false">U58-$R$5*U58^2</f>
        <v>3.11338071474765</v>
      </c>
      <c r="V59" s="0" t="n">
        <f aca="false">V58-$R$6*V58^2</f>
        <v>-17.1118747969403</v>
      </c>
    </row>
    <row r="60" customFormat="false" ht="15" hidden="false" customHeight="false" outlineLevel="0" collapsed="false">
      <c r="F60" s="0" t="n">
        <f aca="false">F59+U61</f>
        <v>365.490980996532</v>
      </c>
      <c r="G60" s="0" t="n">
        <f aca="false">G59+V61</f>
        <v>-118.707388050156</v>
      </c>
      <c r="U60" s="0" t="n">
        <f aca="false">U59-$R$5*U59^2</f>
        <v>3.06491501737283</v>
      </c>
      <c r="V60" s="0" t="n">
        <f aca="false">V59-$R$6*V59^2</f>
        <v>-17.114802959531</v>
      </c>
    </row>
    <row r="61" customFormat="false" ht="15" hidden="false" customHeight="false" outlineLevel="0" collapsed="false">
      <c r="F61" s="0" t="n">
        <f aca="false">F60+U62</f>
        <v>368.463387488291</v>
      </c>
      <c r="G61" s="0" t="n">
        <f aca="false">G60+V62</f>
        <v>-135.828050342021</v>
      </c>
      <c r="U61" s="0" t="n">
        <f aca="false">U60-$R$5*U60^2</f>
        <v>3.01794649705424</v>
      </c>
      <c r="V61" s="0" t="n">
        <f aca="false">V60-$R$6*V60^2</f>
        <v>-17.1177321243344</v>
      </c>
    </row>
    <row r="62" customFormat="false" ht="15" hidden="false" customHeight="false" outlineLevel="0" collapsed="false">
      <c r="F62" s="0" t="n">
        <f aca="false">F61+U63</f>
        <v>371.391617978288</v>
      </c>
      <c r="G62" s="0" t="n">
        <f aca="false">G61+V63</f>
        <v>-152.951643804659</v>
      </c>
      <c r="U62" s="0" t="n">
        <f aca="false">U61-$R$5*U61^2</f>
        <v>2.97240649175884</v>
      </c>
      <c r="V62" s="0" t="n">
        <f aca="false">V61-$R$6*V61^2</f>
        <v>-17.1206622918652</v>
      </c>
    </row>
    <row r="63" customFormat="false" ht="15" hidden="false" customHeight="false" outlineLevel="0" collapsed="false">
      <c r="F63" s="0" t="n">
        <f aca="false">F62+U64</f>
        <v>374.276975799273</v>
      </c>
      <c r="G63" s="0" t="n">
        <f aca="false">G62+V64</f>
        <v>-170.078169441828</v>
      </c>
      <c r="U63" s="0" t="n">
        <f aca="false">U62-$R$5*U62^2</f>
        <v>2.92823048999758</v>
      </c>
      <c r="V63" s="0" t="n">
        <f aca="false">V62-$R$6*V62^2</f>
        <v>-17.1235934626383</v>
      </c>
    </row>
    <row r="64" customFormat="false" ht="15" hidden="false" customHeight="false" outlineLevel="0" collapsed="false">
      <c r="F64" s="0" t="n">
        <f aca="false">F63+U65</f>
        <v>377.120707171482</v>
      </c>
      <c r="G64" s="0" t="n">
        <f aca="false">G63+V65</f>
        <v>-187.207628257801</v>
      </c>
      <c r="U64" s="0" t="n">
        <f aca="false">U63-$R$5*U63^2</f>
        <v>2.88535782098483</v>
      </c>
      <c r="V64" s="0" t="n">
        <f aca="false">V63-$R$6*V63^2</f>
        <v>-17.1265256371691</v>
      </c>
    </row>
    <row r="65" customFormat="false" ht="15" hidden="false" customHeight="false" outlineLevel="0" collapsed="false">
      <c r="F65" s="0" t="n">
        <f aca="false">F64+U66</f>
        <v>379.924004503105</v>
      </c>
      <c r="G65" s="0" t="n">
        <f aca="false">G64+V66</f>
        <v>-204.340021257368</v>
      </c>
      <c r="U65" s="0" t="n">
        <f aca="false">U64-$R$5*U64^2</f>
        <v>2.84373137220924</v>
      </c>
      <c r="V65" s="0" t="n">
        <f aca="false">V64-$R$6*V64^2</f>
        <v>-17.1294588159731</v>
      </c>
    </row>
    <row r="66" customFormat="false" ht="15" hidden="false" customHeight="false" outlineLevel="0" collapsed="false">
      <c r="F66" s="0" t="n">
        <f aca="false">F65+U67</f>
        <v>382.688009455081</v>
      </c>
      <c r="G66" s="0" t="n">
        <f aca="false">G65+V67</f>
        <v>-221.475349445833</v>
      </c>
      <c r="U66" s="0" t="n">
        <f aca="false">U65-$R$5*U65^2</f>
        <v>2.8032973316228</v>
      </c>
      <c r="V66" s="0" t="n">
        <f aca="false">V65-$R$6*V65^2</f>
        <v>-17.1323929995664</v>
      </c>
    </row>
    <row r="67" customFormat="false" ht="15" hidden="false" customHeight="false" outlineLevel="0" collapsed="false">
      <c r="F67" s="0" t="n">
        <f aca="false">F66+U68</f>
        <v>385.413815790183</v>
      </c>
      <c r="G67" s="0" t="n">
        <f aca="false">G66+V68</f>
        <v>-238.613613829019</v>
      </c>
      <c r="U67" s="0" t="n">
        <f aca="false">U66-$R$5*U66^2</f>
        <v>2.76400495197538</v>
      </c>
      <c r="V67" s="0" t="n">
        <f aca="false">V66-$R$6*V66^2</f>
        <v>-17.1353281884653</v>
      </c>
    </row>
    <row r="68" customFormat="false" ht="15" hidden="false" customHeight="false" outlineLevel="0" collapsed="false">
      <c r="F68" s="0" t="n">
        <f aca="false">F67+U69</f>
        <v>388.102472024403</v>
      </c>
      <c r="G68" s="0" t="n">
        <f aca="false">G67+V69</f>
        <v>-255.754815413267</v>
      </c>
      <c r="U68" s="0" t="n">
        <f aca="false">U67-$R$5*U67^2</f>
        <v>2.72580633510266</v>
      </c>
      <c r="V68" s="0" t="n">
        <f aca="false">V67-$R$6*V67^2</f>
        <v>-17.1382643831865</v>
      </c>
    </row>
    <row r="69" customFormat="false" ht="15" hidden="false" customHeight="false" outlineLevel="0" collapsed="false">
      <c r="F69" s="0" t="n">
        <f aca="false">F68+U70</f>
        <v>390.754983896895</v>
      </c>
      <c r="G69" s="0" t="n">
        <f aca="false">G68+V70</f>
        <v>-272.898955205431</v>
      </c>
      <c r="U69" s="0" t="n">
        <f aca="false">U68-$R$5*U68^2</f>
        <v>2.68865623422023</v>
      </c>
      <c r="V69" s="0" t="n">
        <f aca="false">V68-$R$6*V68^2</f>
        <v>-17.1412015842472</v>
      </c>
    </row>
    <row r="70" customFormat="false" ht="15" hidden="false" customHeight="false" outlineLevel="0" collapsed="false">
      <c r="F70" s="0" t="n">
        <f aca="false">F69+U71</f>
        <v>393.372316673217</v>
      </c>
      <c r="G70" s="0" t="n">
        <f aca="false">G69+V71</f>
        <v>-290.046034212888</v>
      </c>
      <c r="U70" s="0" t="n">
        <f aca="false">U69-$R$5*U69^2</f>
        <v>2.65251187249117</v>
      </c>
      <c r="V70" s="0" t="n">
        <f aca="false">V69-$R$6*V69^2</f>
        <v>-17.1441397921647</v>
      </c>
    </row>
    <row r="71" customFormat="false" ht="15" hidden="false" customHeight="false" outlineLevel="0" collapsed="false">
      <c r="F71" s="0" t="n">
        <f aca="false">F70+U72</f>
        <v>395.95539729523</v>
      </c>
      <c r="G71" s="0" t="n">
        <f aca="false">G70+V72</f>
        <v>-307.19605344353</v>
      </c>
      <c r="U71" s="0" t="n">
        <f aca="false">U70-$R$5*U70^2</f>
        <v>2.61733277632264</v>
      </c>
      <c r="V71" s="0" t="n">
        <f aca="false">V70-$R$6*V70^2</f>
        <v>-17.1470790074569</v>
      </c>
    </row>
    <row r="72" customFormat="false" ht="15" hidden="false" customHeight="false" outlineLevel="0" collapsed="false">
      <c r="F72" s="0" t="n">
        <f aca="false">F71+U73</f>
        <v>398.505116389743</v>
      </c>
      <c r="G72" s="0" t="n">
        <f aca="false">G71+V73</f>
        <v>-324.349013905768</v>
      </c>
      <c r="U72" s="0" t="n">
        <f aca="false">U71-$R$5*U71^2</f>
        <v>2.58308062201258</v>
      </c>
      <c r="V72" s="0" t="n">
        <f aca="false">V71-$R$6*V71^2</f>
        <v>-17.1500192306417</v>
      </c>
    </row>
    <row r="73" customFormat="false" ht="15" hidden="false" customHeight="false" outlineLevel="0" collapsed="false">
      <c r="F73" s="0" t="n">
        <f aca="false">F72+U74</f>
        <v>401.022330146952</v>
      </c>
      <c r="G73" s="0" t="n">
        <f aca="false">G72+V74</f>
        <v>-341.504916608532</v>
      </c>
      <c r="U73" s="0" t="n">
        <f aca="false">U72-$R$5*U72^2</f>
        <v>2.54971909451349</v>
      </c>
      <c r="V73" s="0" t="n">
        <f aca="false">V72-$R$6*V72^2</f>
        <v>-17.1529604622379</v>
      </c>
    </row>
    <row r="74" customFormat="false" ht="15" hidden="false" customHeight="false" outlineLevel="0" collapsed="false">
      <c r="F74" s="0" t="n">
        <f aca="false">F73+U75</f>
        <v>403.507862078664</v>
      </c>
      <c r="G74" s="0" t="n">
        <f aca="false">G73+V75</f>
        <v>-358.663762561271</v>
      </c>
      <c r="U74" s="0" t="n">
        <f aca="false">U73-$R$5*U73^2</f>
        <v>2.51721375720886</v>
      </c>
      <c r="V74" s="0" t="n">
        <f aca="false">V73-$R$6*V73^2</f>
        <v>-17.1559027027641</v>
      </c>
    </row>
    <row r="75" customFormat="false" ht="15" hidden="false" customHeight="false" outlineLevel="0" collapsed="false">
      <c r="F75" s="0" t="n">
        <f aca="false">F74+U76</f>
        <v>405.962504665457</v>
      </c>
      <c r="G75" s="0" t="n">
        <f aca="false">G74+V76</f>
        <v>-375.825552773955</v>
      </c>
      <c r="U75" s="0" t="n">
        <f aca="false">U74-$R$5*U74^2</f>
        <v>2.48553193171145</v>
      </c>
      <c r="V75" s="0" t="n">
        <f aca="false">V74-$R$6*V74^2</f>
        <v>-17.1588459527395</v>
      </c>
    </row>
    <row r="76" customFormat="false" ht="15" hidden="false" customHeight="false" outlineLevel="0" collapsed="false">
      <c r="F76" s="0" t="n">
        <f aca="false">F75+U77</f>
        <v>408.387020901107</v>
      </c>
      <c r="G76" s="0" t="n">
        <f aca="false">G75+V77</f>
        <v>-392.990288257072</v>
      </c>
      <c r="U76" s="0" t="n">
        <f aca="false">U75-$R$5*U75^2</f>
        <v>2.45464258679367</v>
      </c>
      <c r="V76" s="0" t="n">
        <f aca="false">V75-$R$6*V75^2</f>
        <v>-17.1617902126838</v>
      </c>
    </row>
    <row r="77" customFormat="false" ht="15" hidden="false" customHeight="false" outlineLevel="0" collapsed="false">
      <c r="F77" s="0" t="n">
        <f aca="false">F76+U78</f>
        <v>410.782145741871</v>
      </c>
      <c r="G77" s="0" t="n">
        <f aca="false">G76+V78</f>
        <v>-410.157970021631</v>
      </c>
      <c r="U77" s="0" t="n">
        <f aca="false">U76-$R$5*U76^2</f>
        <v>2.42451623564916</v>
      </c>
      <c r="V77" s="0" t="n">
        <f aca="false">V76-$R$6*V76^2</f>
        <v>-17.1647354831169</v>
      </c>
    </row>
    <row r="78" customFormat="false" ht="15" hidden="false" customHeight="false" outlineLevel="0" collapsed="false">
      <c r="F78" s="0" t="n">
        <f aca="false">F77+U79</f>
        <v>413.148587467621</v>
      </c>
      <c r="G78" s="0" t="n">
        <f aca="false">G77+V79</f>
        <v>-427.328599079161</v>
      </c>
      <c r="U78" s="0" t="n">
        <f aca="false">U77-$R$5*U77^2</f>
        <v>2.39512484076453</v>
      </c>
      <c r="V78" s="0" t="n">
        <f aca="false">V77-$R$6*V77^2</f>
        <v>-17.1676817645589</v>
      </c>
    </row>
    <row r="79" customFormat="false" ht="15" hidden="false" customHeight="false" outlineLevel="0" collapsed="false">
      <c r="F79" s="0" t="n">
        <f aca="false">F78+U80</f>
        <v>415.487028961165</v>
      </c>
      <c r="G79" s="0" t="n">
        <f aca="false">G78+V80</f>
        <v>-444.502176441714</v>
      </c>
      <c r="U79" s="0" t="n">
        <f aca="false">U78-$R$5*U78^2</f>
        <v>2.36644172575029</v>
      </c>
      <c r="V79" s="0" t="n">
        <f aca="false">V78-$R$6*V78^2</f>
        <v>-17.1706290575306</v>
      </c>
    </row>
    <row r="80" customFormat="false" ht="15" hidden="false" customHeight="false" outlineLevel="0" collapsed="false">
      <c r="F80" s="0" t="n">
        <f aca="false">F79+U81</f>
        <v>417.798128911615</v>
      </c>
      <c r="G80" s="0" t="n">
        <f aca="false">G79+V81</f>
        <v>-461.678703121862</v>
      </c>
      <c r="U80" s="0" t="n">
        <f aca="false">U79-$R$5*U79^2</f>
        <v>2.33844149354343</v>
      </c>
      <c r="V80" s="0" t="n">
        <f aca="false">V79-$R$6*V79^2</f>
        <v>-17.1735773625529</v>
      </c>
    </row>
    <row r="81" customFormat="false" ht="15" hidden="false" customHeight="false" outlineLevel="0" collapsed="false">
      <c r="F81" s="0" t="n">
        <f aca="false">F80+U82</f>
        <v>420.08252294716</v>
      </c>
      <c r="G81" s="0" t="n">
        <f aca="false">G80+V82</f>
        <v>-478.858180132697</v>
      </c>
      <c r="U81" s="0" t="n">
        <f aca="false">U80-$R$5*U80^2</f>
        <v>2.3110999504498</v>
      </c>
      <c r="V81" s="0" t="n">
        <f aca="false">V80-$R$6*V80^2</f>
        <v>-17.1765266801472</v>
      </c>
    </row>
    <row r="82" customFormat="false" ht="15" hidden="false" customHeight="false" outlineLevel="0" collapsed="false">
      <c r="F82" s="0" t="n">
        <f aca="false">F81+U83</f>
        <v>422.340824702156</v>
      </c>
      <c r="G82" s="0" t="n">
        <f aca="false">G81+V83</f>
        <v>-496.040608487835</v>
      </c>
      <c r="U82" s="0" t="n">
        <f aca="false">U81-$R$5*U81^2</f>
        <v>2.28439403554496</v>
      </c>
      <c r="V82" s="0" t="n">
        <f aca="false">V81-$R$6*V81^2</f>
        <v>-17.1794770108351</v>
      </c>
    </row>
    <row r="83" customFormat="false" ht="15" hidden="false" customHeight="false" outlineLevel="0" collapsed="false">
      <c r="F83" s="0" t="n">
        <f aca="false">F82+U84</f>
        <v>424.57362682307</v>
      </c>
      <c r="G83" s="0" t="n">
        <f aca="false">G82+V84</f>
        <v>-513.225989201416</v>
      </c>
      <c r="U83" s="0" t="n">
        <f aca="false">U82-$R$5*U82^2</f>
        <v>2.25830175499679</v>
      </c>
      <c r="V83" s="0" t="n">
        <f aca="false">V82-$R$6*V82^2</f>
        <v>-17.1824283551388</v>
      </c>
    </row>
    <row r="84" customFormat="false" ht="15" hidden="false" customHeight="false" outlineLevel="0" collapsed="false">
      <c r="F84" s="0" t="n">
        <f aca="false">F83+U85</f>
        <v>426.781501917428</v>
      </c>
      <c r="G84" s="0" t="n">
        <f aca="false">G83+V85</f>
        <v>-530.414323288099</v>
      </c>
      <c r="U84" s="0" t="n">
        <f aca="false">U83-$R$5*U83^2</f>
        <v>2.23280212091368</v>
      </c>
      <c r="V84" s="0" t="n">
        <f aca="false">V83-$R$6*V83^2</f>
        <v>-17.1853807135806</v>
      </c>
    </row>
    <row r="85" customFormat="false" ht="15" hidden="false" customHeight="false" outlineLevel="0" collapsed="false">
      <c r="F85" s="0" t="n">
        <f aca="false">F84+U86</f>
        <v>428.965003449625</v>
      </c>
      <c r="G85" s="0" t="n">
        <f aca="false">G84+V86</f>
        <v>-547.605611763069</v>
      </c>
      <c r="U85" s="0" t="n">
        <f aca="false">U84-$R$5*U84^2</f>
        <v>2.2078750943579</v>
      </c>
      <c r="V85" s="0" t="n">
        <f aca="false">V84-$R$6*V84^2</f>
        <v>-17.1883340866833</v>
      </c>
    </row>
    <row r="86" customFormat="false" ht="15" hidden="false" customHeight="false" outlineLevel="0" collapsed="false">
      <c r="F86" s="0" t="n">
        <f aca="false">F85+U87</f>
        <v>431.124666587115</v>
      </c>
      <c r="G86" s="0" t="n">
        <f aca="false">G85+V87</f>
        <v>-564.799855642034</v>
      </c>
      <c r="U86" s="0" t="n">
        <f aca="false">U85-$R$5*U85^2</f>
        <v>2.18350153219647</v>
      </c>
      <c r="V86" s="0" t="n">
        <f aca="false">V85-$R$6*V85^2</f>
        <v>-17.19128847497</v>
      </c>
    </row>
    <row r="87" customFormat="false" ht="15" hidden="false" customHeight="false" outlineLevel="0" collapsed="false">
      <c r="F87" s="0" t="n">
        <f aca="false">F86+U88</f>
        <v>433.261009000269</v>
      </c>
      <c r="G87" s="0" t="n">
        <f aca="false">G86+V88</f>
        <v>-581.997055941224</v>
      </c>
      <c r="U87" s="0" t="n">
        <f aca="false">U86-$R$5*U86^2</f>
        <v>2.15966313749095</v>
      </c>
      <c r="V87" s="0" t="n">
        <f aca="false">V86-$R$6*V86^2</f>
        <v>-17.1942438789643</v>
      </c>
    </row>
    <row r="88" customFormat="false" ht="15" hidden="false" customHeight="false" outlineLevel="0" collapsed="false">
      <c r="F88" s="0" t="n">
        <f aca="false">F87+U89</f>
        <v>435.374531618892</v>
      </c>
      <c r="G88" s="0" t="n">
        <f aca="false">G87+V89</f>
        <v>-599.197213677395</v>
      </c>
      <c r="U88" s="0" t="n">
        <f aca="false">U87-$R$5*U87^2</f>
        <v>2.13634241315376</v>
      </c>
      <c r="V88" s="0" t="n">
        <f aca="false">V87-$R$6*V87^2</f>
        <v>-17.19720029919</v>
      </c>
    </row>
    <row r="89" customFormat="false" ht="15" hidden="false" customHeight="false" outlineLevel="0" collapsed="false">
      <c r="F89" s="0" t="n">
        <f aca="false">F88+U90</f>
        <v>437.465719348217</v>
      </c>
      <c r="G89" s="0" t="n">
        <f aca="false">G88+V90</f>
        <v>-616.400329867828</v>
      </c>
      <c r="U89" s="0" t="n">
        <f aca="false">U88-$R$5*U88^2</f>
        <v>2.11352261862256</v>
      </c>
      <c r="V89" s="0" t="n">
        <f aca="false">V88-$R$6*V88^2</f>
        <v>-17.2001577361713</v>
      </c>
    </row>
    <row r="90" customFormat="false" ht="15" hidden="false" customHeight="false" outlineLevel="0" collapsed="false">
      <c r="F90" s="0" t="n">
        <f aca="false">F89+U91</f>
        <v>439.535041746946</v>
      </c>
      <c r="G90" s="0" t="n">
        <f aca="false">G89+V91</f>
        <v>-633.606405530328</v>
      </c>
      <c r="U90" s="0" t="n">
        <f aca="false">U89-$R$5*U89^2</f>
        <v>2.09118772932542</v>
      </c>
      <c r="V90" s="0" t="n">
        <f aca="false">V89-$R$6*V89^2</f>
        <v>-17.2031161904328</v>
      </c>
    </row>
    <row r="91" customFormat="false" ht="15" hidden="false" customHeight="false" outlineLevel="0" collapsed="false">
      <c r="F91" s="0" t="n">
        <f aca="false">F90+U92</f>
        <v>441.582953669726</v>
      </c>
      <c r="G91" s="0" t="n">
        <f aca="false">G90+V92</f>
        <v>-650.815441683224</v>
      </c>
      <c r="U91" s="0" t="n">
        <f aca="false">U90-$R$5*U90^2</f>
        <v>2.06932239872901</v>
      </c>
      <c r="V91" s="0" t="n">
        <f aca="false">V90-$R$6*V90^2</f>
        <v>-17.2060756624994</v>
      </c>
    </row>
    <row r="92" customFormat="false" ht="15" hidden="false" customHeight="false" outlineLevel="0" collapsed="false">
      <c r="F92" s="0" t="n">
        <f aca="false">F91+U93</f>
        <v>443.609895876288</v>
      </c>
      <c r="G92" s="0" t="n">
        <f aca="false">G91+V93</f>
        <v>-668.027439345374</v>
      </c>
      <c r="U92" s="0" t="n">
        <f aca="false">U91-$R$5*U91^2</f>
        <v>2.04791192277961</v>
      </c>
      <c r="V92" s="0" t="n">
        <f aca="false">V91-$R$6*V91^2</f>
        <v>-17.2090361528965</v>
      </c>
    </row>
    <row r="93" customFormat="false" ht="15" hidden="false" customHeight="false" outlineLevel="0" collapsed="false">
      <c r="F93" s="0" t="n">
        <f aca="false">F92+U94</f>
        <v>445.616295609307</v>
      </c>
      <c r="G93" s="0" t="n">
        <f aca="false">G92+V94</f>
        <v>-685.242399536158</v>
      </c>
      <c r="U93" s="0" t="n">
        <f aca="false">U92-$R$5*U92^2</f>
        <v>2.02694220656229</v>
      </c>
      <c r="V93" s="0" t="n">
        <f aca="false">V92-$R$6*V92^2</f>
        <v>-17.2119976621496</v>
      </c>
    </row>
    <row r="94" customFormat="false" ht="15" hidden="false" customHeight="false" outlineLevel="0" collapsed="false">
      <c r="F94" s="0" t="n">
        <f aca="false">F93+U95</f>
        <v>447.602567142882</v>
      </c>
      <c r="G94" s="0" t="n">
        <f aca="false">G93+V95</f>
        <v>-702.460323275487</v>
      </c>
      <c r="U94" s="0" t="n">
        <f aca="false">U93-$R$5*U93^2</f>
        <v>2.00639973301857</v>
      </c>
      <c r="V94" s="0" t="n">
        <f aca="false">V93-$R$6*V93^2</f>
        <v>-17.2149601907848</v>
      </c>
    </row>
    <row r="95" customFormat="false" ht="15" hidden="false" customHeight="false" outlineLevel="0" collapsed="false">
      <c r="F95" s="0" t="n">
        <f aca="false">F94+U96</f>
        <v>449.569112303432</v>
      </c>
      <c r="G95" s="0" t="n">
        <f aca="false">G94+V96</f>
        <v>-719.681211583794</v>
      </c>
      <c r="U95" s="0" t="n">
        <f aca="false">U94-$R$5*U94^2</f>
        <v>1.98627153357529</v>
      </c>
      <c r="V95" s="0" t="n">
        <f aca="false">V94-$R$6*V94^2</f>
        <v>-17.2179237393285</v>
      </c>
    </row>
    <row r="96" customFormat="false" ht="15" hidden="false" customHeight="false" outlineLevel="0" collapsed="false">
      <c r="F96" s="0" t="n">
        <f aca="false">F95+U97</f>
        <v>451.516320964639</v>
      </c>
      <c r="G96" s="0" t="n">
        <f aca="false">G95+V97</f>
        <v>-736.905065482043</v>
      </c>
      <c r="U96" s="0" t="n">
        <f aca="false">U95-$R$5*U95^2</f>
        <v>1.96654516054983</v>
      </c>
      <c r="V96" s="0" t="n">
        <f aca="false">V95-$R$6*V95^2</f>
        <v>-17.2208883083074</v>
      </c>
    </row>
    <row r="97" customFormat="false" ht="15" hidden="false" customHeight="false" outlineLevel="0" collapsed="false">
      <c r="F97" s="0" t="n">
        <f aca="false">F96+U98</f>
        <v>453.444571517995</v>
      </c>
      <c r="G97" s="0" t="n">
        <f aca="false">G96+V98</f>
        <v>-754.131885991723</v>
      </c>
      <c r="U97" s="0" t="n">
        <f aca="false">U96-$R$5*U96^2</f>
        <v>1.94720866120742</v>
      </c>
      <c r="V97" s="0" t="n">
        <f aca="false">V96-$R$6*V96^2</f>
        <v>-17.2238538982487</v>
      </c>
    </row>
    <row r="98" customFormat="false" ht="15" hidden="false" customHeight="false" outlineLevel="0" collapsed="false">
      <c r="F98" s="0" t="n">
        <f aca="false">F97+U99</f>
        <v>455.354231320369</v>
      </c>
      <c r="G98" s="0" t="n">
        <f aca="false">G97+V99</f>
        <v>-771.361674134851</v>
      </c>
      <c r="U98" s="0" t="n">
        <f aca="false">U97-$R$5*U97^2</f>
        <v>1.92825055335601</v>
      </c>
      <c r="V98" s="0" t="n">
        <f aca="false">V97-$R$6*V97^2</f>
        <v>-17.2268205096798</v>
      </c>
    </row>
    <row r="99" customFormat="false" ht="15" hidden="false" customHeight="false" outlineLevel="0" collapsed="false">
      <c r="F99" s="0" t="n">
        <f aca="false">F98+U100</f>
        <v>457.245657119938</v>
      </c>
      <c r="G99" s="0" t="n">
        <f aca="false">G98+V100</f>
        <v>-788.594430933974</v>
      </c>
      <c r="U99" s="0" t="n">
        <f aca="false">U98-$R$5*U98^2</f>
        <v>1.90965980237343</v>
      </c>
      <c r="V99" s="0" t="n">
        <f aca="false">V98-$R$6*V98^2</f>
        <v>-17.2297881431285</v>
      </c>
    </row>
    <row r="100" customFormat="false" ht="15" hidden="false" customHeight="false" outlineLevel="0" collapsed="false">
      <c r="F100" s="0" t="n">
        <f aca="false">F99+U101</f>
        <v>459.119195461731</v>
      </c>
      <c r="G100" s="0" t="n">
        <f aca="false">G99+V101</f>
        <v>-805.830157412166</v>
      </c>
      <c r="U100" s="0" t="n">
        <f aca="false">U99-$R$5*U99^2</f>
        <v>1.89142579956942</v>
      </c>
      <c r="V100" s="0" t="n">
        <f aca="false">V99-$R$6*V99^2</f>
        <v>-17.2327567991231</v>
      </c>
    </row>
    <row r="101" customFormat="false" ht="15" hidden="false" customHeight="false" outlineLevel="0" collapsed="false">
      <c r="F101" s="0" t="n">
        <f aca="false">F100+U102</f>
        <v>460.975183073933</v>
      </c>
      <c r="G101" s="0" t="n">
        <f aca="false">G100+V102</f>
        <v>-823.068854593031</v>
      </c>
      <c r="U101" s="0" t="n">
        <f aca="false">U100-$R$5*U100^2</f>
        <v>1.87353834179304</v>
      </c>
      <c r="V101" s="0" t="n">
        <f aca="false">V100-$R$6*V100^2</f>
        <v>-17.2357264781921</v>
      </c>
    </row>
    <row r="102" customFormat="false" ht="15" hidden="false" customHeight="false" outlineLevel="0" collapsed="false">
      <c r="F102" s="0" t="n">
        <f aca="false">F101+U103</f>
        <v>462.813947236052</v>
      </c>
      <c r="G102" s="0" t="n">
        <f aca="false">G101+V103</f>
        <v>-840.3105235007</v>
      </c>
      <c r="U102" s="0" t="n">
        <f aca="false">U101-$R$5*U101^2</f>
        <v>1.85598761220219</v>
      </c>
      <c r="V102" s="0" t="n">
        <f aca="false">V101-$R$6*V101^2</f>
        <v>-17.2386971808644</v>
      </c>
    </row>
    <row r="103" customFormat="false" ht="15" hidden="false" customHeight="false" outlineLevel="0" collapsed="false">
      <c r="F103" s="0" t="n">
        <f aca="false">F102+U104</f>
        <v>464.635806129952</v>
      </c>
      <c r="G103" s="0" t="n">
        <f aca="false">G102+V104</f>
        <v>-857.555165159837</v>
      </c>
      <c r="U103" s="0" t="n">
        <f aca="false">U102-$R$5*U102^2</f>
        <v>1.83876416211895</v>
      </c>
      <c r="V103" s="0" t="n">
        <f aca="false">V102-$R$6*V102^2</f>
        <v>-17.2416689076693</v>
      </c>
    </row>
    <row r="104" customFormat="false" ht="15" hidden="false" customHeight="false" outlineLevel="0" collapsed="false">
      <c r="F104" s="0" t="n">
        <f aca="false">F103+U105</f>
        <v>466.441069174705</v>
      </c>
      <c r="G104" s="0" t="n">
        <f aca="false">G103+V105</f>
        <v>-874.802780595633</v>
      </c>
      <c r="U104" s="0" t="n">
        <f aca="false">U103-$R$5*U103^2</f>
        <v>1.82185889389949</v>
      </c>
      <c r="V104" s="0" t="n">
        <f aca="false">V103-$R$6*V103^2</f>
        <v>-17.2446416591365</v>
      </c>
    </row>
    <row r="105" customFormat="false" ht="15" hidden="false" customHeight="false" outlineLevel="0" collapsed="false">
      <c r="F105" s="0" t="n">
        <f aca="false">F104+U106</f>
        <v>468.230037346154</v>
      </c>
      <c r="G105" s="0" t="n">
        <f aca="false">G104+V106</f>
        <v>-892.053370833811</v>
      </c>
      <c r="U105" s="0" t="n">
        <f aca="false">U104-$R$5*U104^2</f>
        <v>1.80526304475309</v>
      </c>
      <c r="V105" s="0" t="n">
        <f aca="false">V104-$R$6*V104^2</f>
        <v>-17.2476154357961</v>
      </c>
    </row>
    <row r="106" customFormat="false" ht="15" hidden="false" customHeight="false" outlineLevel="0" collapsed="false">
      <c r="F106" s="0" t="n">
        <f aca="false">F105+U107</f>
        <v>470.003003482011</v>
      </c>
      <c r="G106" s="0" t="n">
        <f aca="false">G105+V107</f>
        <v>-909.306936900625</v>
      </c>
      <c r="U106" s="0" t="n">
        <f aca="false">U105-$R$5*U105^2</f>
        <v>1.78896817144933</v>
      </c>
      <c r="V106" s="0" t="n">
        <f aca="false">V105-$R$6*V105^2</f>
        <v>-17.2505902381783</v>
      </c>
    </row>
    <row r="107" customFormat="false" ht="15" hidden="false" customHeight="false" outlineLevel="0" collapsed="false">
      <c r="F107" s="0" t="n">
        <f aca="false">F106+U108</f>
        <v>471.760252573274</v>
      </c>
      <c r="G107" s="0" t="n">
        <f aca="false">G106+V108</f>
        <v>-926.563479822859</v>
      </c>
      <c r="U107" s="0" t="n">
        <f aca="false">U106-$R$5*U106^2</f>
        <v>1.77296613585704</v>
      </c>
      <c r="V107" s="0" t="n">
        <f aca="false">V106-$R$6*V106^2</f>
        <v>-17.2535660668139</v>
      </c>
    </row>
    <row r="108" customFormat="false" ht="15" hidden="false" customHeight="false" outlineLevel="0" collapsed="false">
      <c r="F108" s="0" t="n">
        <f aca="false">F107+U109</f>
        <v>473.502062042693</v>
      </c>
      <c r="G108" s="0" t="n">
        <f aca="false">G107+V109</f>
        <v>-943.82300062783</v>
      </c>
      <c r="U108" s="0" t="n">
        <f aca="false">U107-$R$5*U107^2</f>
        <v>1.75724909126256</v>
      </c>
      <c r="V108" s="0" t="n">
        <f aca="false">V107-$R$6*V107^2</f>
        <v>-17.2565429222341</v>
      </c>
    </row>
    <row r="109" customFormat="false" ht="15" hidden="false" customHeight="false" outlineLevel="0" collapsed="false">
      <c r="F109" s="0" t="n">
        <f aca="false">F108+U110</f>
        <v>475.228702010973</v>
      </c>
      <c r="G109" s="0" t="n">
        <f aca="false">G108+V110</f>
        <v>-961.085500343384</v>
      </c>
      <c r="U109" s="0" t="n">
        <f aca="false">U108-$R$5*U108^2</f>
        <v>1.74180946941884</v>
      </c>
      <c r="V109" s="0" t="n">
        <f aca="false">V108-$R$6*V108^2</f>
        <v>-17.2595208049704</v>
      </c>
    </row>
    <row r="110" customFormat="false" ht="15" hidden="false" customHeight="false" outlineLevel="0" collapsed="false">
      <c r="F110" s="0" t="n">
        <f aca="false">F109+U111</f>
        <v>476.940435551352</v>
      </c>
      <c r="G110" s="0" t="n">
        <f aca="false">G109+V111</f>
        <v>-978.350979997903</v>
      </c>
      <c r="U110" s="0" t="n">
        <f aca="false">U109-$R$5*U109^2</f>
        <v>1.72663996828006</v>
      </c>
      <c r="V110" s="0" t="n">
        <f aca="false">V109-$R$6*V109^2</f>
        <v>-17.2624997155546</v>
      </c>
    </row>
    <row r="111" customFormat="false" ht="15" hidden="false" customHeight="false" outlineLevel="0" collapsed="false">
      <c r="F111" s="0" t="n">
        <f aca="false">F110+U112</f>
        <v>478.637518933166</v>
      </c>
      <c r="G111" s="0" t="n">
        <f aca="false">G110+V112</f>
        <v>-995.619440620299</v>
      </c>
      <c r="U111" s="0" t="n">
        <f aca="false">U110-$R$5*U110^2</f>
        <v>1.71173354037974</v>
      </c>
      <c r="V111" s="0" t="n">
        <f aca="false">V110-$R$6*V110^2</f>
        <v>-17.2654796545189</v>
      </c>
    </row>
    <row r="112" customFormat="false" ht="15" hidden="false" customHeight="false" outlineLevel="0" collapsed="false">
      <c r="F112" s="0" t="n">
        <f aca="false">F111+U113</f>
        <v>480.320201854955</v>
      </c>
      <c r="G112" s="0" t="n">
        <f aca="false">G111+V113</f>
        <v>-1012.89088324002</v>
      </c>
      <c r="U112" s="0" t="n">
        <f aca="false">U111-$R$5*U111^2</f>
        <v>1.69708338181344</v>
      </c>
      <c r="V112" s="0" t="n">
        <f aca="false">V111-$R$6*V111^2</f>
        <v>-17.2684606223959</v>
      </c>
    </row>
    <row r="113" customFormat="false" ht="15" hidden="false" customHeight="false" outlineLevel="0" collapsed="false">
      <c r="F113" s="0" t="n">
        <f aca="false">F112+U114</f>
        <v>481.988727667668</v>
      </c>
      <c r="G113" s="0" t="n">
        <f aca="false">G112+V114</f>
        <v>-1030.16530888704</v>
      </c>
      <c r="U113" s="0" t="n">
        <f aca="false">U112-$R$5*U112^2</f>
        <v>1.6826829217893</v>
      </c>
      <c r="V113" s="0" t="n">
        <f aca="false">V112-$R$6*V112^2</f>
        <v>-17.2714426197186</v>
      </c>
    </row>
    <row r="114" customFormat="false" ht="15" hidden="false" customHeight="false" outlineLevel="0" collapsed="false">
      <c r="F114" s="0" t="n">
        <f aca="false">F113+U115</f>
        <v>483.643333588443</v>
      </c>
      <c r="G114" s="0" t="n">
        <f aca="false">G113+V115</f>
        <v>-1047.44271859187</v>
      </c>
      <c r="U114" s="0" t="n">
        <f aca="false">U113-$R$5*U113^2</f>
        <v>1.6685258127129</v>
      </c>
      <c r="V114" s="0" t="n">
        <f aca="false">V113-$R$6*V113^2</f>
        <v>-17.2744256470202</v>
      </c>
    </row>
    <row r="115" customFormat="false" ht="15" hidden="false" customHeight="false" outlineLevel="0" collapsed="false">
      <c r="F115" s="0" t="n">
        <f aca="false">F114+U116</f>
        <v>485.284250905452</v>
      </c>
      <c r="G115" s="0" t="n">
        <f aca="false">G114+V116</f>
        <v>-1064.72311338557</v>
      </c>
      <c r="U115" s="0" t="n">
        <f aca="false">U114-$R$5*U114^2</f>
        <v>1.65460592077445</v>
      </c>
      <c r="V115" s="0" t="n">
        <f aca="false">V114-$R$6*V114^2</f>
        <v>-17.2774097048346</v>
      </c>
    </row>
    <row r="116" customFormat="false" ht="15" hidden="false" customHeight="false" outlineLevel="0" collapsed="false">
      <c r="F116" s="0" t="n">
        <f aca="false">F115+U117</f>
        <v>486.911705174255</v>
      </c>
      <c r="G116" s="0" t="n">
        <f aca="false">G115+V117</f>
        <v>-1082.00649429971</v>
      </c>
      <c r="U116" s="0" t="n">
        <f aca="false">U115-$R$5*U115^2</f>
        <v>1.64091731700914</v>
      </c>
      <c r="V116" s="0" t="n">
        <f aca="false">V115-$R$6*V115^2</f>
        <v>-17.2803947936956</v>
      </c>
    </row>
    <row r="117" customFormat="false" ht="15" hidden="false" customHeight="false" outlineLevel="0" collapsed="false">
      <c r="F117" s="0" t="n">
        <f aca="false">F116+U118</f>
        <v>488.525916406072</v>
      </c>
      <c r="G117" s="0" t="n">
        <f aca="false">G116+V118</f>
        <v>-1099.2928623664</v>
      </c>
      <c r="U117" s="0" t="n">
        <f aca="false">U116-$R$5*U116^2</f>
        <v>1.62745426880284</v>
      </c>
      <c r="V117" s="0" t="n">
        <f aca="false">V116-$R$6*V116^2</f>
        <v>-17.2833809141379</v>
      </c>
    </row>
    <row r="118" customFormat="false" ht="15" hidden="false" customHeight="false" outlineLevel="0" collapsed="false">
      <c r="F118" s="0" t="n">
        <f aca="false">F117+U119</f>
        <v>490.127099248385</v>
      </c>
      <c r="G118" s="0" t="n">
        <f aca="false">G117+V119</f>
        <v>-1116.58221861831</v>
      </c>
      <c r="U118" s="0" t="n">
        <f aca="false">U117-$R$5*U117^2</f>
        <v>1.61421123181762</v>
      </c>
      <c r="V118" s="0" t="n">
        <f aca="false">V117-$R$6*V117^2</f>
        <v>-17.2863680666961</v>
      </c>
    </row>
    <row r="119" customFormat="false" ht="15" hidden="false" customHeight="false" outlineLevel="0" collapsed="false">
      <c r="F119" s="0" t="n">
        <f aca="false">F118+U120</f>
        <v>491.715463158226</v>
      </c>
      <c r="U119" s="0" t="n">
        <f aca="false">U118-$R$5*U118^2</f>
        <v>1.60118284231298</v>
      </c>
      <c r="V119" s="0" t="n">
        <f aca="false">V118-$R$6*V118^2</f>
        <v>-17.2893562519055</v>
      </c>
    </row>
    <row r="120" customFormat="false" ht="15" hidden="false" customHeight="false" outlineLevel="0" collapsed="false">
      <c r="F120" s="0" t="n">
        <f aca="false">F119+U121</f>
        <v>493.291212568516</v>
      </c>
      <c r="U120" s="0" t="n">
        <f aca="false">U119-$R$5*U119^2</f>
        <v>1.5883639098404</v>
      </c>
      <c r="V120" s="0" t="n">
        <f aca="false">V119-$R$6*V119^2</f>
        <v>-17.2923454703016</v>
      </c>
    </row>
    <row r="121" customFormat="false" ht="15" hidden="false" customHeight="false" outlineLevel="0" collapsed="false">
      <c r="F121" s="0" t="n">
        <f aca="false">F120+U122</f>
        <v>494.854547047785</v>
      </c>
      <c r="U121" s="0" t="n">
        <f aca="false">U120-$R$5*U120^2</f>
        <v>1.57574941028998</v>
      </c>
      <c r="V121" s="0" t="n">
        <f aca="false">V120-$R$6*V120^2</f>
        <v>-17.2953357224202</v>
      </c>
    </row>
    <row r="122" customFormat="false" ht="15" hidden="false" customHeight="false" outlineLevel="0" collapsed="false">
      <c r="F122" s="0" t="n">
        <f aca="false">F121+U123</f>
        <v>496.405661453585</v>
      </c>
      <c r="U122" s="0" t="n">
        <f aca="false">U121-$R$5*U121^2</f>
        <v>1.56333447926983</v>
      </c>
      <c r="V122" s="0" t="n">
        <f aca="false">V121-$R$6*V121^2</f>
        <v>-17.2983270087977</v>
      </c>
    </row>
    <row r="123" customFormat="false" ht="15" hidden="false" customHeight="false" outlineLevel="0" collapsed="false">
      <c r="F123" s="0" t="n">
        <f aca="false">F122+U124</f>
        <v>497.944746079885</v>
      </c>
      <c r="U123" s="0" t="n">
        <f aca="false">U122-$R$5*U122^2</f>
        <v>1.55111440579946</v>
      </c>
      <c r="V123" s="0" t="n">
        <f aca="false">V122-$R$6*V122^2</f>
        <v>-17.3013193299707</v>
      </c>
    </row>
    <row r="124" customFormat="false" ht="15" hidden="false" customHeight="false" outlineLevel="0" collapsed="false">
      <c r="F124" s="0" t="n">
        <f aca="false">F123+U125</f>
        <v>499.47198679875</v>
      </c>
      <c r="U124" s="0" t="n">
        <f aca="false">U123-$R$5*U123^2</f>
        <v>1.53908462630007</v>
      </c>
      <c r="V124" s="0" t="n">
        <f aca="false">V123-$R$6*V123^2</f>
        <v>-17.3043126864763</v>
      </c>
    </row>
    <row r="125" customFormat="false" ht="15" hidden="false" customHeight="false" outlineLevel="0" collapsed="false">
      <c r="F125" s="0" t="n">
        <f aca="false">F124+U126</f>
        <v>500.987565196549</v>
      </c>
      <c r="U125" s="0" t="n">
        <f aca="false">U124-$R$5*U124^2</f>
        <v>1.52724071886551</v>
      </c>
      <c r="V125" s="0" t="n">
        <f aca="false">V124-$R$6*V124^2</f>
        <v>-17.3073070788518</v>
      </c>
    </row>
    <row r="126" customFormat="false" ht="15" hidden="false" customHeight="false" outlineLevel="0" collapsed="false">
      <c r="F126" s="0" t="n">
        <f aca="false">F125+U127</f>
        <v>502.491658704948</v>
      </c>
      <c r="U126" s="0" t="n">
        <f aca="false">U125-$R$5*U125^2</f>
        <v>1.5155783977987</v>
      </c>
      <c r="V126" s="0" t="n">
        <f aca="false">V125-$R$6*V125^2</f>
        <v>-17.3103025076351</v>
      </c>
    </row>
    <row r="127" customFormat="false" ht="15" hidden="false" customHeight="false" outlineLevel="0" collapsed="false">
      <c r="F127" s="0" t="n">
        <f aca="false">F126+U128</f>
        <v>503.984440726938</v>
      </c>
      <c r="U127" s="0" t="n">
        <f aca="false">U126-$R$5*U126^2</f>
        <v>1.50409350839933</v>
      </c>
      <c r="V127" s="0" t="n">
        <f aca="false">V126-$R$6*V126^2</f>
        <v>-17.3132989733641</v>
      </c>
    </row>
    <row r="128" customFormat="false" ht="15" hidden="false" customHeight="false" outlineLevel="0" collapsed="false">
      <c r="F128" s="0" t="n">
        <f aca="false">F127+U129</f>
        <v>505.466080758101</v>
      </c>
      <c r="U128" s="0" t="n">
        <f aca="false">U127-$R$5*U127^2</f>
        <v>1.49278202198929</v>
      </c>
      <c r="V128" s="0" t="n">
        <f aca="false">V127-$R$6*V127^2</f>
        <v>-17.3162964765775</v>
      </c>
    </row>
    <row r="129" customFormat="false" ht="15" hidden="false" customHeight="false" outlineLevel="0" collapsed="false">
      <c r="F129" s="0" t="n">
        <f aca="false">F128+U130</f>
        <v>506.936744503355</v>
      </c>
      <c r="U129" s="0" t="n">
        <f aca="false">U128-$R$5*U128^2</f>
        <v>1.48164003116341</v>
      </c>
      <c r="V129" s="0" t="n">
        <f aca="false">V128-$R$6*V128^2</f>
        <v>-17.3192950178142</v>
      </c>
    </row>
    <row r="130" customFormat="false" ht="15" hidden="false" customHeight="false" outlineLevel="0" collapsed="false">
      <c r="F130" s="0" t="n">
        <f aca="false">F129+U131</f>
        <v>508.39659398935</v>
      </c>
      <c r="U130" s="0" t="n">
        <f aca="false">U129-$R$5*U129^2</f>
        <v>1.47066374525368</v>
      </c>
      <c r="V130" s="0" t="n">
        <f aca="false">V129-$R$6*V129^2</f>
        <v>-17.3222945976133</v>
      </c>
    </row>
    <row r="131" customFormat="false" ht="15" hidden="false" customHeight="false" outlineLevel="0" collapsed="false">
      <c r="F131" s="0" t="n">
        <f aca="false">F130+U132</f>
        <v>509.845787672737</v>
      </c>
      <c r="U131" s="0" t="n">
        <f aca="false">U130-$R$5*U130^2</f>
        <v>1.45984948599567</v>
      </c>
      <c r="V131" s="0" t="n">
        <f aca="false">V130-$R$6*V130^2</f>
        <v>-17.3252952165146</v>
      </c>
    </row>
    <row r="132" customFormat="false" ht="15" hidden="false" customHeight="false" outlineLevel="0" collapsed="false">
      <c r="F132" s="0" t="n">
        <f aca="false">F131+U133</f>
        <v>511.284480544464</v>
      </c>
      <c r="U132" s="0" t="n">
        <f aca="false">U131-$R$5*U131^2</f>
        <v>1.44919368338686</v>
      </c>
      <c r="V132" s="0" t="n">
        <f aca="false">V131-$R$6*V131^2</f>
        <v>-17.328296875058</v>
      </c>
    </row>
    <row r="133" customFormat="false" ht="15" hidden="false" customHeight="false" outlineLevel="0" collapsed="false">
      <c r="F133" s="0" t="n">
        <f aca="false">F132+U134</f>
        <v>512.712824230296</v>
      </c>
      <c r="U133" s="0" t="n">
        <f aca="false">U132-$R$5*U132^2</f>
        <v>1.43869287172702</v>
      </c>
      <c r="V133" s="0" t="n">
        <f aca="false">V132-$R$6*V132^2</f>
        <v>-17.3312995737839</v>
      </c>
    </row>
    <row r="134" customFormat="false" ht="15" hidden="false" customHeight="false" outlineLevel="0" collapsed="false">
      <c r="F134" s="0" t="n">
        <f aca="false">F133+U135</f>
        <v>514.130967087702</v>
      </c>
      <c r="U134" s="0" t="n">
        <f aca="false">U133-$R$5*U133^2</f>
        <v>1.42834368583122</v>
      </c>
      <c r="V134" s="0" t="n">
        <f aca="false">V133-$R$6*V133^2</f>
        <v>-17.334303313233</v>
      </c>
    </row>
    <row r="135" customFormat="false" ht="15" hidden="false" customHeight="false" outlineLevel="0" collapsed="false">
      <c r="F135" s="0" t="n">
        <f aca="false">F134+U136</f>
        <v>515.539054299289</v>
      </c>
      <c r="U135" s="0" t="n">
        <f aca="false">U134-$R$5*U134^2</f>
        <v>1.41814285740695</v>
      </c>
      <c r="V135" s="0" t="n">
        <f aca="false">V134-$R$6*V134^2</f>
        <v>-17.3373080939466</v>
      </c>
    </row>
    <row r="136" customFormat="false" ht="15" hidden="false" customHeight="false" outlineLevel="0" collapsed="false">
      <c r="F136" s="0" t="n">
        <f aca="false">F135+U137</f>
        <v>516.937227962899</v>
      </c>
      <c r="U136" s="0" t="n">
        <f aca="false">U135-$R$5*U135^2</f>
        <v>1.40808721158688</v>
      </c>
      <c r="V136" s="0" t="n">
        <f aca="false">V135-$R$6*V135^2</f>
        <v>-17.340313916466</v>
      </c>
    </row>
    <row r="137" customFormat="false" ht="15" hidden="false" customHeight="false" outlineLevel="0" collapsed="false">
      <c r="F137" s="0" t="n">
        <f aca="false">F136+U138</f>
        <v>518.325627178541</v>
      </c>
      <c r="U137" s="0" t="n">
        <f aca="false">U136-$R$5*U136^2</f>
        <v>1.39817366360971</v>
      </c>
      <c r="V137" s="0" t="n">
        <f aca="false">V136-$R$6*V136^2</f>
        <v>-17.3433207813332</v>
      </c>
    </row>
    <row r="138" customFormat="false" ht="15" hidden="false" customHeight="false" outlineLevel="0" collapsed="false">
      <c r="F138" s="0" t="n">
        <f aca="false">F137+U139</f>
        <v>519.704388132272</v>
      </c>
      <c r="U138" s="0" t="n">
        <f aca="false">U137-$R$5*U137^2</f>
        <v>1.38839921564165</v>
      </c>
      <c r="V138" s="0" t="n">
        <f aca="false">V137-$R$6*V137^2</f>
        <v>-17.3463286890905</v>
      </c>
    </row>
    <row r="139" customFormat="false" ht="15" hidden="false" customHeight="false" outlineLevel="0" collapsed="false">
      <c r="F139" s="0" t="n">
        <f aca="false">F138+U140</f>
        <v>521.073644177166</v>
      </c>
      <c r="U139" s="0" t="n">
        <f aca="false">U138-$R$5*U138^2</f>
        <v>1.37876095373168</v>
      </c>
      <c r="V139" s="0" t="n">
        <f aca="false">V138-$R$6*V138^2</f>
        <v>-17.3493376402804</v>
      </c>
    </row>
    <row r="140" customFormat="false" ht="15" hidden="false" customHeight="false" outlineLevel="0" collapsed="false">
      <c r="F140" s="0" t="n">
        <f aca="false">F139+U141</f>
        <v>522.433525911478</v>
      </c>
      <c r="U140" s="0" t="n">
        <f aca="false">U139-$R$5*U139^2</f>
        <v>1.369256044894</v>
      </c>
      <c r="V140" s="0" t="n">
        <f aca="false">V139-$R$6*V139^2</f>
        <v>-17.352347635446</v>
      </c>
    </row>
    <row r="141" customFormat="false" ht="15" hidden="false" customHeight="false" outlineLevel="0" collapsed="false">
      <c r="F141" s="0" t="n">
        <f aca="false">F140+U142</f>
        <v>523.784161254133</v>
      </c>
      <c r="U141" s="0" t="n">
        <f aca="false">U140-$R$5*U140^2</f>
        <v>1.35988173431161</v>
      </c>
      <c r="V141" s="0" t="n">
        <f aca="false">V140-$R$6*V140^2</f>
        <v>-17.3553586751306</v>
      </c>
    </row>
    <row r="142" customFormat="false" ht="15" hidden="false" customHeight="false" outlineLevel="0" collapsed="false">
      <c r="F142" s="0" t="n">
        <f aca="false">F141+U143</f>
        <v>525.125675517644</v>
      </c>
      <c r="U142" s="0" t="n">
        <f aca="false">U141-$R$5*U141^2</f>
        <v>1.35063534265504</v>
      </c>
      <c r="V142" s="0" t="n">
        <f aca="false">V141-$R$6*V141^2</f>
        <v>-17.358370759878</v>
      </c>
    </row>
    <row r="143" customFormat="false" ht="15" hidden="false" customHeight="false" outlineLevel="0" collapsed="false">
      <c r="F143" s="0" t="n">
        <f aca="false">F142+U144</f>
        <v>526.458191478559</v>
      </c>
      <c r="U143" s="0" t="n">
        <f aca="false">U142-$R$5*U142^2</f>
        <v>1.34151426351089</v>
      </c>
      <c r="V143" s="0" t="n">
        <f aca="false">V142-$R$6*V142^2</f>
        <v>-17.3613838902324</v>
      </c>
    </row>
    <row r="144" customFormat="false" ht="15" hidden="false" customHeight="false" outlineLevel="0" collapsed="false">
      <c r="F144" s="0" t="n">
        <f aca="false">F143+U145</f>
        <v>527.781829445543</v>
      </c>
      <c r="U144" s="0" t="n">
        <f aca="false">U143-$R$5*U143^2</f>
        <v>1.33251596091488</v>
      </c>
      <c r="V144" s="0" t="n">
        <f aca="false">V143-$R$6*V143^2</f>
        <v>-17.3643980667382</v>
      </c>
    </row>
    <row r="145" customFormat="false" ht="15" hidden="false" customHeight="false" outlineLevel="0" collapsed="false">
      <c r="F145" s="0" t="n">
        <f aca="false">F144+U146</f>
        <v>529.096707325189</v>
      </c>
      <c r="U145" s="0" t="n">
        <f aca="false">U144-$R$5*U144^2</f>
        <v>1.32363796698441</v>
      </c>
      <c r="V145" s="0" t="n">
        <f aca="false">V144-$R$6*V144^2</f>
        <v>-17.3674132899404</v>
      </c>
    </row>
    <row r="146" customFormat="false" ht="15" hidden="false" customHeight="false" outlineLevel="0" collapsed="false">
      <c r="F146" s="0" t="n">
        <f aca="false">F145+U147</f>
        <v>530.402940685644</v>
      </c>
      <c r="U146" s="0" t="n">
        <f aca="false">U145-$R$5*U145^2</f>
        <v>1.3148778796462</v>
      </c>
      <c r="V146" s="0" t="n">
        <f aca="false">V145-$R$6*V145^2</f>
        <v>-17.3704295603842</v>
      </c>
    </row>
    <row r="147" customFormat="false" ht="15" hidden="false" customHeight="false" outlineLevel="0" collapsed="false">
      <c r="F147" s="0" t="n">
        <f aca="false">F146+U148</f>
        <v>531.700642818138</v>
      </c>
      <c r="U147" s="0" t="n">
        <f aca="false">U146-$R$5*U146^2</f>
        <v>1.30623336045429</v>
      </c>
      <c r="V147" s="0" t="n">
        <f aca="false">V146-$R$6*V146^2</f>
        <v>-17.3734468786154</v>
      </c>
    </row>
    <row r="148" customFormat="false" ht="15" hidden="false" customHeight="false" outlineLevel="0" collapsed="false">
      <c r="F148" s="0" t="n">
        <f aca="false">F147+U149</f>
        <v>532.989924796509</v>
      </c>
      <c r="U148" s="0" t="n">
        <f aca="false">U147-$R$5*U147^2</f>
        <v>1.29770213249447</v>
      </c>
      <c r="V148" s="0" t="n">
        <f aca="false">V147-$R$6*V147^2</f>
        <v>-17.3764652451798</v>
      </c>
    </row>
    <row r="149" customFormat="false" ht="15" hidden="false" customHeight="false" outlineLevel="0" collapsed="false">
      <c r="F149" s="0" t="n">
        <f aca="false">F148+U150</f>
        <v>534.270895534781</v>
      </c>
      <c r="U149" s="0" t="n">
        <f aca="false">U148-$R$5*U148^2</f>
        <v>1.28928197837106</v>
      </c>
      <c r="V149" s="0" t="n">
        <f aca="false">V148-$R$6*V148^2</f>
        <v>-17.379484660624</v>
      </c>
    </row>
    <row r="150" customFormat="false" ht="15" hidden="false" customHeight="false" outlineLevel="0" collapsed="false">
      <c r="F150" s="0" t="n">
        <f aca="false">F149+U151</f>
        <v>535.543661842892</v>
      </c>
      <c r="U150" s="0" t="n">
        <f aca="false">U149-$R$5*U149^2</f>
        <v>1.2809707382723</v>
      </c>
      <c r="V150" s="0" t="n">
        <f aca="false">V149-$R$6*V149^2</f>
        <v>-17.3825051254947</v>
      </c>
    </row>
    <row r="151" customFormat="false" ht="15" hidden="false" customHeight="false" outlineLevel="0" collapsed="false">
      <c r="F151" s="0" t="n">
        <f aca="false">F150+U152</f>
        <v>536.808328480628</v>
      </c>
      <c r="U151" s="0" t="n">
        <f aca="false">U150-$R$5*U150^2</f>
        <v>1.27276630811075</v>
      </c>
      <c r="V151" s="0" t="n">
        <f aca="false">V150-$R$6*V150^2</f>
        <v>-17.385526640339</v>
      </c>
    </row>
    <row r="152" customFormat="false" ht="15" hidden="false" customHeight="false" outlineLevel="0" collapsed="false">
      <c r="F152" s="0" t="n">
        <f aca="false">F151+U153</f>
        <v>538.06499820984</v>
      </c>
      <c r="U152" s="0" t="n">
        <f aca="false">U151-$R$5*U151^2</f>
        <v>1.26466663773544</v>
      </c>
      <c r="V152" s="0" t="n">
        <f aca="false">V151-$R$6*V151^2</f>
        <v>-17.3885492057047</v>
      </c>
    </row>
    <row r="153" customFormat="false" ht="15" hidden="false" customHeight="false" outlineLevel="0" collapsed="false">
      <c r="F153" s="0" t="n">
        <f aca="false">F152+U154</f>
        <v>539.313771845011</v>
      </c>
      <c r="U153" s="0" t="n">
        <f aca="false">U152-$R$5*U152^2</f>
        <v>1.25666972921244</v>
      </c>
      <c r="V153" s="0" t="n">
        <f aca="false">V152-$R$6*V152^2</f>
        <v>-17.3915728221395</v>
      </c>
    </row>
    <row r="154" customFormat="false" ht="15" hidden="false" customHeight="false" outlineLevel="0" collapsed="false">
      <c r="F154" s="0" t="n">
        <f aca="false">F153+U155</f>
        <v>540.554748302222</v>
      </c>
      <c r="U154" s="0" t="n">
        <f aca="false">U153-$R$5*U153^2</f>
        <v>1.24877363517084</v>
      </c>
      <c r="V154" s="0" t="n">
        <f aca="false">V153-$R$6*V153^2</f>
        <v>-17.3945974901917</v>
      </c>
    </row>
    <row r="155" customFormat="false" ht="15" hidden="false" customHeight="false" outlineLevel="0" collapsed="false">
      <c r="F155" s="0" t="n">
        <f aca="false">F154+U156</f>
        <v>541.788024646597</v>
      </c>
      <c r="U155" s="0" t="n">
        <f aca="false">U154-$R$5*U154^2</f>
        <v>1.24097645721135</v>
      </c>
      <c r="V155" s="0" t="n">
        <f aca="false">V154-$R$6*V154^2</f>
        <v>-17.3976232104102</v>
      </c>
    </row>
    <row r="156" customFormat="false" ht="15" hidden="false" customHeight="false" outlineLevel="0" collapsed="false">
      <c r="F156" s="0" t="n">
        <f aca="false">F155+U157</f>
        <v>543.013696138264</v>
      </c>
      <c r="U156" s="0" t="n">
        <f aca="false">U155-$R$5*U155^2</f>
        <v>1.23327634437459</v>
      </c>
      <c r="V156" s="0" t="n">
        <f aca="false">V155-$R$6*V155^2</f>
        <v>-17.4006499833439</v>
      </c>
    </row>
    <row r="157" customFormat="false" ht="15" hidden="false" customHeight="false" outlineLevel="0" collapsed="false">
      <c r="F157" s="0" t="n">
        <f aca="false">F156+U158</f>
        <v>544.231856276903</v>
      </c>
      <c r="U157" s="0" t="n">
        <f aca="false">U156-$R$5*U156^2</f>
        <v>1.22567149166662</v>
      </c>
      <c r="V157" s="0" t="n">
        <f aca="false">V156-$R$6*V156^2</f>
        <v>-17.4036778095423</v>
      </c>
    </row>
    <row r="158" customFormat="false" ht="15" hidden="false" customHeight="false" outlineLevel="0" collapsed="false">
      <c r="F158" s="0" t="n">
        <f aca="false">F157+U159</f>
        <v>545.442596844925</v>
      </c>
      <c r="U158" s="0" t="n">
        <f aca="false">U157-$R$5*U157^2</f>
        <v>1.2181601386392</v>
      </c>
      <c r="V158" s="0" t="n">
        <f aca="false">V157-$R$6*V157^2</f>
        <v>-17.4067066895553</v>
      </c>
    </row>
    <row r="159" customFormat="false" ht="15" hidden="false" customHeight="false" outlineLevel="0" collapsed="false">
      <c r="F159" s="0" t="n">
        <f aca="false">F158+U160</f>
        <v>546.646007949332</v>
      </c>
      <c r="U159" s="0" t="n">
        <f aca="false">U158-$R$5*U158^2</f>
        <v>1.21074056802235</v>
      </c>
      <c r="V159" s="0" t="n">
        <f aca="false">V158-$R$6*V158^2</f>
        <v>-17.4097366239331</v>
      </c>
    </row>
    <row r="160" customFormat="false" ht="15" hidden="false" customHeight="false" outlineLevel="0" collapsed="false">
      <c r="F160" s="0" t="n">
        <f aca="false">F159+U161</f>
        <v>547.842178062308</v>
      </c>
      <c r="U160" s="0" t="n">
        <f aca="false">U159-$R$5*U159^2</f>
        <v>1.20341110440708</v>
      </c>
      <c r="V160" s="0" t="n">
        <f aca="false">V159-$R$6*V159^2</f>
        <v>-17.4127676132262</v>
      </c>
    </row>
    <row r="161" customFormat="false" ht="15" hidden="false" customHeight="false" outlineLevel="0" collapsed="false">
      <c r="F161" s="0" t="n">
        <f aca="false">F160+U162</f>
        <v>549.031194060588</v>
      </c>
      <c r="U161" s="0" t="n">
        <f aca="false">U160-$R$5*U160^2</f>
        <v>1.19617011297603</v>
      </c>
      <c r="V161" s="0" t="n">
        <f aca="false">V160-$R$6*V160^2</f>
        <v>-17.4157996579857</v>
      </c>
    </row>
    <row r="162" customFormat="false" ht="15" hidden="false" customHeight="false" outlineLevel="0" collapsed="false">
      <c r="F162" s="0" t="n">
        <f aca="false">F161+U163</f>
        <v>550.213141263648</v>
      </c>
      <c r="U162" s="0" t="n">
        <f aca="false">U161-$R$5*U161^2</f>
        <v>1.18901599828014</v>
      </c>
      <c r="V162" s="0" t="n">
        <f aca="false">V161-$R$6*V161^2</f>
        <v>-17.418832758763</v>
      </c>
    </row>
    <row r="163" customFormat="false" ht="15" hidden="false" customHeight="false" outlineLevel="0" collapsed="false">
      <c r="F163" s="0" t="n">
        <f aca="false">F162+U164</f>
        <v>551.388103470753</v>
      </c>
      <c r="U163" s="0" t="n">
        <f aca="false">U162-$R$5*U162^2</f>
        <v>1.18194720305931</v>
      </c>
      <c r="V163" s="0" t="n">
        <f aca="false">V162-$R$6*V162^2</f>
        <v>-17.4218669161098</v>
      </c>
    </row>
    <row r="164" customFormat="false" ht="15" hidden="false" customHeight="false" outlineLevel="0" collapsed="false">
      <c r="F164" s="0" t="n">
        <f aca="false">F163+U165</f>
        <v>552.556162996917</v>
      </c>
      <c r="U164" s="0" t="n">
        <f aca="false">U163-$R$5*U163^2</f>
        <v>1.17496220710521</v>
      </c>
      <c r="V164" s="0" t="n">
        <f aca="false">V163-$R$6*V163^2</f>
        <v>-17.4249021305782</v>
      </c>
    </row>
    <row r="165" customFormat="false" ht="15" hidden="false" customHeight="false" outlineLevel="0" collapsed="false">
      <c r="F165" s="0" t="n">
        <f aca="false">F164+U166</f>
        <v>553.717400707799</v>
      </c>
      <c r="U165" s="0" t="n">
        <f aca="false">U164-$R$5*U164^2</f>
        <v>1.16805952616458</v>
      </c>
      <c r="V165" s="0" t="n">
        <f aca="false">V164-$R$6*V164^2</f>
        <v>-17.4279384027208</v>
      </c>
    </row>
    <row r="166" customFormat="false" ht="15" hidden="false" customHeight="false" outlineLevel="0" collapsed="false">
      <c r="F166" s="0" t="n">
        <f aca="false">F165+U167</f>
        <v>554.871896053574</v>
      </c>
      <c r="U166" s="0" t="n">
        <f aca="false">U165-$R$5*U165^2</f>
        <v>1.16123771088126</v>
      </c>
      <c r="V166" s="0" t="n">
        <f aca="false">V165-$R$6*V165^2</f>
        <v>-17.4309757330905</v>
      </c>
    </row>
    <row r="167" customFormat="false" ht="15" hidden="false" customHeight="false" outlineLevel="0" collapsed="false">
      <c r="F167" s="0" t="n">
        <f aca="false">F166+U168</f>
        <v>556.019727101833</v>
      </c>
      <c r="U167" s="0" t="n">
        <f aca="false">U166-$R$5*U166^2</f>
        <v>1.1544953457754</v>
      </c>
      <c r="V167" s="0" t="n">
        <f aca="false">V166-$R$6*V166^2</f>
        <v>-17.4340141222406</v>
      </c>
    </row>
    <row r="168" customFormat="false" ht="15" hidden="false" customHeight="false" outlineLevel="0" collapsed="false">
      <c r="F168" s="0" t="n">
        <f aca="false">F167+U169</f>
        <v>557.160970569514</v>
      </c>
      <c r="U168" s="0" t="n">
        <f aca="false">U167-$R$5*U167^2</f>
        <v>1.14783104825832</v>
      </c>
      <c r="V168" s="0" t="n">
        <f aca="false">V167-$R$6*V167^2</f>
        <v>-17.4370535707247</v>
      </c>
    </row>
    <row r="169" customFormat="false" ht="15" hidden="false" customHeight="false" outlineLevel="0" collapsed="false">
      <c r="F169" s="0" t="n">
        <f aca="false">F168+U170</f>
        <v>558.295701853933</v>
      </c>
      <c r="U169" s="0" t="n">
        <f aca="false">U168-$R$5*U168^2</f>
        <v>1.14124346768159</v>
      </c>
      <c r="V169" s="0" t="n">
        <f aca="false">V168-$R$6*V168^2</f>
        <v>-17.440094079097</v>
      </c>
    </row>
    <row r="170" customFormat="false" ht="15" hidden="false" customHeight="false" outlineLevel="0" collapsed="false">
      <c r="F170" s="0" t="n">
        <f aca="false">F169+U171</f>
        <v>559.423995062913</v>
      </c>
      <c r="U170" s="0" t="n">
        <f aca="false">U169-$R$5*U169^2</f>
        <v>1.13473128441896</v>
      </c>
      <c r="V170" s="0" t="n">
        <f aca="false">V169-$R$6*V169^2</f>
        <v>-17.4431356479119</v>
      </c>
    </row>
    <row r="171" customFormat="false" ht="15" hidden="false" customHeight="false" outlineLevel="0" collapsed="false">
      <c r="F171" s="0" t="n">
        <f aca="false">F170+U172</f>
        <v>560.545923044065</v>
      </c>
      <c r="U171" s="0" t="n">
        <f aca="false">U170-$R$5*U170^2</f>
        <v>1.12829320897976</v>
      </c>
      <c r="V171" s="0" t="n">
        <f aca="false">V170-$R$6*V170^2</f>
        <v>-17.4461782777242</v>
      </c>
    </row>
    <row r="172" customFormat="false" ht="15" hidden="false" customHeight="false" outlineLevel="0" collapsed="false">
      <c r="F172" s="0" t="n">
        <f aca="false">F171+U173</f>
        <v>561.661557413244</v>
      </c>
      <c r="U172" s="0" t="n">
        <f aca="false">U171-$R$5*U171^2</f>
        <v>1.12192798115261</v>
      </c>
      <c r="V172" s="0" t="n">
        <f aca="false">V171-$R$6*V171^2</f>
        <v>-17.4492219690892</v>
      </c>
    </row>
    <row r="173" customFormat="false" ht="15" hidden="false" customHeight="false" outlineLevel="0" collapsed="false">
      <c r="F173" s="0" t="n">
        <f aca="false">F172+U174</f>
        <v>562.770968582193</v>
      </c>
      <c r="U173" s="0" t="n">
        <f aca="false">U172-$R$5*U172^2</f>
        <v>1.11563436917815</v>
      </c>
      <c r="V173" s="0" t="n">
        <f aca="false">V172-$R$6*V172^2</f>
        <v>-17.4522667225625</v>
      </c>
    </row>
    <row r="174" customFormat="false" ht="15" hidden="false" customHeight="false" outlineLevel="0" collapsed="false">
      <c r="F174" s="0" t="n">
        <f aca="false">F173+U175</f>
        <v>563.874225785434</v>
      </c>
      <c r="U174" s="0" t="n">
        <f aca="false">U173-$R$5*U173^2</f>
        <v>1.10941116894969</v>
      </c>
      <c r="V174" s="0" t="n">
        <f aca="false">V173-$R$6*V173^2</f>
        <v>-17.4553125387</v>
      </c>
    </row>
    <row r="175" customFormat="false" ht="15" hidden="false" customHeight="false" outlineLevel="0" collapsed="false">
      <c r="F175" s="0" t="n">
        <f aca="false">F174+U176</f>
        <v>564.971397106392</v>
      </c>
      <c r="U175" s="0" t="n">
        <f aca="false">U174-$R$5*U174^2</f>
        <v>1.10325720324074</v>
      </c>
      <c r="V175" s="0" t="n">
        <f aca="false">V174-$R$6*V174^2</f>
        <v>-17.4583594180582</v>
      </c>
    </row>
    <row r="176" customFormat="false" ht="15" hidden="false" customHeight="false" outlineLevel="0" collapsed="false">
      <c r="F176" s="0" t="n">
        <f aca="false">F175+U177</f>
        <v>566.062549502813</v>
      </c>
      <c r="U176" s="0" t="n">
        <f aca="false">U175-$R$5*U175^2</f>
        <v>1.09717132095822</v>
      </c>
      <c r="V176" s="0" t="n">
        <f aca="false">V175-$R$6*V175^2</f>
        <v>-17.4614073611939</v>
      </c>
    </row>
    <row r="177" customFormat="false" ht="15" hidden="false" customHeight="false" outlineLevel="0" collapsed="false">
      <c r="F177" s="0" t="n">
        <f aca="false">F176+U178</f>
        <v>567.147748831472</v>
      </c>
      <c r="U177" s="0" t="n">
        <f aca="false">U176-$R$5*U176^2</f>
        <v>1.09115239642056</v>
      </c>
      <c r="V177" s="0" t="n">
        <f aca="false">V176-$R$6*V176^2</f>
        <v>-17.4644563686643</v>
      </c>
    </row>
    <row r="178" customFormat="false" ht="15" hidden="false" customHeight="false" outlineLevel="0" collapsed="false">
      <c r="F178" s="0" t="n">
        <f aca="false">F177+U179</f>
        <v>568.227059872217</v>
      </c>
      <c r="U178" s="0" t="n">
        <f aca="false">U177-$R$5*U177^2</f>
        <v>1.08519932865949</v>
      </c>
      <c r="V178" s="0" t="n">
        <f aca="false">V177-$R$6*V177^2</f>
        <v>-17.4675064410268</v>
      </c>
    </row>
    <row r="179" customFormat="false" ht="15" hidden="false" customHeight="false" outlineLevel="0" collapsed="false">
      <c r="F179" s="0" t="n">
        <f aca="false">F178+U180</f>
        <v>569.300546351349</v>
      </c>
      <c r="U179" s="0" t="n">
        <f aca="false">U178-$R$5*U178^2</f>
        <v>1.07931104074487</v>
      </c>
      <c r="V179" s="0" t="n">
        <f aca="false">V178-$R$6*V178^2</f>
        <v>-17.4705575788395</v>
      </c>
    </row>
    <row r="180" customFormat="false" ht="15" hidden="false" customHeight="false" outlineLevel="0" collapsed="false">
      <c r="F180" s="0" t="n">
        <f aca="false">F179+U181</f>
        <v>570.368270964376</v>
      </c>
      <c r="U180" s="0" t="n">
        <f aca="false">U179-$R$5*U179^2</f>
        <v>1.0734864791315</v>
      </c>
      <c r="V180" s="0" t="n">
        <f aca="false">V179-$R$6*V179^2</f>
        <v>-17.4736097826606</v>
      </c>
    </row>
    <row r="181" customFormat="false" ht="15" hidden="false" customHeight="false" outlineLevel="0" collapsed="false">
      <c r="F181" s="0" t="n">
        <f aca="false">F180+U182</f>
        <v>571.430295398157</v>
      </c>
      <c r="U181" s="0" t="n">
        <f aca="false">U180-$R$5*U180^2</f>
        <v>1.06772461302711</v>
      </c>
      <c r="V181" s="0" t="n">
        <f aca="false">V180-$R$6*V180^2</f>
        <v>-17.476663053049</v>
      </c>
    </row>
    <row r="182" customFormat="false" ht="15" hidden="false" customHeight="false" outlineLevel="0" collapsed="false">
      <c r="F182" s="0" t="n">
        <f aca="false">F181+U183</f>
        <v>572.486680352448</v>
      </c>
      <c r="U182" s="0" t="n">
        <f aca="false">U181-$R$5*U181^2</f>
        <v>1.06202443378079</v>
      </c>
      <c r="V182" s="0" t="n">
        <f aca="false">V181-$R$6*V181^2</f>
        <v>-17.4797173905637</v>
      </c>
    </row>
    <row r="183" customFormat="false" ht="15" hidden="false" customHeight="false" outlineLevel="0" collapsed="false">
      <c r="F183" s="0" t="n">
        <f aca="false">F182+U184</f>
        <v>573.53748556088</v>
      </c>
      <c r="U183" s="0" t="n">
        <f aca="false">U182-$R$5*U182^2</f>
        <v>1.05638495429106</v>
      </c>
      <c r="V183" s="0" t="n">
        <f aca="false">V182-$R$6*V182^2</f>
        <v>-17.4827727957642</v>
      </c>
    </row>
    <row r="184" customFormat="false" ht="15" hidden="false" customHeight="false" outlineLevel="0" collapsed="false">
      <c r="F184" s="0" t="n">
        <f aca="false">F183+U185</f>
        <v>574.582769811383</v>
      </c>
      <c r="U184" s="0" t="n">
        <f aca="false">U183-$R$5*U183^2</f>
        <v>1.05080520843279</v>
      </c>
      <c r="V184" s="0" t="n">
        <f aca="false">V183-$R$6*V183^2</f>
        <v>-17.4858292692105</v>
      </c>
    </row>
    <row r="185" customFormat="false" ht="15" hidden="false" customHeight="false" outlineLevel="0" collapsed="false">
      <c r="F185" s="0" t="n">
        <f aca="false">F184+U186</f>
        <v>575.622590966064</v>
      </c>
      <c r="U185" s="0" t="n">
        <f aca="false">U184-$R$5*U184^2</f>
        <v>1.04528425050245</v>
      </c>
      <c r="V185" s="0" t="n">
        <f aca="false">V184-$R$6*V184^2</f>
        <v>-17.4888868114629</v>
      </c>
    </row>
    <row r="186" customFormat="false" ht="15" hidden="false" customHeight="false" outlineLevel="0" collapsed="false">
      <c r="F186" s="0" t="n">
        <f aca="false">F185+U187</f>
        <v>576.657005980576</v>
      </c>
      <c r="U186" s="0" t="n">
        <f aca="false">U185-$R$5*U185^2</f>
        <v>1.0398211546807</v>
      </c>
      <c r="V186" s="0" t="n">
        <f aca="false">V185-$R$6*V185^2</f>
        <v>-17.4919454230819</v>
      </c>
    </row>
    <row r="187" customFormat="false" ht="15" hidden="false" customHeight="false" outlineLevel="0" collapsed="false">
      <c r="F187" s="0" t="n">
        <f aca="false">F186+U188</f>
        <v>577.686070922977</v>
      </c>
      <c r="U187" s="0" t="n">
        <f aca="false">U186-$R$5*U186^2</f>
        <v>1.0344150145121</v>
      </c>
      <c r="V187" s="0" t="n">
        <f aca="false">V186-$R$6*V186^2</f>
        <v>-17.4950051046287</v>
      </c>
    </row>
    <row r="188" customFormat="false" ht="15" hidden="false" customHeight="false" outlineLevel="0" collapsed="false">
      <c r="F188" s="0" t="n">
        <f aca="false">F187+U189</f>
        <v>578.709840992099</v>
      </c>
      <c r="U188" s="0" t="n">
        <f aca="false">U187-$R$5*U187^2</f>
        <v>1.02906494240085</v>
      </c>
      <c r="V188" s="0" t="n">
        <f aca="false">V187-$R$6*V187^2</f>
        <v>-17.4980658566648</v>
      </c>
    </row>
    <row r="189" customFormat="false" ht="15" hidden="false" customHeight="false" outlineLevel="0" collapsed="false">
      <c r="F189" s="0" t="n">
        <f aca="false">F188+U190</f>
        <v>579.728370535449</v>
      </c>
      <c r="U189" s="0" t="n">
        <f aca="false">U188-$R$5*U188^2</f>
        <v>1.02377006912246</v>
      </c>
      <c r="V189" s="0" t="n">
        <f aca="false">V188-$R$6*V188^2</f>
        <v>-17.5011276797521</v>
      </c>
    </row>
    <row r="190" customFormat="false" ht="15" hidden="false" customHeight="false" outlineLevel="0" collapsed="false">
      <c r="F190" s="0" t="n">
        <f aca="false">F189+U191</f>
        <v>580.741713066646</v>
      </c>
      <c r="U190" s="0" t="n">
        <f aca="false">U189-$R$5*U189^2</f>
        <v>1.01852954335031</v>
      </c>
      <c r="V190" s="0" t="n">
        <f aca="false">V189-$R$6*V189^2</f>
        <v>-17.5041905744527</v>
      </c>
    </row>
    <row r="191" customFormat="false" ht="15" hidden="false" customHeight="false" outlineLevel="0" collapsed="false">
      <c r="F191" s="0" t="n">
        <f aca="false">F190+U192</f>
        <v>581.749921282415</v>
      </c>
      <c r="U191" s="0" t="n">
        <f aca="false">U190-$R$5*U190^2</f>
        <v>1.01334253119692</v>
      </c>
      <c r="V191" s="0" t="n">
        <f aca="false">V190-$R$6*V190^2</f>
        <v>-17.5072545413294</v>
      </c>
    </row>
    <row r="192" customFormat="false" ht="15" hidden="false" customHeight="false" outlineLevel="0" collapsed="false">
      <c r="F192" s="0" t="n">
        <f aca="false">F191+U193</f>
        <v>582.753047079153</v>
      </c>
      <c r="U192" s="0" t="n">
        <f aca="false">U191-$R$5*U191^2</f>
        <v>1.00820821576926</v>
      </c>
      <c r="V192" s="0" t="n">
        <f aca="false">V191-$R$6*V191^2</f>
        <v>-17.5103195809451</v>
      </c>
    </row>
    <row r="193" customFormat="false" ht="15" hidden="false" customHeight="false" outlineLevel="0" collapsed="false">
      <c r="F193" s="0" t="n">
        <f aca="false">F192+U194</f>
        <v>583.75114156907</v>
      </c>
      <c r="U193" s="0" t="n">
        <f aca="false">U192-$R$5*U192^2</f>
        <v>1.00312579673753</v>
      </c>
      <c r="V193" s="0" t="n">
        <f aca="false">V192-$R$6*V192^2</f>
        <v>-17.5133856938634</v>
      </c>
    </row>
    <row r="194" customFormat="false" ht="15" hidden="false" customHeight="false" outlineLevel="0" collapsed="false">
      <c r="F194" s="0" t="n">
        <f aca="false">F193+U195</f>
        <v>584.744255095933</v>
      </c>
      <c r="U194" s="0" t="n">
        <f aca="false">U193-$R$5*U193^2</f>
        <v>0.998094489917133</v>
      </c>
      <c r="V194" s="0" t="n">
        <f aca="false">V193-$R$6*V193^2</f>
        <v>-17.516452880648</v>
      </c>
    </row>
    <row r="195" customFormat="false" ht="15" hidden="false" customHeight="false" outlineLevel="0" collapsed="false">
      <c r="F195" s="0" t="n">
        <f aca="false">F194+U196</f>
        <v>585.73243725041</v>
      </c>
      <c r="U195" s="0" t="n">
        <f aca="false">U194-$R$5*U194^2</f>
        <v>0.993113526863118</v>
      </c>
      <c r="V195" s="0" t="n">
        <f aca="false">V194-$R$6*V194^2</f>
        <v>-17.5195211418632</v>
      </c>
    </row>
    <row r="196" customFormat="false" ht="15" hidden="false" customHeight="false" outlineLevel="0" collapsed="false">
      <c r="F196" s="0" t="n">
        <f aca="false">F195+U197</f>
        <v>586.715736885035</v>
      </c>
      <c r="U196" s="0" t="n">
        <f aca="false">U195-$R$5*U195^2</f>
        <v>0.988182154476926</v>
      </c>
      <c r="V196" s="0" t="n">
        <f aca="false">V195-$R$6*V195^2</f>
        <v>-17.5225904780736</v>
      </c>
    </row>
    <row r="197" customFormat="false" ht="15" hidden="false" customHeight="false" outlineLevel="0" collapsed="false">
      <c r="F197" s="0" t="n">
        <f aca="false">F196+U198</f>
        <v>587.694202128802</v>
      </c>
      <c r="U197" s="0" t="n">
        <f aca="false">U196-$R$5*U196^2</f>
        <v>0.983299634624792</v>
      </c>
      <c r="V197" s="0" t="n">
        <f aca="false">V196-$R$6*V196^2</f>
        <v>-17.5256608898442</v>
      </c>
    </row>
    <row r="198" customFormat="false" ht="15" hidden="false" customHeight="false" outlineLevel="0" collapsed="false">
      <c r="F198" s="0" t="n">
        <f aca="false">F197+U199</f>
        <v>588.667880401404</v>
      </c>
      <c r="U198" s="0" t="n">
        <f aca="false">U197-$R$5*U197^2</f>
        <v>0.978465243767526</v>
      </c>
      <c r="V198" s="0" t="n">
        <f aca="false">V197-$R$6*V197^2</f>
        <v>-17.5287323777405</v>
      </c>
    </row>
    <row r="199" customFormat="false" ht="15" hidden="false" customHeight="false" outlineLevel="0" collapsed="false">
      <c r="F199" s="0" t="n">
        <f aca="false">F198+U200</f>
        <v>589.636818427112</v>
      </c>
      <c r="U199" s="0" t="n">
        <f aca="false">U198-$R$5*U198^2</f>
        <v>0.973678272601221</v>
      </c>
      <c r="V199" s="0" t="n">
        <f aca="false">V198-$R$6*V198^2</f>
        <v>-17.5318049423282</v>
      </c>
    </row>
    <row r="200" customFormat="false" ht="15" hidden="false" customHeight="false" outlineLevel="0" collapsed="false">
      <c r="F200" s="0" t="n">
        <f aca="false">F199+U201</f>
        <v>590.601062248332</v>
      </c>
      <c r="U200" s="0" t="n">
        <f aca="false">U199-$R$5*U199^2</f>
        <v>0.968938025708543</v>
      </c>
      <c r="V200" s="0" t="n">
        <f aca="false">V199-$R$6*V199^2</f>
        <v>-17.5348785841736</v>
      </c>
    </row>
    <row r="201" customFormat="false" ht="15" hidden="false" customHeight="false" outlineLevel="0" collapsed="false">
      <c r="F201" s="0" t="n">
        <f aca="false">F200+U202</f>
        <v>591.560657238819</v>
      </c>
      <c r="U201" s="0" t="n">
        <f aca="false">U200-$R$5*U200^2</f>
        <v>0.964243821220223</v>
      </c>
      <c r="V201" s="0" t="n">
        <f aca="false">V200-$R$6*V200^2</f>
        <v>-17.5379533038432</v>
      </c>
    </row>
    <row r="202" customFormat="false" ht="15" hidden="false" customHeight="false" outlineLevel="0" collapsed="false">
      <c r="F202" s="0" t="n">
        <v>197</v>
      </c>
      <c r="U202" s="0" t="n">
        <f aca="false">U201-$R$5*U201^2</f>
        <v>0.959594990486416</v>
      </c>
      <c r="V202" s="0" t="n">
        <f aca="false">V201-$R$6*V201^2</f>
        <v>-17.5410291019041</v>
      </c>
    </row>
    <row r="203" customFormat="false" ht="15" hidden="false" customHeight="false" outlineLevel="0" collapsed="false">
      <c r="F203" s="0" t="n">
        <v>198</v>
      </c>
      <c r="U203" s="0" t="n">
        <f aca="false">U202-$R$5*U202^2</f>
        <v>0.954990877757583</v>
      </c>
      <c r="V203" s="0" t="n">
        <f aca="false">V202-$R$6*V202^2</f>
        <v>-17.5441059789236</v>
      </c>
    </row>
    <row r="204" customFormat="false" ht="15" hidden="false" customHeight="false" outlineLevel="0" collapsed="false">
      <c r="F204" s="0" t="n">
        <v>199</v>
      </c>
      <c r="U204" s="0" t="n">
        <f aca="false">U203-$R$5*U203^2</f>
        <v>0.950430839874582</v>
      </c>
      <c r="V204" s="0" t="n">
        <f aca="false">V203-$R$6*V203^2</f>
        <v>-17.5471839354696</v>
      </c>
    </row>
    <row r="205" customFormat="false" ht="15" hidden="false" customHeight="false" outlineLevel="0" collapsed="false">
      <c r="F205" s="0" t="n">
        <v>200</v>
      </c>
      <c r="U205" s="0" t="n">
        <f aca="false">U204-$R$5*U204^2</f>
        <v>0.945914245967658</v>
      </c>
      <c r="V205" s="0" t="n">
        <f aca="false">V204-$R$6*V204^2</f>
        <v>-17.5502629721102</v>
      </c>
    </row>
    <row r="206" customFormat="false" ht="15" hidden="false" customHeight="false" outlineLevel="0" collapsed="false">
      <c r="F206" s="0" t="n">
        <v>201</v>
      </c>
      <c r="U206" s="0" t="n">
        <f aca="false">U205-$R$5*U205^2</f>
        <v>0.941440477164035</v>
      </c>
      <c r="V206" s="0" t="n">
        <f aca="false">V205-$R$6*V205^2</f>
        <v>-17.5533430894141</v>
      </c>
    </row>
    <row r="207" customFormat="false" ht="15" hidden="false" customHeight="false" outlineLevel="0" collapsed="false">
      <c r="F207" s="0" t="n">
        <v>202</v>
      </c>
      <c r="U207" s="0" t="n">
        <f aca="false">U206-$R$5*U206^2</f>
        <v>0.937008926303821</v>
      </c>
      <c r="V207" s="0" t="n">
        <f aca="false">V206-$R$6*V206^2</f>
        <v>-17.5564242879503</v>
      </c>
    </row>
    <row r="208" customFormat="false" ht="15" hidden="false" customHeight="false" outlineLevel="0" collapsed="false">
      <c r="F208" s="0" t="n">
        <v>203</v>
      </c>
      <c r="U208" s="0" t="n">
        <f aca="false">U207-$R$5*U207^2</f>
        <v>0.932618997663956</v>
      </c>
      <c r="V208" s="0" t="n">
        <f aca="false">V207-$R$6*V207^2</f>
        <v>-17.5595065682881</v>
      </c>
    </row>
    <row r="209" customFormat="false" ht="15" hidden="false" customHeight="false" outlineLevel="0" collapsed="false">
      <c r="F209" s="0" t="n">
        <v>204</v>
      </c>
      <c r="U209" s="0" t="n">
        <f aca="false">U208-$R$5*U208^2</f>
        <v>0.928270106689937</v>
      </c>
      <c r="V209" s="0" t="n">
        <f aca="false">V208-$R$6*V208^2</f>
        <v>-17.5625899309973</v>
      </c>
    </row>
    <row r="210" customFormat="false" ht="15" hidden="false" customHeight="false" outlineLevel="0" collapsed="false">
      <c r="F210" s="0" t="n">
        <v>205</v>
      </c>
      <c r="U210" s="0" t="n">
        <f aca="false">U209-$R$5*U209^2</f>
        <v>0.923961679735067</v>
      </c>
      <c r="V210" s="0" t="n">
        <f aca="false">V209-$R$6*V209^2</f>
        <v>-17.5656743766481</v>
      </c>
    </row>
    <row r="211" customFormat="false" ht="15" hidden="false" customHeight="false" outlineLevel="0" collapsed="false">
      <c r="F211" s="0" t="n">
        <v>206</v>
      </c>
      <c r="U211" s="0" t="n">
        <f aca="false">U210-$R$5*U210^2</f>
        <v>0.919693153806973</v>
      </c>
      <c r="V211" s="0" t="n">
        <f aca="false">V210-$R$6*V210^2</f>
        <v>-17.5687599058112</v>
      </c>
    </row>
    <row r="212" customFormat="false" ht="15" hidden="false" customHeight="false" outlineLevel="0" collapsed="false">
      <c r="F212" s="0" t="n">
        <v>207</v>
      </c>
      <c r="U212" s="0" t="n">
        <f aca="false">U211-$R$5*U211^2</f>
        <v>0.915463976321175</v>
      </c>
      <c r="V212" s="0" t="n">
        <f aca="false">V211-$R$6*V211^2</f>
        <v>-17.5718465190575</v>
      </c>
    </row>
    <row r="213" customFormat="false" ht="15" hidden="false" customHeight="false" outlineLevel="0" collapsed="false">
      <c r="F213" s="0" t="n">
        <v>208</v>
      </c>
      <c r="U213" s="0" t="n">
        <f aca="false">U212-$R$5*U212^2</f>
        <v>0.911273604861466</v>
      </c>
      <c r="V213" s="0" t="n">
        <f aca="false">V212-$R$6*V212^2</f>
        <v>-17.5749342169584</v>
      </c>
    </row>
    <row r="214" customFormat="false" ht="15" hidden="false" customHeight="false" outlineLevel="0" collapsed="false">
      <c r="F214" s="0" t="n">
        <v>209</v>
      </c>
      <c r="U214" s="0" t="n">
        <f aca="false">U213-$R$5*U213^2</f>
        <v>0.90712150694688</v>
      </c>
      <c r="V214" s="0" t="n">
        <f aca="false">V213-$R$6*V213^2</f>
        <v>-17.5780230000857</v>
      </c>
    </row>
    <row r="215" customFormat="false" ht="15" hidden="false" customHeight="false" outlineLevel="0" collapsed="false">
      <c r="F215" s="0" t="n">
        <v>210</v>
      </c>
      <c r="U215" s="0" t="n">
        <f aca="false">U214-$R$5*U214^2</f>
        <v>0.903007159805052</v>
      </c>
      <c r="V215" s="0" t="n">
        <f aca="false">V214-$R$6*V214^2</f>
        <v>-17.5811128690116</v>
      </c>
    </row>
    <row r="216" customFormat="false" ht="15" hidden="false" customHeight="false" outlineLevel="0" collapsed="false">
      <c r="F216" s="0" t="n">
        <v>211</v>
      </c>
      <c r="U216" s="0" t="n">
        <f aca="false">U215-$R$5*U215^2</f>
        <v>0.898930050151757</v>
      </c>
      <c r="V216" s="0" t="n">
        <f aca="false">V215-$R$6*V215^2</f>
        <v>-17.5842038243087</v>
      </c>
    </row>
    <row r="217" customFormat="false" ht="15" hidden="false" customHeight="false" outlineLevel="0" collapsed="false">
      <c r="F217" s="0" t="n">
        <v>212</v>
      </c>
      <c r="U217" s="0" t="n">
        <f aca="false">U216-$R$5*U216^2</f>
        <v>0.894889673976427</v>
      </c>
      <c r="V217" s="0" t="n">
        <f aca="false">V216-$R$6*V216^2</f>
        <v>-17.5872958665501</v>
      </c>
    </row>
    <row r="218" customFormat="false" ht="15" hidden="false" customHeight="false" outlineLevel="0" collapsed="false">
      <c r="F218" s="0" t="n">
        <v>213</v>
      </c>
      <c r="U218" s="0" t="n">
        <f aca="false">U217-$R$5*U217^2</f>
        <v>0.890885536333479</v>
      </c>
      <c r="V218" s="0" t="n">
        <f aca="false">V217-$R$6*V217^2</f>
        <v>-17.5903889963091</v>
      </c>
    </row>
    <row r="219" customFormat="false" ht="15" hidden="false" customHeight="false" outlineLevel="0" collapsed="false">
      <c r="F219" s="0" t="n">
        <v>214</v>
      </c>
      <c r="U219" s="0" t="n">
        <f aca="false">U218-$R$5*U218^2</f>
        <v>0.886917151139238</v>
      </c>
      <c r="V219" s="0" t="n">
        <f aca="false">V218-$R$6*V218^2</f>
        <v>-17.5934832141595</v>
      </c>
    </row>
    <row r="220" customFormat="false" ht="15" hidden="false" customHeight="false" outlineLevel="0" collapsed="false">
      <c r="F220" s="0" t="n">
        <v>215</v>
      </c>
      <c r="U220" s="0" t="n">
        <f aca="false">U219-$R$5*U219^2</f>
        <v>0.882984040974314</v>
      </c>
      <c r="V220" s="0" t="n">
        <f aca="false">V219-$R$6*V219^2</f>
        <v>-17.5965785206755</v>
      </c>
    </row>
    <row r="221" customFormat="false" ht="15" hidden="false" customHeight="false" outlineLevel="0" collapsed="false">
      <c r="F221" s="0" t="n">
        <v>216</v>
      </c>
      <c r="U221" s="0" t="n">
        <f aca="false">U220-$R$5*U220^2</f>
        <v>0.879085736891237</v>
      </c>
      <c r="V221" s="0" t="n">
        <f aca="false">V220-$R$6*V220^2</f>
        <v>-17.5996749164319</v>
      </c>
    </row>
    <row r="222" customFormat="false" ht="15" hidden="false" customHeight="false" outlineLevel="0" collapsed="false">
      <c r="F222" s="0" t="n">
        <v>217</v>
      </c>
      <c r="U222" s="0" t="n">
        <f aca="false">U221-$R$5*U221^2</f>
        <v>0.875221778227209</v>
      </c>
      <c r="V222" s="0" t="n">
        <f aca="false">V221-$R$6*V221^2</f>
        <v>-17.6027724020035</v>
      </c>
    </row>
    <row r="223" customFormat="false" ht="15" hidden="false" customHeight="false" outlineLevel="0" collapsed="false">
      <c r="F223" s="0" t="n">
        <v>218</v>
      </c>
      <c r="U223" s="0" t="n">
        <f aca="false">U222-$R$5*U222^2</f>
        <v>0.871391712421793</v>
      </c>
      <c r="V223" s="0" t="n">
        <f aca="false">V222-$R$6*V222^2</f>
        <v>-17.6058709779659</v>
      </c>
    </row>
    <row r="224" customFormat="false" ht="15" hidden="false" customHeight="false" outlineLevel="0" collapsed="false">
      <c r="F224" s="0" t="n">
        <v>219</v>
      </c>
      <c r="U224" s="0" t="n">
        <f aca="false">U223-$R$5*U223^2</f>
        <v>0.867595094839406</v>
      </c>
      <c r="V224" s="0" t="n">
        <f aca="false">V223-$R$6*V223^2</f>
        <v>-17.6089706448948</v>
      </c>
    </row>
    <row r="225" customFormat="false" ht="15" hidden="false" customHeight="false" outlineLevel="0" collapsed="false">
      <c r="F225" s="0" t="n">
        <v>220</v>
      </c>
      <c r="U225" s="0" t="n">
        <f aca="false">U224-$R$5*U224^2</f>
        <v>0.863831488596459</v>
      </c>
      <c r="V225" s="0" t="n">
        <f aca="false">V224-$R$6*V224^2</f>
        <v>-17.6120714033666</v>
      </c>
    </row>
    <row r="226" customFormat="false" ht="15" hidden="false" customHeight="false" outlineLevel="0" collapsed="false">
      <c r="F226" s="0" t="n">
        <v>221</v>
      </c>
      <c r="U226" s="0" t="n">
        <f aca="false">U225-$R$5*U225^2</f>
        <v>0.860100464393005</v>
      </c>
      <c r="V226" s="0" t="n">
        <f aca="false">V225-$R$6*V225^2</f>
        <v>-17.6151732539577</v>
      </c>
    </row>
    <row r="227" customFormat="false" ht="15" hidden="false" customHeight="false" outlineLevel="0" collapsed="false">
      <c r="F227" s="0" t="n">
        <v>222</v>
      </c>
      <c r="U227" s="0" t="n">
        <f aca="false">U226-$R$5*U226^2</f>
        <v>0.85640160034876</v>
      </c>
      <c r="V227" s="0" t="n">
        <f aca="false">V226-$R$6*V226^2</f>
        <v>-17.6182761972454</v>
      </c>
    </row>
    <row r="228" customFormat="false" ht="15" hidden="false" customHeight="false" outlineLevel="0" collapsed="false">
      <c r="F228" s="0" t="n">
        <v>223</v>
      </c>
      <c r="U228" s="0" t="n">
        <f aca="false">U227-$R$5*U227^2</f>
        <v>0.85273448184336</v>
      </c>
      <c r="V228" s="0" t="n">
        <f aca="false">V227-$R$6*V227^2</f>
        <v>-17.621380233807</v>
      </c>
    </row>
    <row r="229" customFormat="false" ht="15" hidden="false" customHeight="false" outlineLevel="0" collapsed="false">
      <c r="F229" s="0" t="n">
        <v>224</v>
      </c>
      <c r="U229" s="0" t="n">
        <f aca="false">U228-$R$5*U228^2</f>
        <v>0.849098701360737</v>
      </c>
      <c r="V229" s="0" t="n">
        <f aca="false">V228-$R$6*V228^2</f>
        <v>-17.6244853642205</v>
      </c>
    </row>
    <row r="230" customFormat="false" ht="15" hidden="false" customHeight="false" outlineLevel="0" collapsed="false">
      <c r="F230" s="0" t="n">
        <v>225</v>
      </c>
      <c r="U230" s="0" t="n">
        <f aca="false">U229-$R$5*U229^2</f>
        <v>0.845493858337474</v>
      </c>
      <c r="V230" s="0" t="n">
        <f aca="false">V229-$R$6*V229^2</f>
        <v>-17.627591589064</v>
      </c>
    </row>
    <row r="231" customFormat="false" ht="15" hidden="false" customHeight="false" outlineLevel="0" collapsed="false">
      <c r="F231" s="0" t="n">
        <v>226</v>
      </c>
      <c r="U231" s="0" t="n">
        <f aca="false">U230-$R$5*U230^2</f>
        <v>0.841919559015043</v>
      </c>
      <c r="V231" s="0" t="n">
        <f aca="false">V230-$R$6*V230^2</f>
        <v>-17.6306989089163</v>
      </c>
    </row>
    <row r="232" customFormat="false" ht="15" hidden="false" customHeight="false" outlineLevel="0" collapsed="false">
      <c r="F232" s="0" t="n">
        <v>227</v>
      </c>
      <c r="U232" s="0" t="n">
        <f aca="false">U231-$R$5*U231^2</f>
        <v>0.838375416295782</v>
      </c>
      <c r="V232" s="0" t="n">
        <f aca="false">V231-$R$6*V231^2</f>
        <v>-17.6338073243565</v>
      </c>
    </row>
    <row r="233" customFormat="false" ht="15" hidden="false" customHeight="false" outlineLevel="0" collapsed="false">
      <c r="F233" s="0" t="n">
        <v>228</v>
      </c>
      <c r="U233" s="0" t="n">
        <f aca="false">U232-$R$5*U232^2</f>
        <v>0.834861049602536</v>
      </c>
      <c r="V233" s="0" t="n">
        <f aca="false">V232-$R$6*V232^2</f>
        <v>-17.636916835964</v>
      </c>
    </row>
    <row r="234" customFormat="false" ht="15" hidden="false" customHeight="false" outlineLevel="0" collapsed="false">
      <c r="F234" s="0" t="n">
        <v>229</v>
      </c>
      <c r="U234" s="0" t="n">
        <f aca="false">U233-$R$5*U233^2</f>
        <v>0.831376084741819</v>
      </c>
      <c r="V234" s="0" t="n">
        <f aca="false">V233-$R$6*V233^2</f>
        <v>-17.6400274443188</v>
      </c>
    </row>
    <row r="235" customFormat="false" ht="15" hidden="false" customHeight="false" outlineLevel="0" collapsed="false">
      <c r="F235" s="0" t="n">
        <v>230</v>
      </c>
      <c r="U235" s="0" t="n">
        <f aca="false">U234-$R$5*U234^2</f>
        <v>0.827920153770416</v>
      </c>
      <c r="V235" s="0" t="n">
        <f aca="false">V234-$R$6*V234^2</f>
        <v>-17.6431391500012</v>
      </c>
    </row>
    <row r="236" customFormat="false" ht="15" hidden="false" customHeight="false" outlineLevel="0" collapsed="false">
      <c r="F236" s="0" t="n">
        <v>231</v>
      </c>
      <c r="U236" s="0" t="n">
        <f aca="false">U235-$R$5*U235^2</f>
        <v>0.82449289486532</v>
      </c>
      <c r="V236" s="0" t="n">
        <f aca="false">V235-$R$6*V235^2</f>
        <v>-17.6462519535918</v>
      </c>
    </row>
    <row r="237" customFormat="false" ht="15" hidden="false" customHeight="false" outlineLevel="0" collapsed="false">
      <c r="F237" s="0" t="n">
        <v>232</v>
      </c>
      <c r="U237" s="0" t="n">
        <f aca="false">U236-$R$5*U236^2</f>
        <v>0.821093952196903</v>
      </c>
      <c r="V237" s="0" t="n">
        <f aca="false">V236-$R$6*V236^2</f>
        <v>-17.6493658556719</v>
      </c>
    </row>
    <row r="238" customFormat="false" ht="15" hidden="false" customHeight="false" outlineLevel="0" collapsed="false">
      <c r="F238" s="0" t="n">
        <v>233</v>
      </c>
      <c r="U238" s="0" t="n">
        <f aca="false">U237-$R$5*U237^2</f>
        <v>0.817722975805231</v>
      </c>
      <c r="V238" s="0" t="n">
        <f aca="false">V237-$R$6*V237^2</f>
        <v>-17.652480856823</v>
      </c>
    </row>
    <row r="239" customFormat="false" ht="15" hidden="false" customHeight="false" outlineLevel="0" collapsed="false">
      <c r="F239" s="0" t="n">
        <v>234</v>
      </c>
      <c r="U239" s="0" t="n">
        <f aca="false">U238-$R$5*U238^2</f>
        <v>0.814379621479432</v>
      </c>
      <c r="V239" s="0" t="n">
        <f aca="false">V238-$R$6*V238^2</f>
        <v>-17.655596957627</v>
      </c>
    </row>
    <row r="240" customFormat="false" ht="15" hidden="false" customHeight="false" outlineLevel="0" collapsed="false">
      <c r="F240" s="0" t="n">
        <v>235</v>
      </c>
      <c r="U240" s="0" t="n">
        <f aca="false">U239-$R$5*U239^2</f>
        <v>0.811063550640028</v>
      </c>
      <c r="V240" s="0" t="n">
        <f aca="false">V239-$R$6*V239^2</f>
        <v>-17.6587141586663</v>
      </c>
    </row>
    <row r="241" customFormat="false" ht="15" hidden="false" customHeight="false" outlineLevel="0" collapsed="false">
      <c r="F241" s="0" t="n">
        <v>236</v>
      </c>
      <c r="U241" s="0" t="n">
        <f aca="false">U240-$R$5*U240^2</f>
        <v>0.807774430224144</v>
      </c>
      <c r="V241" s="0" t="n">
        <f aca="false">V240-$R$6*V240^2</f>
        <v>-17.6618324605237</v>
      </c>
    </row>
    <row r="242" customFormat="false" ht="15" hidden="false" customHeight="false" outlineLevel="0" collapsed="false">
      <c r="F242" s="0" t="n">
        <v>237</v>
      </c>
      <c r="U242" s="0" t="n">
        <f aca="false">U241-$R$5*U241^2</f>
        <v>0.804511932573524</v>
      </c>
      <c r="V242" s="0" t="n">
        <f aca="false">V241-$R$6*V241^2</f>
        <v>-17.6649518637823</v>
      </c>
    </row>
    <row r="243" customFormat="false" ht="15" hidden="false" customHeight="false" outlineLevel="0" collapsed="false">
      <c r="F243" s="0" t="n">
        <v>238</v>
      </c>
      <c r="U243" s="0" t="n">
        <f aca="false">U242-$R$5*U242^2</f>
        <v>0.801275735325258</v>
      </c>
      <c r="V243" s="0" t="n">
        <f aca="false">V242-$R$6*V242^2</f>
        <v>-17.6680723690258</v>
      </c>
    </row>
    <row r="244" customFormat="false" ht="15" hidden="false" customHeight="false" outlineLevel="0" collapsed="false">
      <c r="F244" s="0" t="n">
        <v>239</v>
      </c>
      <c r="U244" s="0" t="n">
        <f aca="false">U243-$R$5*U243^2</f>
        <v>0.798065521305153</v>
      </c>
      <c r="V244" s="0" t="n">
        <f aca="false">V243-$R$6*V243^2</f>
        <v>-17.6711939768382</v>
      </c>
    </row>
    <row r="245" customFormat="false" ht="15" hidden="false" customHeight="false" outlineLevel="0" collapsed="false">
      <c r="F245" s="0" t="n">
        <v>240</v>
      </c>
      <c r="U245" s="0" t="n">
        <f aca="false">U244-$R$5*U244^2</f>
        <v>0.794880978423673</v>
      </c>
      <c r="V245" s="0" t="n">
        <f aca="false">V244-$R$6*V244^2</f>
        <v>-17.6743166878038</v>
      </c>
    </row>
    <row r="246" customFormat="false" ht="15" hidden="false" customHeight="false" outlineLevel="0" collapsed="false">
      <c r="F246" s="0" t="n">
        <v>241</v>
      </c>
      <c r="U246" s="0" t="n">
        <f aca="false">U245-$R$5*U245^2</f>
        <v>0.791721799574374</v>
      </c>
      <c r="V246" s="0" t="n">
        <f aca="false">V245-$R$6*V245^2</f>
        <v>-17.6774405025077</v>
      </c>
    </row>
    <row r="247" customFormat="false" ht="15" hidden="false" customHeight="false" outlineLevel="0" collapsed="false">
      <c r="F247" s="0" t="n">
        <v>242</v>
      </c>
      <c r="U247" s="0" t="n">
        <f aca="false">U246-$R$5*U246^2</f>
        <v>0.788587682534767</v>
      </c>
      <c r="V247" s="0" t="n">
        <f aca="false">V246-$R$6*V246^2</f>
        <v>-17.6805654215348</v>
      </c>
    </row>
    <row r="248" customFormat="false" ht="15" hidden="false" customHeight="false" outlineLevel="0" collapsed="false">
      <c r="F248" s="0" t="n">
        <v>243</v>
      </c>
      <c r="U248" s="0" t="n">
        <f aca="false">U247-$R$5*U247^2</f>
        <v>0.785478329869539</v>
      </c>
      <c r="V248" s="0" t="n">
        <f aca="false">V247-$R$6*V247^2</f>
        <v>-17.6836914454711</v>
      </c>
    </row>
    <row r="249" customFormat="false" ht="15" hidden="false" customHeight="false" outlineLevel="0" collapsed="false">
      <c r="F249" s="0" t="n">
        <v>244</v>
      </c>
      <c r="U249" s="0" t="n">
        <f aca="false">U248-$R$5*U248^2</f>
        <v>0.782393448836066</v>
      </c>
      <c r="V249" s="0" t="n">
        <f aca="false">V248-$R$6*V248^2</f>
        <v>-17.6868185749025</v>
      </c>
    </row>
    <row r="250" customFormat="false" ht="15" hidden="false" customHeight="false" outlineLevel="0" collapsed="false">
      <c r="F250" s="0" t="n"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2017-01-10T15:20:14Z</dcterms:created>
  <dc:creator>User</dc:creator>
  <dc:description/>
  <dc:language>pl-PL</dc:language>
  <cp:lastModifiedBy/>
  <dcterms:modified xsi:type="dcterms:W3CDTF">2017-01-13T16:13:53Z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