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dv\Desktop\CSE517A\CSE517A_Application_Project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J20" i="1"/>
  <c r="D20" i="1"/>
  <c r="G20" i="1"/>
  <c r="B20" i="1"/>
  <c r="E15" i="1"/>
  <c r="C15" i="1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C14" i="1"/>
  <c r="D14" i="1"/>
  <c r="E14" i="1"/>
  <c r="B14" i="1"/>
  <c r="C13" i="1"/>
  <c r="D13" i="1"/>
  <c r="E13" i="1"/>
  <c r="F13" i="1"/>
  <c r="G13" i="1"/>
  <c r="H13" i="1"/>
  <c r="J13" i="1"/>
  <c r="K13" i="1"/>
  <c r="B13" i="1"/>
  <c r="C12" i="1"/>
  <c r="D12" i="1"/>
  <c r="E12" i="1"/>
  <c r="F12" i="1"/>
  <c r="G12" i="1"/>
  <c r="H12" i="1"/>
  <c r="J12" i="1"/>
  <c r="K12" i="1"/>
  <c r="B12" i="1"/>
</calcChain>
</file>

<file path=xl/sharedStrings.xml><?xml version="1.0" encoding="utf-8"?>
<sst xmlns="http://schemas.openxmlformats.org/spreadsheetml/2006/main" count="14" uniqueCount="14">
  <si>
    <t>Linear AUC</t>
  </si>
  <si>
    <t>Linear Time (s)</t>
  </si>
  <si>
    <t>DT Error</t>
  </si>
  <si>
    <t>DT Time (s)</t>
  </si>
  <si>
    <t>Dimensionality</t>
  </si>
  <si>
    <t>Principal Components</t>
  </si>
  <si>
    <t>PCA Time (s)</t>
  </si>
  <si>
    <t>PCA Linear Time (s)</t>
  </si>
  <si>
    <t>PCA Linear AUC</t>
  </si>
  <si>
    <t>PCA DT Error</t>
  </si>
  <si>
    <t>PCA DT Time (s)</t>
  </si>
  <si>
    <t>Run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</si>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</sst>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74" formatCode="0.0000"/>
    <numFmt numFmtId="17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S14" sqref="S14"/>
    </sheetView>
  </sheetViews>
  <sheetFormatPr defaultRowHeight="15" x14ac:dyDescent="0.25"/>
  <cols>
    <col min="2" max="2" width="12" bestFit="1" customWidth="1"/>
    <col min="3" max="3" width="14.140625" bestFit="1" customWidth="1"/>
    <col min="4" max="5" width="12" bestFit="1" customWidth="1"/>
    <col min="6" max="6" width="12.140625" bestFit="1" customWidth="1"/>
    <col min="7" max="7" width="14.7109375" bestFit="1" customWidth="1"/>
    <col min="8" max="8" width="18.28515625" bestFit="1" customWidth="1"/>
    <col min="9" max="9" width="18.28515625" customWidth="1"/>
    <col min="10" max="10" width="12" bestFit="1" customWidth="1"/>
    <col min="11" max="11" width="15" bestFit="1" customWidth="1"/>
    <col min="12" max="12" width="15" customWidth="1"/>
    <col min="14" max="14" width="14.5703125" bestFit="1" customWidth="1"/>
    <col min="15" max="15" width="20.7109375" bestFit="1" customWidth="1"/>
  </cols>
  <sheetData>
    <row r="1" spans="1:1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7</v>
      </c>
      <c r="J1" t="s">
        <v>9</v>
      </c>
      <c r="K1" t="s">
        <v>10</v>
      </c>
      <c r="N1" t="s">
        <v>4</v>
      </c>
      <c r="O1" t="s">
        <v>5</v>
      </c>
    </row>
    <row r="2" spans="1:15" x14ac:dyDescent="0.25">
      <c r="A2">
        <v>1</v>
      </c>
      <c r="B2" s="1">
        <v>0.99250334184724598</v>
      </c>
      <c r="C2" s="3">
        <v>25.0812853040111</v>
      </c>
      <c r="D2" s="1">
        <v>6.4074650077760503E-2</v>
      </c>
      <c r="E2" s="3">
        <v>16.804573909185599</v>
      </c>
      <c r="F2" s="2">
        <v>3.3265425686850598</v>
      </c>
      <c r="G2" s="1">
        <v>0.98865701573398401</v>
      </c>
      <c r="H2" s="2">
        <v>2.5098965214940598</v>
      </c>
      <c r="I2" s="2">
        <f>F2+H2</f>
        <v>5.8364390901791197</v>
      </c>
      <c r="J2" s="1">
        <v>8.9269051321928403E-2</v>
      </c>
      <c r="K2" s="2">
        <v>1.1403067714956601</v>
      </c>
      <c r="L2" s="2">
        <f>F2+K2</f>
        <v>4.4668493401807199</v>
      </c>
      <c r="N2">
        <v>1225</v>
      </c>
      <c r="O2">
        <v>59</v>
      </c>
    </row>
    <row r="3" spans="1:15" x14ac:dyDescent="0.25">
      <c r="A3">
        <v>2</v>
      </c>
      <c r="B3" s="1">
        <v>0.99197985963302604</v>
      </c>
      <c r="C3" s="3">
        <v>26.984448812712699</v>
      </c>
      <c r="D3" s="1">
        <v>6.6718506998444796E-2</v>
      </c>
      <c r="E3" s="3">
        <v>17.0001712711842</v>
      </c>
      <c r="F3" s="2">
        <v>3.3281536989969198</v>
      </c>
      <c r="G3" s="1">
        <v>0.98878518845000696</v>
      </c>
      <c r="H3" s="2">
        <v>2.49024734630065</v>
      </c>
      <c r="I3" s="2">
        <f t="shared" ref="I3:I11" si="0">F3+H3</f>
        <v>5.8184010452975699</v>
      </c>
      <c r="J3" s="1">
        <v>9.20684292379471E-2</v>
      </c>
      <c r="K3" s="2">
        <v>1.0661565068993899</v>
      </c>
      <c r="L3" s="2">
        <f t="shared" ref="L3:L11" si="1">F3+K3</f>
        <v>4.3943102058963097</v>
      </c>
      <c r="N3">
        <v>1225</v>
      </c>
      <c r="O3">
        <v>59</v>
      </c>
    </row>
    <row r="4" spans="1:15" x14ac:dyDescent="0.25">
      <c r="A4">
        <v>3</v>
      </c>
      <c r="B4" s="1">
        <v>0.99232003352320597</v>
      </c>
      <c r="C4" s="3">
        <v>25.884079646534101</v>
      </c>
      <c r="D4" s="1">
        <v>6.4852255054432401E-2</v>
      </c>
      <c r="E4" s="3">
        <v>16.7033620887808</v>
      </c>
      <c r="F4" s="2">
        <v>3.3446354203455502</v>
      </c>
      <c r="G4" s="1">
        <v>0.98883575395794598</v>
      </c>
      <c r="H4" s="2">
        <v>2.5110859703386699</v>
      </c>
      <c r="I4" s="2">
        <f t="shared" si="0"/>
        <v>5.85572139068422</v>
      </c>
      <c r="J4" s="1">
        <v>8.80248833592535E-2</v>
      </c>
      <c r="K4" s="2">
        <v>1.08784487224705</v>
      </c>
      <c r="L4" s="2">
        <f t="shared" si="1"/>
        <v>4.4324802925925999</v>
      </c>
      <c r="N4">
        <v>1225</v>
      </c>
      <c r="O4">
        <v>59</v>
      </c>
    </row>
    <row r="5" spans="1:15" x14ac:dyDescent="0.25">
      <c r="A5">
        <v>4</v>
      </c>
      <c r="B5" s="1">
        <v>0.99221367209339695</v>
      </c>
      <c r="C5" s="3">
        <v>25.3396702096572</v>
      </c>
      <c r="D5" s="1">
        <v>6.9051321928460294E-2</v>
      </c>
      <c r="E5" s="3">
        <v>15.618281887800601</v>
      </c>
      <c r="F5" s="2">
        <v>3.2399053354635501</v>
      </c>
      <c r="G5" s="1">
        <v>0.98880719831970199</v>
      </c>
      <c r="H5" s="2">
        <v>2.4872032077084798</v>
      </c>
      <c r="I5" s="2">
        <f t="shared" si="0"/>
        <v>5.7271085431720294</v>
      </c>
      <c r="J5" s="1">
        <v>9.2534992223950202E-2</v>
      </c>
      <c r="K5" s="2">
        <v>1.0898505168728101</v>
      </c>
      <c r="L5" s="2">
        <f t="shared" si="1"/>
        <v>4.3297558523363602</v>
      </c>
      <c r="N5">
        <v>1225</v>
      </c>
      <c r="O5">
        <v>59</v>
      </c>
    </row>
    <row r="6" spans="1:15" x14ac:dyDescent="0.25">
      <c r="A6">
        <v>5</v>
      </c>
      <c r="B6" s="1">
        <v>0.99246372028649099</v>
      </c>
      <c r="C6" s="3">
        <v>27.780363959534601</v>
      </c>
      <c r="D6" s="1">
        <v>6.6718506998444796E-2</v>
      </c>
      <c r="E6" s="3">
        <v>15.0265238824083</v>
      </c>
      <c r="F6" s="2">
        <v>3.4400433918498101</v>
      </c>
      <c r="G6" s="1">
        <v>0.98903013463308198</v>
      </c>
      <c r="H6" s="2">
        <v>2.6159478749734499</v>
      </c>
      <c r="I6" s="2">
        <f t="shared" si="0"/>
        <v>6.0559912668232601</v>
      </c>
      <c r="J6" s="1">
        <v>8.9580093312597198E-2</v>
      </c>
      <c r="K6" s="2">
        <v>1.08055037345386</v>
      </c>
      <c r="L6" s="2">
        <f t="shared" si="1"/>
        <v>4.5205937653036701</v>
      </c>
      <c r="N6">
        <v>1225</v>
      </c>
      <c r="O6">
        <v>59</v>
      </c>
    </row>
    <row r="7" spans="1:15" x14ac:dyDescent="0.25">
      <c r="A7">
        <v>6</v>
      </c>
      <c r="B7" s="1">
        <v>0.99247608671586196</v>
      </c>
      <c r="C7" s="3">
        <v>26.680938556639902</v>
      </c>
      <c r="D7" s="1">
        <v>6.7496111975116596E-2</v>
      </c>
      <c r="E7" s="3">
        <v>15.9630219607456</v>
      </c>
      <c r="F7" s="2">
        <v>3.3694728131209302</v>
      </c>
      <c r="G7" s="1">
        <v>0.98887479911210696</v>
      </c>
      <c r="H7" s="2">
        <v>2.5165014470643299</v>
      </c>
      <c r="I7" s="2">
        <f t="shared" si="0"/>
        <v>5.88597426018526</v>
      </c>
      <c r="J7" s="1">
        <v>8.8180404354587905E-2</v>
      </c>
      <c r="K7" s="2">
        <v>1.0984955775417899</v>
      </c>
      <c r="L7" s="2">
        <f t="shared" si="1"/>
        <v>4.4679683906627199</v>
      </c>
      <c r="N7">
        <v>1225</v>
      </c>
      <c r="O7">
        <v>59</v>
      </c>
    </row>
    <row r="8" spans="1:15" x14ac:dyDescent="0.25">
      <c r="A8">
        <v>7</v>
      </c>
      <c r="B8" s="1">
        <v>0.99228017015869296</v>
      </c>
      <c r="C8" s="3">
        <v>24.729083713338799</v>
      </c>
      <c r="D8" s="1">
        <v>6.6718506998444796E-2</v>
      </c>
      <c r="E8" s="3">
        <v>15.4203691756281</v>
      </c>
      <c r="F8" s="2">
        <v>3.3548994071182201</v>
      </c>
      <c r="G8" s="1">
        <v>0.98883468573236299</v>
      </c>
      <c r="H8" s="2">
        <v>2.5052362916316002</v>
      </c>
      <c r="I8" s="2">
        <f t="shared" si="0"/>
        <v>5.8601356987498203</v>
      </c>
      <c r="J8" s="1">
        <v>8.8491446345256602E-2</v>
      </c>
      <c r="K8" s="2">
        <v>1.07057790204847</v>
      </c>
      <c r="L8" s="2">
        <f t="shared" si="1"/>
        <v>4.4254773091666904</v>
      </c>
      <c r="N8">
        <v>1225</v>
      </c>
      <c r="O8">
        <v>59</v>
      </c>
    </row>
    <row r="9" spans="1:15" x14ac:dyDescent="0.25">
      <c r="A9">
        <v>8</v>
      </c>
      <c r="B9" s="1">
        <v>0.99239914424230202</v>
      </c>
      <c r="C9" s="3">
        <v>25.192740086174201</v>
      </c>
      <c r="D9" s="1">
        <v>6.4230171073094894E-2</v>
      </c>
      <c r="E9" s="3">
        <v>15.7667966831504</v>
      </c>
      <c r="F9" s="2">
        <v>3.3105328470964102</v>
      </c>
      <c r="G9" s="1">
        <v>0.98892722382939302</v>
      </c>
      <c r="H9" s="2">
        <v>2.5121563561807498</v>
      </c>
      <c r="I9" s="2">
        <f t="shared" si="0"/>
        <v>5.82268920327716</v>
      </c>
      <c r="J9" s="1">
        <v>8.7247278382581603E-2</v>
      </c>
      <c r="K9" s="2">
        <v>1.08610641066861</v>
      </c>
      <c r="L9" s="2">
        <f t="shared" si="1"/>
        <v>4.3966392577650204</v>
      </c>
      <c r="N9">
        <v>1225</v>
      </c>
      <c r="O9">
        <v>59</v>
      </c>
    </row>
    <row r="10" spans="1:15" x14ac:dyDescent="0.25">
      <c r="A10">
        <v>9</v>
      </c>
      <c r="B10" s="1">
        <v>0.99246358029994397</v>
      </c>
      <c r="C10" s="3">
        <v>24.2902042568331</v>
      </c>
      <c r="D10" s="1">
        <v>6.8895800933126E-2</v>
      </c>
      <c r="E10" s="3">
        <v>15.0585383646271</v>
      </c>
      <c r="F10" s="2">
        <v>3.3332975041890598</v>
      </c>
      <c r="G10" s="1">
        <v>0.98885374520340497</v>
      </c>
      <c r="H10" s="2">
        <v>2.47961435871462</v>
      </c>
      <c r="I10" s="2">
        <f t="shared" si="0"/>
        <v>5.8129118629036798</v>
      </c>
      <c r="J10" s="1">
        <v>8.9580093312597198E-2</v>
      </c>
      <c r="K10" s="2">
        <v>1.0771443211318199</v>
      </c>
      <c r="L10" s="2">
        <f t="shared" si="1"/>
        <v>4.4104418253208797</v>
      </c>
      <c r="N10">
        <v>1225</v>
      </c>
      <c r="O10">
        <v>59</v>
      </c>
    </row>
    <row r="11" spans="1:15" x14ac:dyDescent="0.25">
      <c r="A11">
        <v>10</v>
      </c>
      <c r="B11" s="1">
        <v>0.99196913467967995</v>
      </c>
      <c r="C11" s="3">
        <v>27.673426956856002</v>
      </c>
      <c r="D11" s="1">
        <v>6.8584758942457205E-2</v>
      </c>
      <c r="E11" s="3">
        <v>15.4834319343509</v>
      </c>
      <c r="F11" s="2">
        <v>3.3172176204739201</v>
      </c>
      <c r="G11" s="1">
        <v>0.988814909790527</v>
      </c>
      <c r="H11" s="2">
        <v>2.5074949451377102</v>
      </c>
      <c r="I11" s="2">
        <f t="shared" si="0"/>
        <v>5.8247125656116303</v>
      </c>
      <c r="J11" s="1">
        <v>9.3312597200622099E-2</v>
      </c>
      <c r="K11" s="2">
        <v>1.0854867633360601</v>
      </c>
      <c r="L11" s="2">
        <f t="shared" si="1"/>
        <v>4.4027043838099802</v>
      </c>
      <c r="N11">
        <v>1225</v>
      </c>
      <c r="O11">
        <v>59</v>
      </c>
    </row>
    <row r="12" spans="1:15" x14ac:dyDescent="0.25">
      <c r="A12" t="s">
        <v>12</v>
      </c>
      <c r="B12" s="6">
        <f>AVERAGE(B2:B11)</f>
        <v>0.9923068743479847</v>
      </c>
      <c r="C12" s="3">
        <f t="shared" ref="C12:K12" si="2">AVERAGE(C2:C11)</f>
        <v>25.963624150229172</v>
      </c>
      <c r="D12" s="1">
        <f t="shared" si="2"/>
        <v>6.6734059097978221E-2</v>
      </c>
      <c r="E12" s="3">
        <f t="shared" si="2"/>
        <v>15.88450711578616</v>
      </c>
      <c r="F12" s="2">
        <f t="shared" si="2"/>
        <v>3.336470060733943</v>
      </c>
      <c r="G12" s="1">
        <f t="shared" si="2"/>
        <v>0.98884206547625164</v>
      </c>
      <c r="H12" s="2">
        <f t="shared" si="2"/>
        <v>2.5135384319544323</v>
      </c>
      <c r="I12" s="2"/>
      <c r="J12" s="1">
        <f t="shared" si="2"/>
        <v>8.9828926905132195E-2</v>
      </c>
      <c r="K12" s="2">
        <f t="shared" si="2"/>
        <v>1.088252001569552</v>
      </c>
      <c r="L12" s="2"/>
      <c r="M12" s="1"/>
      <c r="N12" s="1"/>
      <c r="O12" s="1"/>
    </row>
    <row r="13" spans="1:15" x14ac:dyDescent="0.25">
      <c r="A13" t="s">
        <v>13</v>
      </c>
      <c r="B13" s="4">
        <f>_xlfn.STDEV.S(B2:B11)</f>
        <v>1.987413411491561E-4</v>
      </c>
      <c r="C13" s="3">
        <f t="shared" ref="C13:K13" si="3">_xlfn.STDEV.S(C2:C11)</f>
        <v>1.2415691809228542</v>
      </c>
      <c r="D13" s="5">
        <f t="shared" si="3"/>
        <v>1.8538989822936796E-3</v>
      </c>
      <c r="E13" s="3">
        <f t="shared" si="3"/>
        <v>0.7185861127478772</v>
      </c>
      <c r="F13" s="2">
        <f t="shared" si="3"/>
        <v>5.0297839857565502E-2</v>
      </c>
      <c r="G13" s="4">
        <f t="shared" si="3"/>
        <v>9.6237962472245695E-5</v>
      </c>
      <c r="H13" s="2">
        <f t="shared" si="3"/>
        <v>3.8020422012781094E-2</v>
      </c>
      <c r="I13" s="2"/>
      <c r="J13" s="5">
        <f t="shared" si="3"/>
        <v>2.0906505892079427E-3</v>
      </c>
      <c r="K13" s="2">
        <f t="shared" si="3"/>
        <v>2.0582844388148655E-2</v>
      </c>
      <c r="L13" s="2"/>
    </row>
    <row r="14" spans="1:15" x14ac:dyDescent="0.25">
      <c r="B14">
        <f>_xlfn.T.TEST(B2:B11,G2:G11,2,1)</f>
        <v>1.1292725679236271E-12</v>
      </c>
      <c r="C14">
        <f t="shared" ref="C14:C15" si="4">_xlfn.T.TEST(C2:C11,H2:H11,2,1)</f>
        <v>4.4615613363716214E-13</v>
      </c>
      <c r="D14">
        <f>_xlfn.T.TEST(D2:D11,J2:J11,2,1)</f>
        <v>9.5684382238887698E-12</v>
      </c>
      <c r="E14">
        <f>_xlfn.T.TEST(E2:E11,K2:K11,2,1)</f>
        <v>2.1898774136278661E-13</v>
      </c>
    </row>
    <row r="15" spans="1:15" x14ac:dyDescent="0.25">
      <c r="C15">
        <f>_xlfn.T.TEST(C2:C11,I2:I11,2,1)</f>
        <v>1.5270842507983893E-12</v>
      </c>
      <c r="E15">
        <f>_xlfn.T.TEST(E2:E11,L2:L11,2,1)</f>
        <v>2.5241226496793531E-12</v>
      </c>
    </row>
    <row r="18" spans="2:10" x14ac:dyDescent="0.25">
      <c r="B18">
        <f>_xlfn.NORM.DIST(0.5,0.4788,0.0248,TRUE)</f>
        <v>0.80367977748304176</v>
      </c>
    </row>
    <row r="20" spans="2:10" x14ac:dyDescent="0.25">
      <c r="B20" s="2">
        <f>(B12-0.5)/B13</f>
        <v>2477.1236397086936</v>
      </c>
      <c r="D20" s="2">
        <f>(D12-0.5)/D13</f>
        <v>-233.70525850657557</v>
      </c>
      <c r="G20" s="2">
        <f>(G12-0.5)/G13</f>
        <v>5079.5138728880511</v>
      </c>
      <c r="J20" s="2">
        <f>(J12-0.5)/J13</f>
        <v>-196.19302967803142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Sudvarg</dc:creator>
  <cp:lastModifiedBy>Marion Sudvarg</cp:lastModifiedBy>
  <dcterms:created xsi:type="dcterms:W3CDTF">2018-05-01T03:21:26Z</dcterms:created>
  <dcterms:modified xsi:type="dcterms:W3CDTF">2018-05-02T06:07:24Z</dcterms:modified>
</cp:coreProperties>
</file>