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tools\oh\res\"/>
    </mc:Choice>
  </mc:AlternateContent>
  <xr:revisionPtr revIDLastSave="0" documentId="13_ncr:1_{0070D594-5214-4FF9-B2A7-051B017A21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BZ188-201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" l="1"/>
  <c r="B128" i="1"/>
  <c r="C127" i="1"/>
  <c r="B127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B8" i="1"/>
  <c r="B7" i="1"/>
  <c r="C6" i="1"/>
  <c r="B6" i="1"/>
  <c r="C5" i="1"/>
  <c r="B5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<sst xmlns="http://schemas.openxmlformats.org/spreadsheetml/2006/main" count="264" uniqueCount="147">
  <si>
    <t>名称（GBZ）</t>
    <phoneticPr fontId="3" type="noConversion"/>
  </si>
  <si>
    <t>名称</t>
    <phoneticPr fontId="3" type="noConversion"/>
  </si>
  <si>
    <t>GBZ</t>
    <phoneticPr fontId="3" type="noConversion"/>
  </si>
  <si>
    <t>职业病分类</t>
    <phoneticPr fontId="2" type="noConversion"/>
  </si>
  <si>
    <t>电焊工尘肺（见GBZ70）</t>
  </si>
  <si>
    <t>尘肺病</t>
  </si>
  <si>
    <t>镀溃疡（见GBZ62）</t>
    <phoneticPr fontId="2" type="noConversion"/>
  </si>
  <si>
    <t>职业性皮肤病</t>
  </si>
  <si>
    <t>肺结核</t>
    <phoneticPr fontId="2" type="noConversion"/>
  </si>
  <si>
    <t>WS288</t>
    <phoneticPr fontId="2" type="noConversion"/>
  </si>
  <si>
    <t>职业性传染病</t>
  </si>
  <si>
    <t>工业性氟病（见GBZ5）</t>
    <phoneticPr fontId="2" type="noConversion"/>
  </si>
  <si>
    <t>职业性化学中毒</t>
  </si>
  <si>
    <t>滑石尘肺（见GBZ70）</t>
  </si>
  <si>
    <t>急性高原病</t>
  </si>
  <si>
    <t>GBZ92</t>
    <phoneticPr fontId="2" type="noConversion"/>
  </si>
  <si>
    <t>物理因素所致职业病</t>
  </si>
  <si>
    <t>急性减压病</t>
    <phoneticPr fontId="2" type="noConversion"/>
  </si>
  <si>
    <t>GBZ24</t>
    <phoneticPr fontId="2" type="noConversion"/>
  </si>
  <si>
    <t>甲醛所致职业性哮喘（见GBZ57）</t>
    <phoneticPr fontId="2" type="noConversion"/>
  </si>
  <si>
    <t>其他呼吸系统疾病</t>
  </si>
  <si>
    <t>甲醛致职业性皮肤病（见GBZ18）</t>
    <phoneticPr fontId="2" type="noConversion"/>
  </si>
  <si>
    <t>减压性骨坏死（见GBZ24）</t>
    <phoneticPr fontId="2" type="noConversion"/>
  </si>
  <si>
    <t>焦炉逸散物所致职业性皮肤病（见GBZ18）</t>
    <phoneticPr fontId="2" type="noConversion"/>
  </si>
  <si>
    <t>金属烟热（见GBZ48）</t>
    <phoneticPr fontId="2" type="noConversion"/>
  </si>
  <si>
    <t>其他职业病</t>
  </si>
  <si>
    <t>颈肩腕综合征</t>
    <phoneticPr fontId="2" type="noConversion"/>
  </si>
  <si>
    <t>联苯胺所致膀胱癌（见GBZ94）</t>
    <phoneticPr fontId="2" type="noConversion"/>
  </si>
  <si>
    <t>职业性肿瘤</t>
  </si>
  <si>
    <t>铝尘肺（见GBZ70）</t>
  </si>
  <si>
    <t>氯乙烯所致肝血管肉瘤（见GBZ94）</t>
    <phoneticPr fontId="2" type="noConversion"/>
  </si>
  <si>
    <t>慢性肝病</t>
    <phoneticPr fontId="2" type="noConversion"/>
  </si>
  <si>
    <t>煤工尘肺（见GBZ70）</t>
  </si>
  <si>
    <t>棉尘病（见GBZ56）</t>
    <phoneticPr fontId="2" type="noConversion"/>
  </si>
  <si>
    <t>汽油致职业性皮肤病（见GBZ18）</t>
    <phoneticPr fontId="2" type="noConversion"/>
  </si>
  <si>
    <t>石棉肺（见GBZ70）</t>
  </si>
  <si>
    <t>石棉所致肺癌、间皮瘤（见GBZ94）</t>
  </si>
  <si>
    <t>石墨尘肺（见GBZ70）</t>
  </si>
  <si>
    <t>水泥尘肺（见GBZ70）</t>
  </si>
  <si>
    <t>炭黑尘肺（见GBZ70）</t>
  </si>
  <si>
    <t>陶工尘肺（见GBZ70）</t>
  </si>
  <si>
    <t>腕管综合征</t>
  </si>
  <si>
    <t>矽肺（见GBZ70）</t>
  </si>
  <si>
    <t>云母尘肺（见GBZ70）</t>
  </si>
  <si>
    <t>职业性白内障（见GBZ35）</t>
    <phoneticPr fontId="2" type="noConversion"/>
  </si>
  <si>
    <t>职业性眼病</t>
  </si>
  <si>
    <t>职业性爆震聋（见GBZ/T238）</t>
    <phoneticPr fontId="2" type="noConversion"/>
  </si>
  <si>
    <t>职业性耳鼻喉口腔疾病</t>
  </si>
  <si>
    <t>职业性苯所致白血病（见GBZ94）</t>
    <phoneticPr fontId="2" type="noConversion"/>
  </si>
  <si>
    <t>职业性布氏杆菌病（见GBZ227）</t>
    <phoneticPr fontId="2" type="noConversion"/>
  </si>
  <si>
    <t>职业性刺激性化学物致慢性阻塞性肺疾病（见GBZ/T237）</t>
    <phoneticPr fontId="2" type="noConversion"/>
  </si>
  <si>
    <t>职业性电光性皮炎（见GBZ19）</t>
    <phoneticPr fontId="2" type="noConversion"/>
  </si>
  <si>
    <t>职业性酚皮肤灼伤（见GBZ51）</t>
    <phoneticPr fontId="2" type="noConversion"/>
  </si>
  <si>
    <t>职业性铬鼻病（见GBZ12）</t>
    <phoneticPr fontId="2" type="noConversion"/>
  </si>
  <si>
    <t>职业性铬溃疡（见GBZ62）</t>
    <phoneticPr fontId="2" type="noConversion"/>
  </si>
  <si>
    <t>职业性铬酸盐制造业工人肺癌（见GBZ94）</t>
    <phoneticPr fontId="2" type="noConversion"/>
  </si>
  <si>
    <t>职业性铬所致皮炎（见GBZ20）</t>
    <phoneticPr fontId="2" type="noConversion"/>
  </si>
  <si>
    <t>职业性航空病（见GBZ93）</t>
    <phoneticPr fontId="2" type="noConversion"/>
  </si>
  <si>
    <t>职业性化学性皮肤灼伤（见GBZ51）</t>
    <phoneticPr fontId="2" type="noConversion"/>
  </si>
  <si>
    <t>职业性化学性眼灼伤（见GBZ54）</t>
    <phoneticPr fontId="2" type="noConversion"/>
  </si>
  <si>
    <t>职业性黄磷皮肤灼伤（见GBZ51）</t>
    <phoneticPr fontId="2" type="noConversion"/>
  </si>
  <si>
    <t>职业性急性l，2-二氯乙烷中毒（见GBZ39）</t>
    <phoneticPr fontId="2" type="noConversion"/>
  </si>
  <si>
    <t>职业性急性氨基甲酸酯杀虫剂中毒（见GBZ02）</t>
  </si>
  <si>
    <t>职业性急性氨气中毒（见GBZ14）</t>
  </si>
  <si>
    <t>职业性急性钡中毒（见GBZ63）</t>
  </si>
  <si>
    <t>职业性急性苯的氨基或硝基化合物中毒（见GBZ30）</t>
  </si>
  <si>
    <t>职业性急性苯中毒（见GBZ68）</t>
  </si>
  <si>
    <t>职业性急性变应性肺泡炎（见GBZ60）</t>
    <phoneticPr fontId="2" type="noConversion"/>
  </si>
  <si>
    <t>职业性急性氮氧化物中毒（见GBZ15）</t>
  </si>
  <si>
    <t>职业性急性电光性皮炎（见GBZ19）</t>
  </si>
  <si>
    <t>职业性急性电光性眼炎（紫外线角膜结膜炎）（见GBZ9）</t>
    <phoneticPr fontId="2" type="noConversion"/>
  </si>
  <si>
    <t>GBZ9</t>
  </si>
  <si>
    <t>职业性急性二甲基甲酰胺中毒（见GBZ85）</t>
  </si>
  <si>
    <t>职业性急性二氧化硫中毒（见GBZ58）</t>
  </si>
  <si>
    <t>职业性急性钒中毒（见GBZ47）</t>
  </si>
  <si>
    <t>职业性急性酚中毒（见GBZ91）</t>
  </si>
  <si>
    <t>职业性急性镉中毒（见GBZ17）</t>
  </si>
  <si>
    <t>职业性急性汞中毒（见GBZ89）</t>
  </si>
  <si>
    <t>职业性急性光气中毒（见GBZ29）</t>
  </si>
  <si>
    <t>职业性急性化学物中毒性呼吸系统疾病（见GBZ73）</t>
    <phoneticPr fontId="2" type="noConversion"/>
  </si>
  <si>
    <t>职业性急性甲醇中毒（见GBZ53）</t>
  </si>
  <si>
    <t>职业性急性甲醛中毒（见GBZ33）</t>
  </si>
  <si>
    <t>职业性急性腈类化合物中毒（见GBZ71）</t>
  </si>
  <si>
    <t>职业性急性磷化氢中毒（见GBZll）</t>
  </si>
  <si>
    <t>职业性急性磷中毒（见GBZ81）</t>
  </si>
  <si>
    <t>职业性急性硫化氢中毒（见GBZ31）</t>
  </si>
  <si>
    <t>职业性急性硫酸二甲酯中毒（见GBZ40）</t>
  </si>
  <si>
    <t>职业性急性氯丁二烯中毒（见GBZ32）</t>
  </si>
  <si>
    <t>职业性急性氯气中毒（见GBZ65）</t>
  </si>
  <si>
    <t>职业性急性氯乙烯中毒（见GBZ9C）</t>
  </si>
  <si>
    <t>职业性急性拟除虫菊酯中毒（见GBZ43）</t>
  </si>
  <si>
    <t>职业性急性铍病（见GBZ67）</t>
    <phoneticPr fontId="2" type="noConversion"/>
  </si>
  <si>
    <t>职业性急性偏二甲基肼中毒（见GBZ86）</t>
  </si>
  <si>
    <t>职业性急性氰化物中毒（见GBZ209）</t>
  </si>
  <si>
    <t>职业性急性溶剂汽油中毒（见GBZ27）</t>
  </si>
  <si>
    <t>职业性急性三氯乙烯中毒（见GBZ38）</t>
  </si>
  <si>
    <t>职业性急性三烷基锡中毒（见GBZ26）</t>
  </si>
  <si>
    <t>职业性急性砷化氢中毒（见GBZ44）</t>
  </si>
  <si>
    <t>职业性急性四氯化碳中毒（见GBZ42）</t>
  </si>
  <si>
    <t>职业性急性四乙基铅中毒（见GBZ36）</t>
  </si>
  <si>
    <t>职业性急性铊中毒（见GBZ226）</t>
  </si>
  <si>
    <t>职业性急性羰基镍中毒（见GBZ28）</t>
  </si>
  <si>
    <t>职业性急性五氯酚中毒（见GBZ34）</t>
  </si>
  <si>
    <t>职业性急性溴甲烷中毒（见GBZlO）</t>
  </si>
  <si>
    <t>职业性急性一甲胺中毒（见GBZ80）</t>
  </si>
  <si>
    <t>职业性急性一氧化碳中毒（见GBZ23）</t>
  </si>
  <si>
    <t>职业性急性有机氟中毒（见GBZ66）</t>
  </si>
  <si>
    <t>职业性急性有机磷杀虫剂中毒（见GBZ8）</t>
  </si>
  <si>
    <t>职业性焦炉逸散物所致肺癌（见GBZ94）</t>
  </si>
  <si>
    <t>职业性接触性皮炎（见GBZ20）</t>
  </si>
  <si>
    <t>职业性氯甲醚所致肺癌</t>
  </si>
  <si>
    <t>职业性慢性苯中毒（见GBZ68）</t>
  </si>
  <si>
    <t>职业性慢性丙烯酰胺中毒（见GBZ50）</t>
  </si>
  <si>
    <t>职业性慢性二硫化碳中毒（见GBZ4）</t>
  </si>
  <si>
    <t>职业性慢性高原病（见GBZ92）</t>
    <phoneticPr fontId="2" type="noConversion"/>
  </si>
  <si>
    <t>职业性慢性镉中毒（见GBZ17）</t>
  </si>
  <si>
    <t>职业性慢性汞中毒（见GBZ89）</t>
  </si>
  <si>
    <t>职业性慢性磷中毒（见GBZ81）</t>
  </si>
  <si>
    <t>职业性慢性氯丙烯中毒（见GBZ6）</t>
  </si>
  <si>
    <t>职业性慢性氯丁二烯中毒（见GBZ32）</t>
  </si>
  <si>
    <t>职业性慢性氯乙烯中毒（见GBZ90）</t>
  </si>
  <si>
    <t>职业性慢性锰中毒（见GBZ3）</t>
  </si>
  <si>
    <t>职业性慢性铍病（见GBZ67）</t>
    <phoneticPr fontId="2" type="noConversion"/>
  </si>
  <si>
    <t>职业性慢性铅中毒（见GBZ37）</t>
  </si>
  <si>
    <t>职业性慢性溶剂汽油中毒（见GBZ27）</t>
    <phoneticPr fontId="2" type="noConversion"/>
  </si>
  <si>
    <t>职业性慢性三硝基甲苯中毒（见GBZ69）</t>
  </si>
  <si>
    <t>职业性慢性砷中毒（见GBZ83）</t>
  </si>
  <si>
    <t>职业性慢性铊中毒（见GBZ226）</t>
  </si>
  <si>
    <t>职业性慢性正己烷中毒（见GBZ84）</t>
  </si>
  <si>
    <t>职业性慢性中毒性肝病（见GBZ59）</t>
    <phoneticPr fontId="2" type="noConversion"/>
  </si>
  <si>
    <t>职业性皮肤灼伤（见GBZ51）</t>
  </si>
  <si>
    <t>职业性铍接触性皮炎（见GBZ20）</t>
  </si>
  <si>
    <t>职业性溶剂汽油中毒（慢性）</t>
  </si>
  <si>
    <t>GBZ27</t>
    <phoneticPr fontId="2" type="noConversion"/>
  </si>
  <si>
    <t>职业性三氯乙烯药疹样皮炎（见GBZ185）</t>
  </si>
  <si>
    <t>职业性三硝基甲苯致白内障（见GBZ40）</t>
  </si>
  <si>
    <t>职业性砷所致肺癌、皮肤癌（见GBZ94）</t>
  </si>
  <si>
    <t>职业性手臂振动病（见GBZ7）</t>
    <phoneticPr fontId="2" type="noConversion"/>
  </si>
  <si>
    <t>职业性炭疽（见GBZ227）</t>
    <phoneticPr fontId="2" type="noConversion"/>
  </si>
  <si>
    <t>职业性听力损伤</t>
  </si>
  <si>
    <t>职业性哮喘（见GBZ57）</t>
    <phoneticPr fontId="2" type="noConversion"/>
  </si>
  <si>
    <t>职业性牙酸蚀病（见GBZ61）</t>
    <phoneticPr fontId="2" type="noConversion"/>
  </si>
  <si>
    <t>职业性噪声聋（见GBZ49）</t>
    <phoneticPr fontId="2" type="noConversion"/>
  </si>
  <si>
    <t>职业性中毒性肝病</t>
  </si>
  <si>
    <t>GBZ59</t>
    <phoneticPr fontId="2" type="noConversion"/>
  </si>
  <si>
    <t>职业性中暑（见GBZ41）</t>
    <phoneticPr fontId="2" type="noConversion"/>
  </si>
  <si>
    <t>铸工尘肺（见GBZ70）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</si>
</sst>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4">
    <dxf>
      <fill>
        <patternFill>
          <bgColor rgb="FFFF7C80"/>
        </patternFill>
      </fill>
    </dxf>
    <dxf>
      <font>
        <color theme="9" tint="-0.24994659260841701"/>
      </font>
      <fill>
        <patternFill>
          <bgColor rgb="FF99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8"/>
  <sheetViews>
    <sheetView tabSelected="1" workbookViewId="0">
      <selection activeCell="B22" sqref="B22"/>
    </sheetView>
  </sheetViews>
  <sheetFormatPr defaultRowHeight="13.8" x14ac:dyDescent="0.25"/>
  <cols>
    <col min="1" max="1" width="37.6640625" customWidth="1"/>
    <col min="2" max="2" width="29" customWidth="1"/>
    <col min="3" max="3" width="10.77734375" customWidth="1"/>
    <col min="4" max="4" width="35.777343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/>
    </row>
    <row r="2" spans="1:5" x14ac:dyDescent="0.25">
      <c r="A2" t="s">
        <v>4</v>
      </c>
      <c r="B2" s="3" t="str">
        <f>IF(ISNUMBER(FIND("（见",A2)),LEFT(A2, FIND("（见",A2)-1),A2)</f>
        <v>电焊工尘肺</v>
      </c>
      <c r="C2" s="3" t="str">
        <f>IF(ISNUMBER(FIND("（见",A2)), MID(A2, FIND("（见",A2) + 2, FIND("）",A2) - FIND("（见",A2) - 2), "")</f>
        <v>GBZ70</v>
      </c>
      <c r="D2" s="3" t="s">
        <v>5</v>
      </c>
      <c r="E2" s="3"/>
    </row>
    <row r="3" spans="1:5" x14ac:dyDescent="0.25">
      <c r="A3" t="s">
        <v>6</v>
      </c>
      <c r="B3" s="3" t="str">
        <f t="shared" ref="B3:B65" si="0">IF(ISNUMBER(FIND("（见",A3)),LEFT(A3, FIND("（见",A3)-1),A3)</f>
        <v>镀溃疡</v>
      </c>
      <c r="C3" s="3" t="str">
        <f t="shared" ref="C3:C65" si="1">IF(ISNUMBER(FIND("（见",A3)), MID(A3, FIND("（见",A3) + 2, FIND("）",A3) - FIND("（见",A3) - 2), "")</f>
        <v>GBZ62</v>
      </c>
      <c r="D3" s="3" t="s">
        <v>7</v>
      </c>
      <c r="E3" s="3"/>
    </row>
    <row r="4" spans="1:5" x14ac:dyDescent="0.25">
      <c r="A4" t="s">
        <v>8</v>
      </c>
      <c r="B4" s="3" t="str">
        <f t="shared" si="0"/>
        <v>肺结核</v>
      </c>
      <c r="C4" s="3" t="s">
        <v>9</v>
      </c>
      <c r="D4" s="3" t="s">
        <v>10</v>
      </c>
      <c r="E4" s="3"/>
    </row>
    <row r="5" spans="1:5" x14ac:dyDescent="0.25">
      <c r="A5" t="s">
        <v>11</v>
      </c>
      <c r="B5" s="3" t="str">
        <f t="shared" si="0"/>
        <v>工业性氟病</v>
      </c>
      <c r="C5" s="3" t="str">
        <f t="shared" ref="C5:C67" si="2">IF(ISNUMBER(FIND("（见",A5)), MID(A5, FIND("（见",A5) + 2, FIND("）",A5) - FIND("（见",A5) - 2), "")</f>
        <v>GBZ5</v>
      </c>
      <c r="D5" s="3" t="s">
        <v>12</v>
      </c>
      <c r="E5" s="3"/>
    </row>
    <row r="6" spans="1:5" x14ac:dyDescent="0.25">
      <c r="A6" t="s">
        <v>13</v>
      </c>
      <c r="B6" s="3" t="str">
        <f t="shared" si="0"/>
        <v>滑石尘肺</v>
      </c>
      <c r="C6" s="3" t="str">
        <f t="shared" si="2"/>
        <v>GBZ70</v>
      </c>
      <c r="D6" s="3" t="s">
        <v>5</v>
      </c>
      <c r="E6" s="3"/>
    </row>
    <row r="7" spans="1:5" x14ac:dyDescent="0.25">
      <c r="A7" t="s">
        <v>14</v>
      </c>
      <c r="B7" s="3" t="str">
        <f t="shared" si="0"/>
        <v>急性高原病</v>
      </c>
      <c r="C7" s="3" t="s">
        <v>15</v>
      </c>
      <c r="D7" s="3" t="s">
        <v>16</v>
      </c>
      <c r="E7" s="3"/>
    </row>
    <row r="8" spans="1:5" x14ac:dyDescent="0.25">
      <c r="A8" t="s">
        <v>17</v>
      </c>
      <c r="B8" s="3" t="str">
        <f t="shared" si="0"/>
        <v>急性减压病</v>
      </c>
      <c r="C8" s="3" t="s">
        <v>18</v>
      </c>
      <c r="D8" s="3" t="s">
        <v>16</v>
      </c>
      <c r="E8" s="3"/>
    </row>
    <row r="9" spans="1:5" x14ac:dyDescent="0.25">
      <c r="A9" t="s">
        <v>19</v>
      </c>
      <c r="B9" s="3" t="str">
        <f t="shared" si="0"/>
        <v>甲醛所致职业性哮喘</v>
      </c>
      <c r="C9" s="3" t="str">
        <f t="shared" ref="C9:C71" si="3">IF(ISNUMBER(FIND("（见",A9)), MID(A9, FIND("（见",A9) + 2, FIND("）",A9) - FIND("（见",A9) - 2), "")</f>
        <v>GBZ57</v>
      </c>
      <c r="D9" s="3" t="s">
        <v>20</v>
      </c>
      <c r="E9" s="3"/>
    </row>
    <row r="10" spans="1:5" x14ac:dyDescent="0.25">
      <c r="A10" t="s">
        <v>21</v>
      </c>
      <c r="B10" s="3" t="str">
        <f t="shared" si="0"/>
        <v>甲醛致职业性皮肤病</v>
      </c>
      <c r="C10" s="3" t="str">
        <f t="shared" si="3"/>
        <v>GBZ18</v>
      </c>
      <c r="D10" s="3" t="s">
        <v>7</v>
      </c>
      <c r="E10" s="3"/>
    </row>
    <row r="11" spans="1:5" x14ac:dyDescent="0.25">
      <c r="A11" t="s">
        <v>22</v>
      </c>
      <c r="B11" s="3" t="str">
        <f t="shared" si="0"/>
        <v>减压性骨坏死</v>
      </c>
      <c r="C11" s="3" t="str">
        <f t="shared" si="3"/>
        <v>GBZ24</v>
      </c>
      <c r="D11" s="3" t="s">
        <v>16</v>
      </c>
      <c r="E11" s="3"/>
    </row>
    <row r="12" spans="1:5" x14ac:dyDescent="0.25">
      <c r="A12" t="s">
        <v>23</v>
      </c>
      <c r="B12" s="3" t="str">
        <f>IF(ISNUMBER(FIND("（见",A12)),LEFT(A12, FIND("（见",A12)-1),A12)</f>
        <v>焦炉逸散物所致职业性皮肤病</v>
      </c>
      <c r="C12" s="3" t="str">
        <f t="shared" si="3"/>
        <v>GBZ18</v>
      </c>
      <c r="D12" s="3" t="s">
        <v>7</v>
      </c>
      <c r="E12" s="3"/>
    </row>
    <row r="13" spans="1:5" x14ac:dyDescent="0.25">
      <c r="A13" t="s">
        <v>24</v>
      </c>
      <c r="B13" s="3" t="str">
        <f t="shared" ref="B13:B76" si="4">IF(ISNUMBER(FIND("（见",A13)),LEFT(A13, FIND("（见",A13)-1),A13)</f>
        <v>金属烟热</v>
      </c>
      <c r="C13" s="3" t="str">
        <f t="shared" si="3"/>
        <v>GBZ48</v>
      </c>
      <c r="D13" s="3" t="s">
        <v>25</v>
      </c>
      <c r="E13" s="3"/>
    </row>
    <row r="14" spans="1:5" x14ac:dyDescent="0.25">
      <c r="A14" t="s">
        <v>26</v>
      </c>
      <c r="B14" s="3" t="str">
        <f t="shared" si="4"/>
        <v>颈肩腕综合征</v>
      </c>
      <c r="C14" s="3" t="str">
        <f t="shared" si="3"/>
        <v/>
      </c>
      <c r="D14" s="3" t="s">
        <v>25</v>
      </c>
      <c r="E14" s="3"/>
    </row>
    <row r="15" spans="1:5" x14ac:dyDescent="0.25">
      <c r="A15" t="s">
        <v>27</v>
      </c>
      <c r="B15" s="3" t="str">
        <f t="shared" si="4"/>
        <v>联苯胺所致膀胱癌</v>
      </c>
      <c r="C15" s="3" t="str">
        <f t="shared" si="3"/>
        <v>GBZ94</v>
      </c>
      <c r="D15" s="3" t="s">
        <v>28</v>
      </c>
      <c r="E15" s="3"/>
    </row>
    <row r="16" spans="1:5" x14ac:dyDescent="0.25">
      <c r="A16" t="s">
        <v>29</v>
      </c>
      <c r="B16" s="3" t="str">
        <f t="shared" si="4"/>
        <v>铝尘肺</v>
      </c>
      <c r="C16" s="3" t="str">
        <f t="shared" si="3"/>
        <v>GBZ70</v>
      </c>
      <c r="D16" s="3" t="s">
        <v>5</v>
      </c>
      <c r="E16" s="3"/>
    </row>
    <row r="17" spans="1:5" x14ac:dyDescent="0.25">
      <c r="A17" t="s">
        <v>30</v>
      </c>
      <c r="B17" s="3" t="str">
        <f t="shared" si="4"/>
        <v>氯乙烯所致肝血管肉瘤</v>
      </c>
      <c r="C17" s="3" t="str">
        <f t="shared" si="3"/>
        <v>GBZ94</v>
      </c>
      <c r="D17" s="3" t="s">
        <v>28</v>
      </c>
      <c r="E17" s="3"/>
    </row>
    <row r="18" spans="1:5" x14ac:dyDescent="0.25">
      <c r="A18" t="s">
        <v>31</v>
      </c>
      <c r="B18" s="3" t="str">
        <f t="shared" si="4"/>
        <v>慢性肝病</v>
      </c>
      <c r="C18" s="3" t="str">
        <f t="shared" si="3"/>
        <v/>
      </c>
      <c r="D18" s="3" t="s">
        <v>25</v>
      </c>
      <c r="E18" s="3"/>
    </row>
    <row r="19" spans="1:5" x14ac:dyDescent="0.25">
      <c r="A19" t="s">
        <v>32</v>
      </c>
      <c r="B19" s="3" t="str">
        <f t="shared" si="4"/>
        <v>煤工尘肺</v>
      </c>
      <c r="C19" s="3" t="str">
        <f t="shared" si="3"/>
        <v>GBZ70</v>
      </c>
      <c r="D19" s="3" t="s">
        <v>5</v>
      </c>
      <c r="E19" s="3"/>
    </row>
    <row r="20" spans="1:5" x14ac:dyDescent="0.25">
      <c r="A20" t="s">
        <v>33</v>
      </c>
      <c r="B20" s="3" t="str">
        <f t="shared" si="4"/>
        <v>棉尘病</v>
      </c>
      <c r="C20" s="3" t="str">
        <f t="shared" si="3"/>
        <v>GBZ56</v>
      </c>
      <c r="D20" s="3" t="s">
        <v>20</v>
      </c>
      <c r="E20" s="3"/>
    </row>
    <row r="21" spans="1:5" x14ac:dyDescent="0.25">
      <c r="A21" t="s">
        <v>34</v>
      </c>
      <c r="B21" s="3" t="str">
        <f t="shared" si="4"/>
        <v>汽油致职业性皮肤病</v>
      </c>
      <c r="C21" s="3" t="str">
        <f t="shared" si="3"/>
        <v>GBZ18</v>
      </c>
      <c r="D21" s="3" t="s">
        <v>7</v>
      </c>
      <c r="E21" s="3"/>
    </row>
    <row r="22" spans="1:5" x14ac:dyDescent="0.25">
      <c r="A22" t="s">
        <v>35</v>
      </c>
      <c r="B22" s="3" t="str">
        <f t="shared" si="4"/>
        <v>石棉肺</v>
      </c>
      <c r="C22" s="3" t="str">
        <f t="shared" si="3"/>
        <v>GBZ70</v>
      </c>
      <c r="D22" s="3" t="s">
        <v>5</v>
      </c>
      <c r="E22" s="3"/>
    </row>
    <row r="23" spans="1:5" x14ac:dyDescent="0.25">
      <c r="A23" t="s">
        <v>36</v>
      </c>
      <c r="B23" s="3" t="str">
        <f t="shared" si="4"/>
        <v>石棉所致肺癌、间皮瘤</v>
      </c>
      <c r="C23" s="3" t="str">
        <f t="shared" si="3"/>
        <v>GBZ94</v>
      </c>
      <c r="D23" s="3" t="s">
        <v>28</v>
      </c>
      <c r="E23" s="3"/>
    </row>
    <row r="24" spans="1:5" x14ac:dyDescent="0.25">
      <c r="A24" t="s">
        <v>37</v>
      </c>
      <c r="B24" s="3" t="str">
        <f t="shared" si="4"/>
        <v>石墨尘肺</v>
      </c>
      <c r="C24" s="3" t="str">
        <f t="shared" si="3"/>
        <v>GBZ70</v>
      </c>
      <c r="D24" s="3" t="s">
        <v>5</v>
      </c>
      <c r="E24" s="3"/>
    </row>
    <row r="25" spans="1:5" x14ac:dyDescent="0.25">
      <c r="A25" t="s">
        <v>38</v>
      </c>
      <c r="B25" s="3" t="str">
        <f t="shared" si="4"/>
        <v>水泥尘肺</v>
      </c>
      <c r="C25" s="3" t="str">
        <f t="shared" si="3"/>
        <v>GBZ70</v>
      </c>
      <c r="D25" s="3" t="s">
        <v>5</v>
      </c>
      <c r="E25" s="3"/>
    </row>
    <row r="26" spans="1:5" x14ac:dyDescent="0.25">
      <c r="A26" t="s">
        <v>39</v>
      </c>
      <c r="B26" s="3" t="str">
        <f t="shared" si="4"/>
        <v>炭黑尘肺</v>
      </c>
      <c r="C26" s="3" t="str">
        <f t="shared" si="3"/>
        <v>GBZ70</v>
      </c>
      <c r="D26" s="3" t="s">
        <v>5</v>
      </c>
      <c r="E26" s="3"/>
    </row>
    <row r="27" spans="1:5" x14ac:dyDescent="0.25">
      <c r="A27" t="s">
        <v>40</v>
      </c>
      <c r="B27" s="3" t="str">
        <f t="shared" si="4"/>
        <v>陶工尘肺</v>
      </c>
      <c r="C27" s="3" t="str">
        <f t="shared" si="3"/>
        <v>GBZ70</v>
      </c>
      <c r="D27" s="3" t="s">
        <v>5</v>
      </c>
      <c r="E27" s="3"/>
    </row>
    <row r="28" spans="1:5" x14ac:dyDescent="0.25">
      <c r="A28" t="s">
        <v>41</v>
      </c>
      <c r="B28" s="3" t="str">
        <f t="shared" si="4"/>
        <v>腕管综合征</v>
      </c>
      <c r="C28" s="3" t="str">
        <f t="shared" si="3"/>
        <v/>
      </c>
      <c r="D28" s="3" t="s">
        <v>25</v>
      </c>
      <c r="E28" s="3"/>
    </row>
    <row r="29" spans="1:5" x14ac:dyDescent="0.25">
      <c r="A29" t="s">
        <v>42</v>
      </c>
      <c r="B29" s="3" t="str">
        <f t="shared" si="4"/>
        <v>矽肺</v>
      </c>
      <c r="C29" s="3" t="str">
        <f t="shared" si="3"/>
        <v>GBZ70</v>
      </c>
      <c r="D29" s="3" t="s">
        <v>5</v>
      </c>
      <c r="E29" s="3"/>
    </row>
    <row r="30" spans="1:5" x14ac:dyDescent="0.25">
      <c r="A30" t="s">
        <v>43</v>
      </c>
      <c r="B30" s="3" t="str">
        <f t="shared" si="4"/>
        <v>云母尘肺</v>
      </c>
      <c r="C30" s="3" t="str">
        <f t="shared" si="3"/>
        <v>GBZ70</v>
      </c>
      <c r="D30" s="3" t="s">
        <v>5</v>
      </c>
      <c r="E30" s="3"/>
    </row>
    <row r="31" spans="1:5" x14ac:dyDescent="0.25">
      <c r="A31" t="s">
        <v>44</v>
      </c>
      <c r="B31" s="3" t="str">
        <f t="shared" si="4"/>
        <v>职业性白内障</v>
      </c>
      <c r="C31" s="3" t="str">
        <f t="shared" si="3"/>
        <v>GBZ35</v>
      </c>
      <c r="D31" s="3" t="s">
        <v>45</v>
      </c>
      <c r="E31" s="3"/>
    </row>
    <row r="32" spans="1:5" x14ac:dyDescent="0.25">
      <c r="A32" t="s">
        <v>46</v>
      </c>
      <c r="B32" s="3" t="str">
        <f t="shared" si="4"/>
        <v>职业性爆震聋</v>
      </c>
      <c r="C32" s="3" t="str">
        <f t="shared" si="3"/>
        <v>GBZ/T238</v>
      </c>
      <c r="D32" s="3" t="s">
        <v>47</v>
      </c>
      <c r="E32" s="3"/>
    </row>
    <row r="33" spans="1:5" x14ac:dyDescent="0.25">
      <c r="A33" t="s">
        <v>48</v>
      </c>
      <c r="B33" s="3" t="str">
        <f t="shared" si="4"/>
        <v>职业性苯所致白血病</v>
      </c>
      <c r="C33" s="3" t="str">
        <f t="shared" si="3"/>
        <v>GBZ94</v>
      </c>
      <c r="D33" s="3" t="s">
        <v>28</v>
      </c>
      <c r="E33" s="3"/>
    </row>
    <row r="34" spans="1:5" x14ac:dyDescent="0.25">
      <c r="A34" t="s">
        <v>49</v>
      </c>
      <c r="B34" s="3" t="str">
        <f t="shared" si="4"/>
        <v>职业性布氏杆菌病</v>
      </c>
      <c r="C34" s="3" t="str">
        <f t="shared" si="3"/>
        <v>GBZ227</v>
      </c>
      <c r="D34" s="3" t="s">
        <v>10</v>
      </c>
      <c r="E34" s="3"/>
    </row>
    <row r="35" spans="1:5" x14ac:dyDescent="0.25">
      <c r="A35" t="s">
        <v>50</v>
      </c>
      <c r="B35" s="3" t="str">
        <f t="shared" si="4"/>
        <v>职业性刺激性化学物致慢性阻塞性肺疾病</v>
      </c>
      <c r="C35" s="3" t="str">
        <f t="shared" si="3"/>
        <v>GBZ/T237</v>
      </c>
      <c r="D35" s="3" t="s">
        <v>20</v>
      </c>
      <c r="E35" s="3"/>
    </row>
    <row r="36" spans="1:5" x14ac:dyDescent="0.25">
      <c r="A36" t="s">
        <v>51</v>
      </c>
      <c r="B36" s="3" t="str">
        <f t="shared" si="4"/>
        <v>职业性电光性皮炎</v>
      </c>
      <c r="C36" s="3" t="str">
        <f t="shared" si="3"/>
        <v>GBZ19</v>
      </c>
      <c r="D36" s="3" t="s">
        <v>7</v>
      </c>
      <c r="E36" s="3"/>
    </row>
    <row r="37" spans="1:5" x14ac:dyDescent="0.25">
      <c r="A37" t="s">
        <v>52</v>
      </c>
      <c r="B37" s="3" t="str">
        <f t="shared" si="4"/>
        <v>职业性酚皮肤灼伤</v>
      </c>
      <c r="C37" s="3" t="str">
        <f t="shared" si="3"/>
        <v>GBZ51</v>
      </c>
      <c r="D37" s="3" t="s">
        <v>7</v>
      </c>
      <c r="E37" s="3"/>
    </row>
    <row r="38" spans="1:5" x14ac:dyDescent="0.25">
      <c r="A38" t="s">
        <v>53</v>
      </c>
      <c r="B38" s="3" t="str">
        <f t="shared" si="4"/>
        <v>职业性铬鼻病</v>
      </c>
      <c r="C38" s="3" t="str">
        <f t="shared" si="3"/>
        <v>GBZ12</v>
      </c>
      <c r="D38" s="3" t="s">
        <v>47</v>
      </c>
      <c r="E38" s="3"/>
    </row>
    <row r="39" spans="1:5" x14ac:dyDescent="0.25">
      <c r="A39" t="s">
        <v>54</v>
      </c>
      <c r="B39" s="3" t="str">
        <f t="shared" si="4"/>
        <v>职业性铬溃疡</v>
      </c>
      <c r="C39" s="3" t="str">
        <f t="shared" si="3"/>
        <v>GBZ62</v>
      </c>
      <c r="D39" s="3" t="s">
        <v>7</v>
      </c>
      <c r="E39" s="3"/>
    </row>
    <row r="40" spans="1:5" x14ac:dyDescent="0.25">
      <c r="A40" t="s">
        <v>55</v>
      </c>
      <c r="B40" s="3" t="str">
        <f t="shared" si="4"/>
        <v>职业性铬酸盐制造业工人肺癌</v>
      </c>
      <c r="C40" s="3" t="str">
        <f t="shared" si="3"/>
        <v>GBZ94</v>
      </c>
      <c r="D40" s="3" t="s">
        <v>28</v>
      </c>
      <c r="E40" s="3"/>
    </row>
    <row r="41" spans="1:5" x14ac:dyDescent="0.25">
      <c r="A41" t="s">
        <v>56</v>
      </c>
      <c r="B41" s="3" t="str">
        <f t="shared" si="4"/>
        <v>职业性铬所致皮炎</v>
      </c>
      <c r="C41" s="3" t="str">
        <f t="shared" si="3"/>
        <v>GBZ20</v>
      </c>
      <c r="D41" s="3" t="s">
        <v>7</v>
      </c>
      <c r="E41" s="3"/>
    </row>
    <row r="42" spans="1:5" x14ac:dyDescent="0.25">
      <c r="A42" t="s">
        <v>57</v>
      </c>
      <c r="B42" s="3" t="str">
        <f t="shared" si="4"/>
        <v>职业性航空病</v>
      </c>
      <c r="C42" s="3" t="str">
        <f t="shared" si="3"/>
        <v>GBZ93</v>
      </c>
      <c r="D42" s="3" t="s">
        <v>16</v>
      </c>
      <c r="E42" s="3"/>
    </row>
    <row r="43" spans="1:5" x14ac:dyDescent="0.25">
      <c r="A43" t="s">
        <v>58</v>
      </c>
      <c r="B43" s="3" t="str">
        <f t="shared" si="4"/>
        <v>职业性化学性皮肤灼伤</v>
      </c>
      <c r="C43" s="3" t="str">
        <f t="shared" si="3"/>
        <v>GBZ51</v>
      </c>
      <c r="D43" s="3" t="s">
        <v>7</v>
      </c>
      <c r="E43" s="3"/>
    </row>
    <row r="44" spans="1:5" x14ac:dyDescent="0.25">
      <c r="A44" t="s">
        <v>59</v>
      </c>
      <c r="B44" s="3" t="str">
        <f t="shared" si="4"/>
        <v>职业性化学性眼灼伤</v>
      </c>
      <c r="C44" s="3" t="str">
        <f t="shared" si="3"/>
        <v>GBZ54</v>
      </c>
      <c r="D44" s="3" t="s">
        <v>45</v>
      </c>
      <c r="E44" s="3"/>
    </row>
    <row r="45" spans="1:5" x14ac:dyDescent="0.25">
      <c r="A45" t="s">
        <v>60</v>
      </c>
      <c r="B45" s="3" t="str">
        <f t="shared" si="4"/>
        <v>职业性黄磷皮肤灼伤</v>
      </c>
      <c r="C45" s="3" t="str">
        <f t="shared" si="3"/>
        <v>GBZ51</v>
      </c>
      <c r="D45" s="3" t="s">
        <v>7</v>
      </c>
      <c r="E45" s="3"/>
    </row>
    <row r="46" spans="1:5" x14ac:dyDescent="0.25">
      <c r="A46" t="s">
        <v>61</v>
      </c>
      <c r="B46" s="3" t="str">
        <f t="shared" si="4"/>
        <v>职业性急性l，2-二氯乙烷中毒</v>
      </c>
      <c r="C46" s="3" t="str">
        <f t="shared" si="3"/>
        <v>GBZ39</v>
      </c>
      <c r="D46" s="3" t="s">
        <v>12</v>
      </c>
      <c r="E46" s="3"/>
    </row>
    <row r="47" spans="1:5" x14ac:dyDescent="0.25">
      <c r="A47" t="s">
        <v>62</v>
      </c>
      <c r="B47" s="3" t="str">
        <f t="shared" si="4"/>
        <v>职业性急性氨基甲酸酯杀虫剂中毒</v>
      </c>
      <c r="C47" s="3" t="str">
        <f t="shared" si="3"/>
        <v>GBZ02</v>
      </c>
      <c r="D47" s="3" t="s">
        <v>12</v>
      </c>
      <c r="E47" s="3"/>
    </row>
    <row r="48" spans="1:5" x14ac:dyDescent="0.25">
      <c r="A48" t="s">
        <v>63</v>
      </c>
      <c r="B48" s="3" t="str">
        <f t="shared" si="4"/>
        <v>职业性急性氨气中毒</v>
      </c>
      <c r="C48" s="3" t="str">
        <f t="shared" si="3"/>
        <v>GBZ14</v>
      </c>
      <c r="D48" s="3" t="s">
        <v>12</v>
      </c>
      <c r="E48" s="3"/>
    </row>
    <row r="49" spans="1:5" x14ac:dyDescent="0.25">
      <c r="A49" t="s">
        <v>64</v>
      </c>
      <c r="B49" s="3" t="str">
        <f t="shared" si="4"/>
        <v>职业性急性钡中毒</v>
      </c>
      <c r="C49" s="3" t="str">
        <f t="shared" si="3"/>
        <v>GBZ63</v>
      </c>
      <c r="D49" s="3" t="s">
        <v>12</v>
      </c>
      <c r="E49" s="3"/>
    </row>
    <row r="50" spans="1:5" x14ac:dyDescent="0.25">
      <c r="A50" t="s">
        <v>65</v>
      </c>
      <c r="B50" s="3" t="str">
        <f t="shared" si="4"/>
        <v>职业性急性苯的氨基或硝基化合物中毒</v>
      </c>
      <c r="C50" s="3" t="str">
        <f t="shared" si="3"/>
        <v>GBZ30</v>
      </c>
      <c r="D50" s="3" t="s">
        <v>12</v>
      </c>
      <c r="E50" s="3"/>
    </row>
    <row r="51" spans="1:5" x14ac:dyDescent="0.25">
      <c r="A51" t="s">
        <v>66</v>
      </c>
      <c r="B51" s="3" t="str">
        <f t="shared" si="4"/>
        <v>职业性急性苯中毒</v>
      </c>
      <c r="C51" s="3" t="str">
        <f t="shared" si="3"/>
        <v>GBZ68</v>
      </c>
      <c r="D51" s="3" t="s">
        <v>12</v>
      </c>
      <c r="E51" s="3"/>
    </row>
    <row r="52" spans="1:5" x14ac:dyDescent="0.25">
      <c r="A52" t="s">
        <v>67</v>
      </c>
      <c r="B52" s="3" t="str">
        <f t="shared" si="4"/>
        <v>职业性急性变应性肺泡炎</v>
      </c>
      <c r="C52" s="3" t="str">
        <f t="shared" si="3"/>
        <v>GBZ60</v>
      </c>
      <c r="D52" s="3" t="s">
        <v>20</v>
      </c>
      <c r="E52" s="3"/>
    </row>
    <row r="53" spans="1:5" x14ac:dyDescent="0.25">
      <c r="A53" t="s">
        <v>68</v>
      </c>
      <c r="B53" s="3" t="str">
        <f t="shared" si="4"/>
        <v>职业性急性氮氧化物中毒</v>
      </c>
      <c r="C53" s="3" t="str">
        <f t="shared" si="3"/>
        <v>GBZ15</v>
      </c>
      <c r="D53" s="3" t="s">
        <v>12</v>
      </c>
      <c r="E53" s="3"/>
    </row>
    <row r="54" spans="1:5" x14ac:dyDescent="0.25">
      <c r="A54" t="s">
        <v>69</v>
      </c>
      <c r="B54" s="3" t="str">
        <f t="shared" si="4"/>
        <v>职业性急性电光性皮炎</v>
      </c>
      <c r="C54" s="3" t="str">
        <f t="shared" si="3"/>
        <v>GBZ19</v>
      </c>
      <c r="D54" s="3" t="s">
        <v>7</v>
      </c>
      <c r="E54" s="3"/>
    </row>
    <row r="55" spans="1:5" x14ac:dyDescent="0.25">
      <c r="A55" t="s">
        <v>70</v>
      </c>
      <c r="B55" s="3" t="str">
        <f t="shared" si="4"/>
        <v>职业性急性电光性眼炎（紫外线角膜结膜炎）</v>
      </c>
      <c r="C55" s="3" t="s">
        <v>71</v>
      </c>
      <c r="D55" s="3" t="s">
        <v>45</v>
      </c>
      <c r="E55" s="3"/>
    </row>
    <row r="56" spans="1:5" x14ac:dyDescent="0.25">
      <c r="A56" t="s">
        <v>72</v>
      </c>
      <c r="B56" s="3" t="str">
        <f t="shared" si="4"/>
        <v>职业性急性二甲基甲酰胺中毒</v>
      </c>
      <c r="C56" s="3" t="str">
        <f>IF(ISNUMBER(FIND("（见",A56)), MID(A56, FIND("（见",A56) + 2, FIND("）",A56) - FIND("（见",A56) - 2), "")</f>
        <v>GBZ85</v>
      </c>
      <c r="D56" s="3" t="s">
        <v>12</v>
      </c>
      <c r="E56" s="3"/>
    </row>
    <row r="57" spans="1:5" x14ac:dyDescent="0.25">
      <c r="A57" t="s">
        <v>73</v>
      </c>
      <c r="B57" s="3" t="str">
        <f t="shared" si="4"/>
        <v>职业性急性二氧化硫中毒</v>
      </c>
      <c r="C57" s="3" t="str">
        <f t="shared" ref="C57:C119" si="5">IF(ISNUMBER(FIND("（见",A57)), MID(A57, FIND("（见",A57) + 2, FIND("）",A57) - FIND("（见",A57) - 2), "")</f>
        <v>GBZ58</v>
      </c>
      <c r="D57" s="3" t="s">
        <v>12</v>
      </c>
      <c r="E57" s="3"/>
    </row>
    <row r="58" spans="1:5" x14ac:dyDescent="0.25">
      <c r="A58" t="s">
        <v>74</v>
      </c>
      <c r="B58" s="3" t="str">
        <f t="shared" si="4"/>
        <v>职业性急性钒中毒</v>
      </c>
      <c r="C58" s="3" t="str">
        <f t="shared" si="5"/>
        <v>GBZ47</v>
      </c>
      <c r="D58" s="3" t="s">
        <v>12</v>
      </c>
      <c r="E58" s="3"/>
    </row>
    <row r="59" spans="1:5" x14ac:dyDescent="0.25">
      <c r="A59" t="s">
        <v>75</v>
      </c>
      <c r="B59" s="3" t="str">
        <f t="shared" si="4"/>
        <v>职业性急性酚中毒</v>
      </c>
      <c r="C59" s="3" t="str">
        <f t="shared" si="5"/>
        <v>GBZ91</v>
      </c>
      <c r="D59" s="3" t="s">
        <v>12</v>
      </c>
      <c r="E59" s="3"/>
    </row>
    <row r="60" spans="1:5" x14ac:dyDescent="0.25">
      <c r="A60" t="s">
        <v>76</v>
      </c>
      <c r="B60" s="3" t="str">
        <f t="shared" si="4"/>
        <v>职业性急性镉中毒</v>
      </c>
      <c r="C60" s="3" t="str">
        <f t="shared" si="5"/>
        <v>GBZ17</v>
      </c>
      <c r="D60" s="3" t="s">
        <v>12</v>
      </c>
      <c r="E60" s="3"/>
    </row>
    <row r="61" spans="1:5" x14ac:dyDescent="0.25">
      <c r="A61" t="s">
        <v>77</v>
      </c>
      <c r="B61" s="3" t="str">
        <f t="shared" si="4"/>
        <v>职业性急性汞中毒</v>
      </c>
      <c r="C61" s="3" t="str">
        <f t="shared" si="5"/>
        <v>GBZ89</v>
      </c>
      <c r="D61" s="3" t="s">
        <v>12</v>
      </c>
      <c r="E61" s="3"/>
    </row>
    <row r="62" spans="1:5" x14ac:dyDescent="0.25">
      <c r="A62" t="s">
        <v>78</v>
      </c>
      <c r="B62" s="3" t="str">
        <f t="shared" si="4"/>
        <v>职业性急性光气中毒</v>
      </c>
      <c r="C62" s="3" t="str">
        <f t="shared" si="5"/>
        <v>GBZ29</v>
      </c>
      <c r="D62" s="3" t="s">
        <v>12</v>
      </c>
      <c r="E62" s="3"/>
    </row>
    <row r="63" spans="1:5" x14ac:dyDescent="0.25">
      <c r="A63" t="s">
        <v>79</v>
      </c>
      <c r="B63" s="3" t="str">
        <f t="shared" si="4"/>
        <v>职业性急性化学物中毒性呼吸系统疾病</v>
      </c>
      <c r="C63" s="3" t="str">
        <f t="shared" si="5"/>
        <v>GBZ73</v>
      </c>
      <c r="D63" s="3" t="s">
        <v>12</v>
      </c>
      <c r="E63" s="3"/>
    </row>
    <row r="64" spans="1:5" x14ac:dyDescent="0.25">
      <c r="A64" t="s">
        <v>80</v>
      </c>
      <c r="B64" s="3" t="str">
        <f t="shared" si="4"/>
        <v>职业性急性甲醇中毒</v>
      </c>
      <c r="C64" s="3" t="str">
        <f t="shared" si="5"/>
        <v>GBZ53</v>
      </c>
      <c r="D64" s="3" t="s">
        <v>12</v>
      </c>
      <c r="E64" s="3"/>
    </row>
    <row r="65" spans="1:5" x14ac:dyDescent="0.25">
      <c r="A65" t="s">
        <v>81</v>
      </c>
      <c r="B65" s="3" t="str">
        <f t="shared" si="4"/>
        <v>职业性急性甲醛中毒</v>
      </c>
      <c r="C65" s="3" t="str">
        <f t="shared" si="5"/>
        <v>GBZ33</v>
      </c>
      <c r="D65" s="3" t="s">
        <v>12</v>
      </c>
      <c r="E65" s="3"/>
    </row>
    <row r="66" spans="1:5" x14ac:dyDescent="0.25">
      <c r="A66" t="s">
        <v>82</v>
      </c>
      <c r="B66" s="3" t="str">
        <f t="shared" si="4"/>
        <v>职业性急性腈类化合物中毒</v>
      </c>
      <c r="C66" s="3" t="str">
        <f t="shared" si="5"/>
        <v>GBZ71</v>
      </c>
      <c r="D66" s="3" t="s">
        <v>12</v>
      </c>
      <c r="E66" s="3"/>
    </row>
    <row r="67" spans="1:5" x14ac:dyDescent="0.25">
      <c r="A67" t="s">
        <v>83</v>
      </c>
      <c r="B67" s="3" t="str">
        <f t="shared" si="4"/>
        <v>职业性急性磷化氢中毒</v>
      </c>
      <c r="C67" s="3" t="str">
        <f t="shared" si="5"/>
        <v>GBZll</v>
      </c>
      <c r="D67" s="3" t="s">
        <v>12</v>
      </c>
      <c r="E67" s="3"/>
    </row>
    <row r="68" spans="1:5" x14ac:dyDescent="0.25">
      <c r="A68" t="s">
        <v>84</v>
      </c>
      <c r="B68" s="3" t="str">
        <f t="shared" si="4"/>
        <v>职业性急性磷中毒</v>
      </c>
      <c r="C68" s="3" t="str">
        <f t="shared" si="5"/>
        <v>GBZ81</v>
      </c>
      <c r="D68" s="3" t="s">
        <v>12</v>
      </c>
      <c r="E68" s="3"/>
    </row>
    <row r="69" spans="1:5" x14ac:dyDescent="0.25">
      <c r="A69" t="s">
        <v>85</v>
      </c>
      <c r="B69" s="3" t="str">
        <f t="shared" si="4"/>
        <v>职业性急性硫化氢中毒</v>
      </c>
      <c r="C69" s="3" t="str">
        <f t="shared" si="5"/>
        <v>GBZ31</v>
      </c>
      <c r="D69" s="3" t="s">
        <v>12</v>
      </c>
      <c r="E69" s="3"/>
    </row>
    <row r="70" spans="1:5" x14ac:dyDescent="0.25">
      <c r="A70" t="s">
        <v>86</v>
      </c>
      <c r="B70" s="3" t="str">
        <f t="shared" si="4"/>
        <v>职业性急性硫酸二甲酯中毒</v>
      </c>
      <c r="C70" s="3" t="str">
        <f t="shared" si="5"/>
        <v>GBZ40</v>
      </c>
      <c r="D70" s="3" t="s">
        <v>12</v>
      </c>
      <c r="E70" s="3"/>
    </row>
    <row r="71" spans="1:5" x14ac:dyDescent="0.25">
      <c r="A71" t="s">
        <v>87</v>
      </c>
      <c r="B71" s="3" t="str">
        <f t="shared" si="4"/>
        <v>职业性急性氯丁二烯中毒</v>
      </c>
      <c r="C71" s="3" t="str">
        <f t="shared" si="5"/>
        <v>GBZ32</v>
      </c>
      <c r="D71" s="3" t="s">
        <v>12</v>
      </c>
      <c r="E71" s="3"/>
    </row>
    <row r="72" spans="1:5" x14ac:dyDescent="0.25">
      <c r="A72" t="s">
        <v>88</v>
      </c>
      <c r="B72" s="3" t="str">
        <f t="shared" si="4"/>
        <v>职业性急性氯气中毒</v>
      </c>
      <c r="C72" s="3" t="str">
        <f t="shared" si="5"/>
        <v>GBZ65</v>
      </c>
      <c r="D72" s="3" t="s">
        <v>12</v>
      </c>
      <c r="E72" s="3"/>
    </row>
    <row r="73" spans="1:5" x14ac:dyDescent="0.25">
      <c r="A73" t="s">
        <v>89</v>
      </c>
      <c r="B73" s="3" t="str">
        <f t="shared" si="4"/>
        <v>职业性急性氯乙烯中毒</v>
      </c>
      <c r="C73" s="3" t="str">
        <f t="shared" si="5"/>
        <v>GBZ9C</v>
      </c>
      <c r="D73" s="3" t="s">
        <v>12</v>
      </c>
      <c r="E73" s="3"/>
    </row>
    <row r="74" spans="1:5" x14ac:dyDescent="0.25">
      <c r="A74" t="s">
        <v>90</v>
      </c>
      <c r="B74" s="3" t="str">
        <f t="shared" si="4"/>
        <v>职业性急性拟除虫菊酯中毒</v>
      </c>
      <c r="C74" s="3" t="str">
        <f t="shared" si="5"/>
        <v>GBZ43</v>
      </c>
      <c r="D74" s="3" t="s">
        <v>12</v>
      </c>
      <c r="E74" s="3"/>
    </row>
    <row r="75" spans="1:5" x14ac:dyDescent="0.25">
      <c r="A75" t="s">
        <v>91</v>
      </c>
      <c r="B75" s="3" t="str">
        <f t="shared" si="4"/>
        <v>职业性急性铍病</v>
      </c>
      <c r="C75" s="3" t="str">
        <f t="shared" si="5"/>
        <v>GBZ67</v>
      </c>
      <c r="D75" s="3" t="s">
        <v>12</v>
      </c>
      <c r="E75" s="3"/>
    </row>
    <row r="76" spans="1:5" x14ac:dyDescent="0.25">
      <c r="A76" t="s">
        <v>92</v>
      </c>
      <c r="B76" s="3" t="str">
        <f t="shared" si="4"/>
        <v>职业性急性偏二甲基肼中毒</v>
      </c>
      <c r="C76" s="3" t="str">
        <f t="shared" si="5"/>
        <v>GBZ86</v>
      </c>
      <c r="D76" s="3" t="s">
        <v>12</v>
      </c>
      <c r="E76" s="3"/>
    </row>
    <row r="77" spans="1:5" x14ac:dyDescent="0.25">
      <c r="A77" t="s">
        <v>93</v>
      </c>
      <c r="B77" s="3" t="str">
        <f t="shared" ref="B77:B128" si="6">IF(ISNUMBER(FIND("（见",A77)),LEFT(A77, FIND("（见",A77)-1),A77)</f>
        <v>职业性急性氰化物中毒</v>
      </c>
      <c r="C77" s="3" t="str">
        <f t="shared" si="5"/>
        <v>GBZ209</v>
      </c>
      <c r="D77" s="3" t="s">
        <v>12</v>
      </c>
      <c r="E77" s="3"/>
    </row>
    <row r="78" spans="1:5" x14ac:dyDescent="0.25">
      <c r="A78" t="s">
        <v>94</v>
      </c>
      <c r="B78" s="3" t="str">
        <f t="shared" si="6"/>
        <v>职业性急性溶剂汽油中毒</v>
      </c>
      <c r="C78" s="3" t="str">
        <f t="shared" si="5"/>
        <v>GBZ27</v>
      </c>
      <c r="D78" s="3" t="s">
        <v>12</v>
      </c>
      <c r="E78" s="3"/>
    </row>
    <row r="79" spans="1:5" x14ac:dyDescent="0.25">
      <c r="A79" t="s">
        <v>95</v>
      </c>
      <c r="B79" s="3" t="str">
        <f t="shared" si="6"/>
        <v>职业性急性三氯乙烯中毒</v>
      </c>
      <c r="C79" s="3" t="str">
        <f t="shared" si="5"/>
        <v>GBZ38</v>
      </c>
      <c r="D79" s="3" t="s">
        <v>12</v>
      </c>
      <c r="E79" s="3"/>
    </row>
    <row r="80" spans="1:5" x14ac:dyDescent="0.25">
      <c r="A80" t="s">
        <v>96</v>
      </c>
      <c r="B80" s="3" t="str">
        <f t="shared" si="6"/>
        <v>职业性急性三烷基锡中毒</v>
      </c>
      <c r="C80" s="3" t="str">
        <f t="shared" si="5"/>
        <v>GBZ26</v>
      </c>
      <c r="D80" s="3" t="s">
        <v>12</v>
      </c>
      <c r="E80" s="3"/>
    </row>
    <row r="81" spans="1:5" x14ac:dyDescent="0.25">
      <c r="A81" t="s">
        <v>97</v>
      </c>
      <c r="B81" s="3" t="str">
        <f t="shared" si="6"/>
        <v>职业性急性砷化氢中毒</v>
      </c>
      <c r="C81" s="3" t="str">
        <f t="shared" si="5"/>
        <v>GBZ44</v>
      </c>
      <c r="D81" s="3" t="s">
        <v>12</v>
      </c>
      <c r="E81" s="3"/>
    </row>
    <row r="82" spans="1:5" x14ac:dyDescent="0.25">
      <c r="A82" t="s">
        <v>98</v>
      </c>
      <c r="B82" s="3" t="str">
        <f t="shared" si="6"/>
        <v>职业性急性四氯化碳中毒</v>
      </c>
      <c r="C82" s="3" t="str">
        <f t="shared" si="5"/>
        <v>GBZ42</v>
      </c>
      <c r="D82" s="3" t="s">
        <v>12</v>
      </c>
      <c r="E82" s="3"/>
    </row>
    <row r="83" spans="1:5" x14ac:dyDescent="0.25">
      <c r="A83" t="s">
        <v>99</v>
      </c>
      <c r="B83" s="3" t="str">
        <f t="shared" si="6"/>
        <v>职业性急性四乙基铅中毒</v>
      </c>
      <c r="C83" s="3" t="str">
        <f t="shared" si="5"/>
        <v>GBZ36</v>
      </c>
      <c r="D83" s="3" t="s">
        <v>12</v>
      </c>
      <c r="E83" s="3"/>
    </row>
    <row r="84" spans="1:5" x14ac:dyDescent="0.25">
      <c r="A84" t="s">
        <v>100</v>
      </c>
      <c r="B84" s="3" t="str">
        <f t="shared" si="6"/>
        <v>职业性急性铊中毒</v>
      </c>
      <c r="C84" s="3" t="str">
        <f t="shared" si="5"/>
        <v>GBZ226</v>
      </c>
      <c r="D84" s="3" t="s">
        <v>12</v>
      </c>
      <c r="E84" s="3"/>
    </row>
    <row r="85" spans="1:5" x14ac:dyDescent="0.25">
      <c r="A85" t="s">
        <v>101</v>
      </c>
      <c r="B85" s="3" t="str">
        <f t="shared" si="6"/>
        <v>职业性急性羰基镍中毒</v>
      </c>
      <c r="C85" s="3" t="str">
        <f t="shared" si="5"/>
        <v>GBZ28</v>
      </c>
      <c r="D85" s="3" t="s">
        <v>12</v>
      </c>
      <c r="E85" s="3"/>
    </row>
    <row r="86" spans="1:5" x14ac:dyDescent="0.25">
      <c r="A86" t="s">
        <v>102</v>
      </c>
      <c r="B86" s="3" t="str">
        <f t="shared" si="6"/>
        <v>职业性急性五氯酚中毒</v>
      </c>
      <c r="C86" s="3" t="str">
        <f t="shared" si="5"/>
        <v>GBZ34</v>
      </c>
      <c r="D86" s="3" t="s">
        <v>12</v>
      </c>
      <c r="E86" s="3"/>
    </row>
    <row r="87" spans="1:5" x14ac:dyDescent="0.25">
      <c r="A87" t="s">
        <v>103</v>
      </c>
      <c r="B87" s="3" t="str">
        <f t="shared" si="6"/>
        <v>职业性急性溴甲烷中毒</v>
      </c>
      <c r="C87" s="3" t="str">
        <f t="shared" si="5"/>
        <v>GBZlO</v>
      </c>
      <c r="D87" s="3" t="s">
        <v>12</v>
      </c>
      <c r="E87" s="3"/>
    </row>
    <row r="88" spans="1:5" x14ac:dyDescent="0.25">
      <c r="A88" t="s">
        <v>104</v>
      </c>
      <c r="B88" s="3" t="str">
        <f t="shared" si="6"/>
        <v>职业性急性一甲胺中毒</v>
      </c>
      <c r="C88" s="3" t="str">
        <f t="shared" si="5"/>
        <v>GBZ80</v>
      </c>
      <c r="D88" s="3" t="s">
        <v>12</v>
      </c>
      <c r="E88" s="3"/>
    </row>
    <row r="89" spans="1:5" x14ac:dyDescent="0.25">
      <c r="A89" t="s">
        <v>105</v>
      </c>
      <c r="B89" s="3" t="str">
        <f t="shared" si="6"/>
        <v>职业性急性一氧化碳中毒</v>
      </c>
      <c r="C89" s="3" t="str">
        <f t="shared" si="5"/>
        <v>GBZ23</v>
      </c>
      <c r="D89" s="3" t="s">
        <v>12</v>
      </c>
      <c r="E89" s="3"/>
    </row>
    <row r="90" spans="1:5" x14ac:dyDescent="0.25">
      <c r="A90" t="s">
        <v>106</v>
      </c>
      <c r="B90" s="3" t="str">
        <f t="shared" si="6"/>
        <v>职业性急性有机氟中毒</v>
      </c>
      <c r="C90" s="3" t="str">
        <f t="shared" si="5"/>
        <v>GBZ66</v>
      </c>
      <c r="D90" s="3" t="s">
        <v>12</v>
      </c>
      <c r="E90" s="3"/>
    </row>
    <row r="91" spans="1:5" x14ac:dyDescent="0.25">
      <c r="A91" t="s">
        <v>107</v>
      </c>
      <c r="B91" s="3" t="str">
        <f t="shared" si="6"/>
        <v>职业性急性有机磷杀虫剂中毒</v>
      </c>
      <c r="C91" s="3" t="str">
        <f t="shared" si="5"/>
        <v>GBZ8</v>
      </c>
      <c r="D91" s="3" t="s">
        <v>12</v>
      </c>
      <c r="E91" s="3"/>
    </row>
    <row r="92" spans="1:5" x14ac:dyDescent="0.25">
      <c r="A92" t="s">
        <v>108</v>
      </c>
      <c r="B92" s="3" t="str">
        <f t="shared" si="6"/>
        <v>职业性焦炉逸散物所致肺癌</v>
      </c>
      <c r="C92" s="3" t="str">
        <f t="shared" si="5"/>
        <v>GBZ94</v>
      </c>
      <c r="D92" s="3" t="s">
        <v>28</v>
      </c>
      <c r="E92" s="3"/>
    </row>
    <row r="93" spans="1:5" x14ac:dyDescent="0.25">
      <c r="A93" t="s">
        <v>109</v>
      </c>
      <c r="B93" s="3" t="str">
        <f t="shared" si="6"/>
        <v>职业性接触性皮炎</v>
      </c>
      <c r="C93" s="3" t="str">
        <f t="shared" si="5"/>
        <v>GBZ20</v>
      </c>
      <c r="D93" s="3" t="s">
        <v>7</v>
      </c>
      <c r="E93" s="3"/>
    </row>
    <row r="94" spans="1:5" x14ac:dyDescent="0.25">
      <c r="A94" t="s">
        <v>110</v>
      </c>
      <c r="B94" s="3" t="str">
        <f t="shared" si="6"/>
        <v>职业性氯甲醚所致肺癌</v>
      </c>
      <c r="C94" s="3" t="str">
        <f t="shared" si="5"/>
        <v/>
      </c>
      <c r="D94" s="3" t="s">
        <v>28</v>
      </c>
      <c r="E94" s="3"/>
    </row>
    <row r="95" spans="1:5" x14ac:dyDescent="0.25">
      <c r="A95" t="s">
        <v>111</v>
      </c>
      <c r="B95" s="3" t="str">
        <f t="shared" si="6"/>
        <v>职业性慢性苯中毒</v>
      </c>
      <c r="C95" s="3" t="str">
        <f t="shared" si="5"/>
        <v>GBZ68</v>
      </c>
      <c r="D95" s="3" t="s">
        <v>12</v>
      </c>
      <c r="E95" s="3"/>
    </row>
    <row r="96" spans="1:5" x14ac:dyDescent="0.25">
      <c r="A96" t="s">
        <v>112</v>
      </c>
      <c r="B96" s="3" t="str">
        <f t="shared" si="6"/>
        <v>职业性慢性丙烯酰胺中毒</v>
      </c>
      <c r="C96" s="3" t="str">
        <f t="shared" si="5"/>
        <v>GBZ50</v>
      </c>
      <c r="D96" s="3" t="s">
        <v>12</v>
      </c>
      <c r="E96" s="3"/>
    </row>
    <row r="97" spans="1:5" x14ac:dyDescent="0.25">
      <c r="A97" t="s">
        <v>113</v>
      </c>
      <c r="B97" s="3" t="str">
        <f t="shared" si="6"/>
        <v>职业性慢性二硫化碳中毒</v>
      </c>
      <c r="C97" s="3" t="str">
        <f t="shared" si="5"/>
        <v>GBZ4</v>
      </c>
      <c r="D97" s="3" t="s">
        <v>12</v>
      </c>
      <c r="E97" s="3"/>
    </row>
    <row r="98" spans="1:5" x14ac:dyDescent="0.25">
      <c r="A98" t="s">
        <v>114</v>
      </c>
      <c r="B98" s="3" t="str">
        <f t="shared" si="6"/>
        <v>职业性慢性高原病</v>
      </c>
      <c r="C98" s="3" t="str">
        <f t="shared" si="5"/>
        <v>GBZ92</v>
      </c>
      <c r="D98" s="3" t="s">
        <v>16</v>
      </c>
      <c r="E98" s="3"/>
    </row>
    <row r="99" spans="1:5" x14ac:dyDescent="0.25">
      <c r="A99" t="s">
        <v>115</v>
      </c>
      <c r="B99" s="3" t="str">
        <f t="shared" si="6"/>
        <v>职业性慢性镉中毒</v>
      </c>
      <c r="C99" s="3" t="str">
        <f t="shared" si="5"/>
        <v>GBZ17</v>
      </c>
      <c r="D99" s="3" t="s">
        <v>12</v>
      </c>
      <c r="E99" s="3"/>
    </row>
    <row r="100" spans="1:5" x14ac:dyDescent="0.25">
      <c r="A100" t="s">
        <v>116</v>
      </c>
      <c r="B100" s="3" t="str">
        <f t="shared" si="6"/>
        <v>职业性慢性汞中毒</v>
      </c>
      <c r="C100" s="3" t="str">
        <f t="shared" si="5"/>
        <v>GBZ89</v>
      </c>
      <c r="D100" s="3" t="s">
        <v>12</v>
      </c>
      <c r="E100" s="3"/>
    </row>
    <row r="101" spans="1:5" x14ac:dyDescent="0.25">
      <c r="A101" t="s">
        <v>117</v>
      </c>
      <c r="B101" s="3" t="str">
        <f t="shared" si="6"/>
        <v>职业性慢性磷中毒</v>
      </c>
      <c r="C101" s="3" t="str">
        <f t="shared" si="5"/>
        <v>GBZ81</v>
      </c>
      <c r="D101" s="3" t="s">
        <v>12</v>
      </c>
      <c r="E101" s="3"/>
    </row>
    <row r="102" spans="1:5" x14ac:dyDescent="0.25">
      <c r="A102" t="s">
        <v>118</v>
      </c>
      <c r="B102" s="3" t="str">
        <f t="shared" si="6"/>
        <v>职业性慢性氯丙烯中毒</v>
      </c>
      <c r="C102" s="3" t="str">
        <f t="shared" si="5"/>
        <v>GBZ6</v>
      </c>
      <c r="D102" s="3" t="s">
        <v>12</v>
      </c>
      <c r="E102" s="3"/>
    </row>
    <row r="103" spans="1:5" x14ac:dyDescent="0.25">
      <c r="A103" t="s">
        <v>119</v>
      </c>
      <c r="B103" s="3" t="str">
        <f t="shared" si="6"/>
        <v>职业性慢性氯丁二烯中毒</v>
      </c>
      <c r="C103" s="3" t="str">
        <f t="shared" si="5"/>
        <v>GBZ32</v>
      </c>
      <c r="D103" s="3" t="s">
        <v>12</v>
      </c>
      <c r="E103" s="3"/>
    </row>
    <row r="104" spans="1:5" x14ac:dyDescent="0.25">
      <c r="A104" t="s">
        <v>120</v>
      </c>
      <c r="B104" s="3" t="str">
        <f t="shared" si="6"/>
        <v>职业性慢性氯乙烯中毒</v>
      </c>
      <c r="C104" s="3" t="str">
        <f t="shared" si="5"/>
        <v>GBZ90</v>
      </c>
      <c r="D104" s="3" t="s">
        <v>12</v>
      </c>
      <c r="E104" s="3"/>
    </row>
    <row r="105" spans="1:5" x14ac:dyDescent="0.25">
      <c r="A105" t="s">
        <v>121</v>
      </c>
      <c r="B105" s="3" t="str">
        <f t="shared" si="6"/>
        <v>职业性慢性锰中毒</v>
      </c>
      <c r="C105" s="3" t="str">
        <f t="shared" si="5"/>
        <v>GBZ3</v>
      </c>
      <c r="D105" s="3" t="s">
        <v>12</v>
      </c>
      <c r="E105" s="3"/>
    </row>
    <row r="106" spans="1:5" x14ac:dyDescent="0.25">
      <c r="A106" t="s">
        <v>122</v>
      </c>
      <c r="B106" s="3" t="str">
        <f t="shared" si="6"/>
        <v>职业性慢性铍病</v>
      </c>
      <c r="C106" s="3" t="str">
        <f t="shared" si="5"/>
        <v>GBZ67</v>
      </c>
      <c r="D106" s="3" t="s">
        <v>12</v>
      </c>
      <c r="E106" s="3"/>
    </row>
    <row r="107" spans="1:5" x14ac:dyDescent="0.25">
      <c r="A107" t="s">
        <v>123</v>
      </c>
      <c r="B107" s="3" t="str">
        <f t="shared" si="6"/>
        <v>职业性慢性铅中毒</v>
      </c>
      <c r="C107" s="3" t="str">
        <f t="shared" si="5"/>
        <v>GBZ37</v>
      </c>
      <c r="D107" s="3" t="s">
        <v>12</v>
      </c>
      <c r="E107" s="3"/>
    </row>
    <row r="108" spans="1:5" x14ac:dyDescent="0.25">
      <c r="A108" t="s">
        <v>124</v>
      </c>
      <c r="B108" s="3" t="str">
        <f t="shared" si="6"/>
        <v>职业性慢性溶剂汽油中毒</v>
      </c>
      <c r="C108" s="3" t="str">
        <f t="shared" si="5"/>
        <v>GBZ27</v>
      </c>
      <c r="D108" s="3" t="s">
        <v>12</v>
      </c>
      <c r="E108" s="3"/>
    </row>
    <row r="109" spans="1:5" x14ac:dyDescent="0.25">
      <c r="A109" t="s">
        <v>125</v>
      </c>
      <c r="B109" s="3" t="str">
        <f t="shared" si="6"/>
        <v>职业性慢性三硝基甲苯中毒</v>
      </c>
      <c r="C109" s="3" t="str">
        <f t="shared" si="5"/>
        <v>GBZ69</v>
      </c>
      <c r="D109" s="3" t="s">
        <v>12</v>
      </c>
      <c r="E109" s="3"/>
    </row>
    <row r="110" spans="1:5" x14ac:dyDescent="0.25">
      <c r="A110" t="s">
        <v>126</v>
      </c>
      <c r="B110" s="3" t="str">
        <f t="shared" si="6"/>
        <v>职业性慢性砷中毒</v>
      </c>
      <c r="C110" s="3" t="str">
        <f t="shared" si="5"/>
        <v>GBZ83</v>
      </c>
      <c r="D110" s="3" t="s">
        <v>12</v>
      </c>
      <c r="E110" s="3"/>
    </row>
    <row r="111" spans="1:5" x14ac:dyDescent="0.25">
      <c r="A111" t="s">
        <v>127</v>
      </c>
      <c r="B111" s="3" t="str">
        <f t="shared" si="6"/>
        <v>职业性慢性铊中毒</v>
      </c>
      <c r="C111" s="3" t="str">
        <f t="shared" si="5"/>
        <v>GBZ226</v>
      </c>
      <c r="D111" s="3" t="s">
        <v>12</v>
      </c>
      <c r="E111" s="3"/>
    </row>
    <row r="112" spans="1:5" x14ac:dyDescent="0.25">
      <c r="A112" t="s">
        <v>128</v>
      </c>
      <c r="B112" s="3" t="str">
        <f t="shared" si="6"/>
        <v>职业性慢性正己烷中毒</v>
      </c>
      <c r="C112" s="3" t="str">
        <f t="shared" si="5"/>
        <v>GBZ84</v>
      </c>
      <c r="D112" s="3" t="s">
        <v>12</v>
      </c>
      <c r="E112" s="3"/>
    </row>
    <row r="113" spans="1:5" x14ac:dyDescent="0.25">
      <c r="A113" t="s">
        <v>129</v>
      </c>
      <c r="B113" s="3" t="str">
        <f t="shared" si="6"/>
        <v>职业性慢性中毒性肝病</v>
      </c>
      <c r="C113" s="3" t="str">
        <f t="shared" si="5"/>
        <v>GBZ59</v>
      </c>
      <c r="D113" s="3" t="s">
        <v>12</v>
      </c>
      <c r="E113" s="3"/>
    </row>
    <row r="114" spans="1:5" x14ac:dyDescent="0.25">
      <c r="A114" t="s">
        <v>130</v>
      </c>
      <c r="B114" s="3" t="str">
        <f t="shared" si="6"/>
        <v>职业性皮肤灼伤</v>
      </c>
      <c r="C114" s="3" t="str">
        <f t="shared" si="5"/>
        <v>GBZ51</v>
      </c>
      <c r="D114" s="3" t="s">
        <v>7</v>
      </c>
      <c r="E114" s="3"/>
    </row>
    <row r="115" spans="1:5" x14ac:dyDescent="0.25">
      <c r="A115" t="s">
        <v>131</v>
      </c>
      <c r="B115" s="3" t="str">
        <f t="shared" si="6"/>
        <v>职业性铍接触性皮炎</v>
      </c>
      <c r="C115" s="3" t="str">
        <f t="shared" si="5"/>
        <v>GBZ20</v>
      </c>
      <c r="D115" s="3" t="s">
        <v>7</v>
      </c>
      <c r="E115" s="3"/>
    </row>
    <row r="116" spans="1:5" x14ac:dyDescent="0.25">
      <c r="A116" t="s">
        <v>132</v>
      </c>
      <c r="B116" s="3" t="str">
        <f t="shared" si="6"/>
        <v>职业性溶剂汽油中毒（慢性）</v>
      </c>
      <c r="C116" s="3" t="s">
        <v>133</v>
      </c>
      <c r="D116" s="3" t="s">
        <v>12</v>
      </c>
      <c r="E116" s="3"/>
    </row>
    <row r="117" spans="1:5" x14ac:dyDescent="0.25">
      <c r="A117" t="s">
        <v>134</v>
      </c>
      <c r="B117" s="3" t="str">
        <f t="shared" si="6"/>
        <v>职业性三氯乙烯药疹样皮炎</v>
      </c>
      <c r="C117" s="3" t="str">
        <f t="shared" ref="C117:C128" si="7">IF(ISNUMBER(FIND("（见",A117)), MID(A117, FIND("（见",A117) + 2, FIND("）",A117) - FIND("（见",A117) - 2), "")</f>
        <v>GBZ185</v>
      </c>
      <c r="D117" s="3" t="s">
        <v>7</v>
      </c>
      <c r="E117" s="3"/>
    </row>
    <row r="118" spans="1:5" x14ac:dyDescent="0.25">
      <c r="A118" t="s">
        <v>135</v>
      </c>
      <c r="B118" s="3" t="str">
        <f t="shared" si="6"/>
        <v>职业性三硝基甲苯致白内障</v>
      </c>
      <c r="C118" s="3" t="str">
        <f t="shared" si="7"/>
        <v>GBZ40</v>
      </c>
      <c r="D118" s="3" t="s">
        <v>45</v>
      </c>
      <c r="E118" s="3"/>
    </row>
    <row r="119" spans="1:5" x14ac:dyDescent="0.25">
      <c r="A119" t="s">
        <v>136</v>
      </c>
      <c r="B119" s="3" t="str">
        <f t="shared" si="6"/>
        <v>职业性砷所致肺癌、皮肤癌</v>
      </c>
      <c r="C119" s="3" t="str">
        <f t="shared" si="7"/>
        <v>GBZ94</v>
      </c>
      <c r="D119" s="3" t="s">
        <v>28</v>
      </c>
      <c r="E119" s="3"/>
    </row>
    <row r="120" spans="1:5" x14ac:dyDescent="0.25">
      <c r="A120" t="s">
        <v>137</v>
      </c>
      <c r="B120" s="3" t="str">
        <f t="shared" si="6"/>
        <v>职业性手臂振动病</v>
      </c>
      <c r="C120" s="3" t="str">
        <f t="shared" si="7"/>
        <v>GBZ7</v>
      </c>
      <c r="D120" s="3" t="s">
        <v>16</v>
      </c>
      <c r="E120" s="3"/>
    </row>
    <row r="121" spans="1:5" x14ac:dyDescent="0.25">
      <c r="A121" t="s">
        <v>138</v>
      </c>
      <c r="B121" s="3" t="str">
        <f t="shared" si="6"/>
        <v>职业性炭疽</v>
      </c>
      <c r="C121" s="3" t="str">
        <f t="shared" si="7"/>
        <v>GBZ227</v>
      </c>
      <c r="D121" s="3" t="s">
        <v>10</v>
      </c>
      <c r="E121" s="3"/>
    </row>
    <row r="122" spans="1:5" x14ac:dyDescent="0.25">
      <c r="A122" t="s">
        <v>139</v>
      </c>
      <c r="B122" s="3" t="str">
        <f t="shared" si="6"/>
        <v>职业性听力损伤</v>
      </c>
      <c r="C122" s="3" t="str">
        <f t="shared" si="7"/>
        <v/>
      </c>
      <c r="D122" s="3" t="s">
        <v>25</v>
      </c>
      <c r="E122" s="3"/>
    </row>
    <row r="123" spans="1:5" x14ac:dyDescent="0.25">
      <c r="A123" t="s">
        <v>140</v>
      </c>
      <c r="B123" s="3" t="str">
        <f t="shared" si="6"/>
        <v>职业性哮喘</v>
      </c>
      <c r="C123" s="3" t="str">
        <f t="shared" si="7"/>
        <v>GBZ57</v>
      </c>
      <c r="D123" s="3" t="s">
        <v>20</v>
      </c>
      <c r="E123" s="3"/>
    </row>
    <row r="124" spans="1:5" x14ac:dyDescent="0.25">
      <c r="A124" t="s">
        <v>141</v>
      </c>
      <c r="B124" s="3" t="str">
        <f t="shared" si="6"/>
        <v>职业性牙酸蚀病</v>
      </c>
      <c r="C124" s="3" t="str">
        <f t="shared" si="7"/>
        <v>GBZ61</v>
      </c>
      <c r="D124" s="3" t="s">
        <v>47</v>
      </c>
      <c r="E124" s="3"/>
    </row>
    <row r="125" spans="1:5" x14ac:dyDescent="0.25">
      <c r="A125" t="s">
        <v>142</v>
      </c>
      <c r="B125" s="3" t="str">
        <f t="shared" si="6"/>
        <v>职业性噪声聋</v>
      </c>
      <c r="C125" s="3" t="str">
        <f t="shared" si="7"/>
        <v>GBZ49</v>
      </c>
      <c r="D125" s="3" t="s">
        <v>47</v>
      </c>
      <c r="E125" s="3"/>
    </row>
    <row r="126" spans="1:5" x14ac:dyDescent="0.25">
      <c r="A126" t="s">
        <v>143</v>
      </c>
      <c r="B126" s="3" t="str">
        <f t="shared" si="6"/>
        <v>职业性中毒性肝病</v>
      </c>
      <c r="C126" s="3" t="s">
        <v>144</v>
      </c>
      <c r="D126" s="3" t="s">
        <v>12</v>
      </c>
      <c r="E126" s="3"/>
    </row>
    <row r="127" spans="1:5" x14ac:dyDescent="0.25">
      <c r="A127" t="s">
        <v>145</v>
      </c>
      <c r="B127" s="3" t="str">
        <f t="shared" si="6"/>
        <v>职业性中暑</v>
      </c>
      <c r="C127" s="3" t="str">
        <f t="shared" ref="C127:C128" si="8">IF(ISNUMBER(FIND("（见",A127)), MID(A127, FIND("（见",A127) + 2, FIND("）",A127) - FIND("（见",A127) - 2), "")</f>
        <v>GBZ41</v>
      </c>
      <c r="D127" s="3" t="s">
        <v>16</v>
      </c>
      <c r="E127" s="3"/>
    </row>
    <row r="128" spans="1:5" x14ac:dyDescent="0.25">
      <c r="A128" t="s">
        <v>146</v>
      </c>
      <c r="B128" s="3" t="str">
        <f t="shared" si="6"/>
        <v>铸工尘肺</v>
      </c>
      <c r="C128" s="3" t="str">
        <f t="shared" si="8"/>
        <v>GBZ70</v>
      </c>
      <c r="D128" s="4" t="s">
        <v>5</v>
      </c>
      <c r="E128" s="3"/>
    </row>
  </sheetData>
  <phoneticPr fontId="2" type="noConversion"/>
  <conditionalFormatting sqref="C2:C128">
    <cfRule type="notContainsText" dxfId="3" priority="3" operator="notContains" text="GBZ">
      <formula>ISERROR(SEARCH("GBZ",C2))</formula>
    </cfRule>
    <cfRule type="containsText" dxfId="2" priority="4" operator="containsText" text="GBZ">
      <formula>NOT(ISERROR(SEARCH("GBZ",C2)))</formula>
    </cfRule>
  </conditionalFormatting>
  <conditionalFormatting sqref="D2:D128">
    <cfRule type="notContainsBlanks" dxfId="1" priority="1">
      <formula>LEN(TRIM(D2))&gt;0</formula>
    </cfRule>
    <cfRule type="containsBlanks" dxfId="0" priority="2">
      <formula>LEN(TRIM(D2))=0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GBZ188-2014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姜希成</dc:creator>
  <cp:lastModifiedBy>姜希成</cp:lastModifiedBy>
  <dcterms:created xsi:type="dcterms:W3CDTF">2015-06-05T18:19:34Z</dcterms:created>
  <dcterms:modified xsi:type="dcterms:W3CDTF">2022-11-09T07:04:42Z</dcterms:modified>
</cp:coreProperties>
</file>