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er\3010project\transpo\zip\"/>
    </mc:Choice>
  </mc:AlternateContent>
  <xr:revisionPtr revIDLastSave="0" documentId="8_{1562C9BC-06F9-448B-9270-CC1F366B7C94}" xr6:coauthVersionLast="47" xr6:coauthVersionMax="47" xr10:uidLastSave="{00000000-0000-0000-0000-000000000000}"/>
  <bookViews>
    <workbookView xWindow="-120" yWindow="-120" windowWidth="29040" windowHeight="15840" xr2:uid="{BF605279-9EA4-45AB-84FF-9BBF9C321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E62" i="1"/>
  <c r="F62" i="1"/>
  <c r="G62" i="1"/>
  <c r="H62" i="1"/>
  <c r="I62" i="1"/>
  <c r="J62" i="1"/>
  <c r="K62" i="1"/>
  <c r="L62" i="1"/>
  <c r="M62" i="1"/>
  <c r="N62" i="1"/>
  <c r="D63" i="1"/>
  <c r="E63" i="1"/>
  <c r="F63" i="1"/>
  <c r="G63" i="1"/>
  <c r="H63" i="1"/>
  <c r="I63" i="1"/>
  <c r="J63" i="1"/>
  <c r="K63" i="1"/>
  <c r="L63" i="1"/>
  <c r="M63" i="1"/>
  <c r="N63" i="1"/>
  <c r="C62" i="1"/>
  <c r="C63" i="1"/>
  <c r="N54" i="1"/>
  <c r="K54" i="1"/>
  <c r="H54" i="1"/>
  <c r="E54" i="1"/>
  <c r="N52" i="1"/>
  <c r="K52" i="1"/>
  <c r="H52" i="1"/>
  <c r="E52" i="1"/>
  <c r="E49" i="1"/>
  <c r="N49" i="1"/>
  <c r="K49" i="1"/>
  <c r="H49" i="1"/>
  <c r="O48" i="1"/>
  <c r="D48" i="1"/>
  <c r="E48" i="1"/>
  <c r="F48" i="1"/>
  <c r="G48" i="1"/>
  <c r="H48" i="1"/>
  <c r="I48" i="1"/>
  <c r="J48" i="1"/>
  <c r="K48" i="1"/>
  <c r="L48" i="1"/>
  <c r="M48" i="1"/>
  <c r="N48" i="1"/>
  <c r="C48" i="1"/>
</calcChain>
</file>

<file path=xl/sharedStrings.xml><?xml version="1.0" encoding="utf-8"?>
<sst xmlns="http://schemas.openxmlformats.org/spreadsheetml/2006/main" count="506" uniqueCount="93">
  <si>
    <t>Phase #</t>
  </si>
  <si>
    <t>TL R</t>
  </si>
  <si>
    <t>TL T</t>
  </si>
  <si>
    <t>TL L</t>
  </si>
  <si>
    <t>TR R</t>
  </si>
  <si>
    <t>TR T</t>
  </si>
  <si>
    <t>TR L</t>
  </si>
  <si>
    <t>BL R</t>
  </si>
  <si>
    <t>BL T</t>
  </si>
  <si>
    <t>BL L</t>
  </si>
  <si>
    <t>BR R</t>
  </si>
  <si>
    <t>BR T</t>
  </si>
  <si>
    <t>BR L</t>
  </si>
  <si>
    <t>Legend:</t>
  </si>
  <si>
    <t>HEADINGS: QUADRANT LANE</t>
  </si>
  <si>
    <t>Phase 1: TL &amp; BR Through &amp; Right</t>
  </si>
  <si>
    <t>Phase 2: TL &amp; BR Left, TR &amp; BL Right</t>
  </si>
  <si>
    <t>Phase 4: TR &amp; BL Left, TL &amp; BR Right</t>
  </si>
  <si>
    <t>Phase 3: TR &amp; BL Through &amp; Right</t>
  </si>
  <si>
    <t>0:07-0:13</t>
  </si>
  <si>
    <t>0:13-0:17</t>
  </si>
  <si>
    <t>0:17-0:21</t>
  </si>
  <si>
    <t>Phase 1</t>
  </si>
  <si>
    <t>Phase 2</t>
  </si>
  <si>
    <t>Phase 3</t>
  </si>
  <si>
    <t>Phase 4</t>
  </si>
  <si>
    <t>-</t>
  </si>
  <si>
    <t>Phase 5</t>
  </si>
  <si>
    <t>Phase 5: BL Left, Right &amp; Through, TL Right</t>
  </si>
  <si>
    <t>0:21-0:26</t>
  </si>
  <si>
    <t>0:26-0:28</t>
  </si>
  <si>
    <t>Phase 6</t>
  </si>
  <si>
    <t>Phase 7</t>
  </si>
  <si>
    <t>0:28-0:34</t>
  </si>
  <si>
    <t>Phase 7: TL Left, Right &amp; Through, TR Right</t>
  </si>
  <si>
    <t>0:34-0:36</t>
  </si>
  <si>
    <t>0:36-0:40</t>
  </si>
  <si>
    <t>0:40-0:45</t>
  </si>
  <si>
    <t>0:45-0:50</t>
  </si>
  <si>
    <t>0:50-0:54</t>
  </si>
  <si>
    <t>Phase 8</t>
  </si>
  <si>
    <t>0:54-0:57</t>
  </si>
  <si>
    <t>0:57-1:02</t>
  </si>
  <si>
    <t>Phase 9</t>
  </si>
  <si>
    <t>1:02-1:11</t>
  </si>
  <si>
    <t>1:11-1:14</t>
  </si>
  <si>
    <t>https://www.youtube.com/watch?v=eWYA2leSn8o&amp;ab_channel=Waterlemon</t>
  </si>
  <si>
    <t>Timestamp</t>
  </si>
  <si>
    <t>1:14-1:19</t>
  </si>
  <si>
    <t>Phase 10</t>
  </si>
  <si>
    <t>1:19-1:23</t>
  </si>
  <si>
    <t>1:23-1:26</t>
  </si>
  <si>
    <t>1:26-1:34</t>
  </si>
  <si>
    <t>1:34-1:40</t>
  </si>
  <si>
    <t>1:40-1:41</t>
  </si>
  <si>
    <t>1:41-1:47</t>
  </si>
  <si>
    <t>1:47-1:48</t>
  </si>
  <si>
    <t>1:48-1:53</t>
  </si>
  <si>
    <t>1:53-1:57</t>
  </si>
  <si>
    <t>1:57-2:02</t>
  </si>
  <si>
    <t>2:02-2:05</t>
  </si>
  <si>
    <t xml:space="preserve">Phase 6: TL &amp; BR Through, BR Right </t>
  </si>
  <si>
    <t>Phase 8: TL Left, TL, TR, &amp; BL Right</t>
  </si>
  <si>
    <t>Phase 9: BR Left, Right, Through, BL Right</t>
  </si>
  <si>
    <t>2:05-2:10</t>
  </si>
  <si>
    <t>2:10-2:17</t>
  </si>
  <si>
    <t>2:17-2:21</t>
  </si>
  <si>
    <t>2:21-2:25</t>
  </si>
  <si>
    <t>2:25-2:30</t>
  </si>
  <si>
    <t>2:30-2:33</t>
  </si>
  <si>
    <t>2:33-2:47</t>
  </si>
  <si>
    <t>2:47-2:51</t>
  </si>
  <si>
    <t>Phase 10: BL Through &amp; Right</t>
  </si>
  <si>
    <t>2:51-2:53</t>
  </si>
  <si>
    <t>Phase 11: TR Left, Right &amp; Through, Br Right</t>
  </si>
  <si>
    <t>Phase 11</t>
  </si>
  <si>
    <t>2:53-2:56</t>
  </si>
  <si>
    <t>2:56-3:03</t>
  </si>
  <si>
    <t>3:03-3:15</t>
  </si>
  <si>
    <t>3:15-3:17</t>
  </si>
  <si>
    <t>3:17-3:21</t>
  </si>
  <si>
    <t>3:21-3:25</t>
  </si>
  <si>
    <t>3:25-3:28</t>
  </si>
  <si>
    <t>3:28-3:32</t>
  </si>
  <si>
    <t>3:32-3:42</t>
  </si>
  <si>
    <t>Phase 12: TL Left &amp; Through, TR Right</t>
  </si>
  <si>
    <t>Phase 12</t>
  </si>
  <si>
    <t>3:42-3:45</t>
  </si>
  <si>
    <t xml:space="preserve">Video End Totals: </t>
  </si>
  <si>
    <t>OS:</t>
  </si>
  <si>
    <t>values get multiplied by 4 for veh/h</t>
  </si>
  <si>
    <t>COMPUTER</t>
  </si>
  <si>
    <t>REAL (VEH/H)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</si>
</sst>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4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9" fontId="0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F504-64A7-4CF2-962B-D77FB430649B}">
  <dimension ref="A1:R68"/>
  <sheetViews>
    <sheetView tabSelected="1" topLeftCell="A38" workbookViewId="0">
      <selection activeCell="E17" sqref="E17"/>
    </sheetView>
  </sheetViews>
  <sheetFormatPr defaultRowHeight="15" x14ac:dyDescent="0.25"/>
  <cols>
    <col min="2" max="2" width="10.85546875" bestFit="1" customWidth="1"/>
  </cols>
  <sheetData>
    <row r="1" spans="1:18" x14ac:dyDescent="0.2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Q1" t="s">
        <v>13</v>
      </c>
      <c r="R1" t="s">
        <v>46</v>
      </c>
    </row>
    <row r="2" spans="1:18" x14ac:dyDescent="0.25">
      <c r="A2" t="s">
        <v>22</v>
      </c>
      <c r="B2" t="s">
        <v>19</v>
      </c>
      <c r="C2" s="2">
        <v>6</v>
      </c>
      <c r="D2" s="2">
        <v>15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>
        <v>0</v>
      </c>
      <c r="M2" s="2">
        <v>8</v>
      </c>
      <c r="N2" s="2" t="s">
        <v>26</v>
      </c>
      <c r="Q2" t="s">
        <v>14</v>
      </c>
    </row>
    <row r="3" spans="1:18" x14ac:dyDescent="0.25">
      <c r="A3" t="s">
        <v>23</v>
      </c>
      <c r="B3" t="s">
        <v>20</v>
      </c>
      <c r="C3" s="2" t="s">
        <v>26</v>
      </c>
      <c r="D3" s="2" t="s">
        <v>26</v>
      </c>
      <c r="E3" s="2">
        <v>5</v>
      </c>
      <c r="F3" s="2">
        <v>0</v>
      </c>
      <c r="G3" s="2" t="s">
        <v>26</v>
      </c>
      <c r="H3" s="2" t="s">
        <v>26</v>
      </c>
      <c r="I3" s="2">
        <v>5</v>
      </c>
      <c r="J3" s="2" t="s">
        <v>26</v>
      </c>
      <c r="K3" s="2" t="s">
        <v>26</v>
      </c>
      <c r="L3" s="2" t="s">
        <v>26</v>
      </c>
      <c r="M3" s="2" t="s">
        <v>26</v>
      </c>
      <c r="N3" s="2">
        <v>13</v>
      </c>
      <c r="Q3" t="s">
        <v>15</v>
      </c>
    </row>
    <row r="4" spans="1:18" x14ac:dyDescent="0.25">
      <c r="A4" t="s">
        <v>24</v>
      </c>
      <c r="B4" t="s">
        <v>21</v>
      </c>
      <c r="C4" s="2" t="s">
        <v>26</v>
      </c>
      <c r="D4" s="2" t="s">
        <v>26</v>
      </c>
      <c r="E4" s="2" t="s">
        <v>26</v>
      </c>
      <c r="F4" s="2">
        <v>2</v>
      </c>
      <c r="G4" s="2">
        <v>9</v>
      </c>
      <c r="H4" s="2" t="s">
        <v>26</v>
      </c>
      <c r="I4" s="2">
        <v>0</v>
      </c>
      <c r="J4" s="2">
        <v>4</v>
      </c>
      <c r="K4" s="2" t="s">
        <v>26</v>
      </c>
      <c r="L4" s="2" t="s">
        <v>26</v>
      </c>
      <c r="M4" s="2" t="s">
        <v>26</v>
      </c>
      <c r="N4" s="2" t="s">
        <v>26</v>
      </c>
      <c r="Q4" t="s">
        <v>16</v>
      </c>
    </row>
    <row r="5" spans="1:18" x14ac:dyDescent="0.25">
      <c r="A5" t="s">
        <v>25</v>
      </c>
      <c r="B5" t="s">
        <v>29</v>
      </c>
      <c r="C5" s="2">
        <v>5</v>
      </c>
      <c r="D5" s="2" t="s">
        <v>26</v>
      </c>
      <c r="E5" s="2" t="s">
        <v>26</v>
      </c>
      <c r="F5" s="2" t="s">
        <v>26</v>
      </c>
      <c r="G5" s="2" t="s">
        <v>26</v>
      </c>
      <c r="H5" s="2">
        <v>5</v>
      </c>
      <c r="I5" s="2" t="s">
        <v>26</v>
      </c>
      <c r="J5" s="2" t="s">
        <v>26</v>
      </c>
      <c r="K5" s="2">
        <v>14</v>
      </c>
      <c r="L5" s="2">
        <v>2</v>
      </c>
      <c r="M5" s="2" t="s">
        <v>26</v>
      </c>
      <c r="N5" s="2" t="s">
        <v>26</v>
      </c>
      <c r="Q5" t="s">
        <v>18</v>
      </c>
    </row>
    <row r="6" spans="1:18" x14ac:dyDescent="0.25">
      <c r="A6" t="s">
        <v>27</v>
      </c>
      <c r="B6" t="s">
        <v>30</v>
      </c>
      <c r="C6" s="2">
        <v>4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>
        <v>1</v>
      </c>
      <c r="J6" s="2">
        <v>1</v>
      </c>
      <c r="K6" s="2">
        <v>1</v>
      </c>
      <c r="L6" s="2" t="s">
        <v>26</v>
      </c>
      <c r="M6" s="2" t="s">
        <v>26</v>
      </c>
      <c r="N6" s="2" t="s">
        <v>26</v>
      </c>
      <c r="Q6" t="s">
        <v>17</v>
      </c>
    </row>
    <row r="7" spans="1:18" x14ac:dyDescent="0.25">
      <c r="A7" t="s">
        <v>31</v>
      </c>
      <c r="B7" t="s">
        <v>33</v>
      </c>
      <c r="C7" s="2" t="s">
        <v>26</v>
      </c>
      <c r="D7" s="2">
        <v>15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>
        <v>20</v>
      </c>
      <c r="N7" s="2" t="s">
        <v>26</v>
      </c>
      <c r="Q7" t="s">
        <v>28</v>
      </c>
    </row>
    <row r="8" spans="1:18" x14ac:dyDescent="0.25">
      <c r="A8" t="s">
        <v>22</v>
      </c>
      <c r="B8" t="s">
        <v>35</v>
      </c>
      <c r="C8" s="2">
        <v>4</v>
      </c>
      <c r="D8" s="2">
        <v>3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>
        <v>2</v>
      </c>
      <c r="N8" s="2" t="s">
        <v>26</v>
      </c>
      <c r="Q8" t="s">
        <v>61</v>
      </c>
    </row>
    <row r="9" spans="1:18" x14ac:dyDescent="0.25">
      <c r="A9" t="s">
        <v>32</v>
      </c>
      <c r="B9" s="1" t="s">
        <v>36</v>
      </c>
      <c r="C9" s="2">
        <v>8</v>
      </c>
      <c r="D9" s="2">
        <v>5</v>
      </c>
      <c r="E9" s="2">
        <v>4</v>
      </c>
      <c r="F9" s="2">
        <v>3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Q9" t="s">
        <v>34</v>
      </c>
    </row>
    <row r="10" spans="1:18" x14ac:dyDescent="0.25">
      <c r="A10" t="s">
        <v>22</v>
      </c>
      <c r="B10" t="s">
        <v>37</v>
      </c>
      <c r="C10" s="2">
        <v>11</v>
      </c>
      <c r="D10" s="2">
        <v>11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>
        <v>5</v>
      </c>
      <c r="M10" s="2">
        <v>17</v>
      </c>
      <c r="N10" s="2" t="s">
        <v>26</v>
      </c>
      <c r="Q10" s="3" t="s">
        <v>62</v>
      </c>
    </row>
    <row r="11" spans="1:18" x14ac:dyDescent="0.25">
      <c r="A11" t="s">
        <v>23</v>
      </c>
      <c r="B11" t="s">
        <v>38</v>
      </c>
      <c r="C11" s="2" t="s">
        <v>26</v>
      </c>
      <c r="D11" s="2" t="s">
        <v>26</v>
      </c>
      <c r="E11" s="2">
        <v>4</v>
      </c>
      <c r="F11" s="2">
        <v>2</v>
      </c>
      <c r="G11" s="2" t="s">
        <v>26</v>
      </c>
      <c r="H11" s="2" t="s">
        <v>26</v>
      </c>
      <c r="I11" s="2">
        <v>6</v>
      </c>
      <c r="J11" s="2" t="s">
        <v>26</v>
      </c>
      <c r="K11" s="2" t="s">
        <v>26</v>
      </c>
      <c r="L11" s="2" t="s">
        <v>26</v>
      </c>
      <c r="M11" s="2" t="s">
        <v>26</v>
      </c>
      <c r="N11" s="2">
        <v>7</v>
      </c>
      <c r="Q11" s="3" t="s">
        <v>63</v>
      </c>
    </row>
    <row r="12" spans="1:18" x14ac:dyDescent="0.25">
      <c r="A12" t="s">
        <v>24</v>
      </c>
      <c r="B12" t="s">
        <v>39</v>
      </c>
      <c r="C12" s="2" t="s">
        <v>26</v>
      </c>
      <c r="D12" s="2" t="s">
        <v>26</v>
      </c>
      <c r="E12" s="2" t="s">
        <v>26</v>
      </c>
      <c r="F12" s="2" t="s">
        <v>26</v>
      </c>
      <c r="G12" s="2">
        <v>6</v>
      </c>
      <c r="H12" s="2" t="s">
        <v>26</v>
      </c>
      <c r="I12" s="2">
        <v>2</v>
      </c>
      <c r="J12" s="2">
        <v>4</v>
      </c>
      <c r="K12" s="2" t="s">
        <v>26</v>
      </c>
      <c r="L12" s="2" t="s">
        <v>26</v>
      </c>
      <c r="M12" s="2" t="s">
        <v>26</v>
      </c>
      <c r="N12" s="2" t="s">
        <v>26</v>
      </c>
      <c r="Q12" s="3" t="s">
        <v>72</v>
      </c>
    </row>
    <row r="13" spans="1:18" x14ac:dyDescent="0.25">
      <c r="A13" t="s">
        <v>27</v>
      </c>
      <c r="B13" t="s">
        <v>41</v>
      </c>
      <c r="C13" s="2">
        <v>3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>
        <v>1</v>
      </c>
      <c r="J13" s="2">
        <v>0</v>
      </c>
      <c r="K13" s="2">
        <v>12</v>
      </c>
      <c r="L13" s="2" t="s">
        <v>26</v>
      </c>
      <c r="M13" s="2" t="s">
        <v>26</v>
      </c>
      <c r="N13" s="2" t="s">
        <v>26</v>
      </c>
      <c r="Q13" s="3" t="s">
        <v>74</v>
      </c>
    </row>
    <row r="14" spans="1:18" x14ac:dyDescent="0.25">
      <c r="A14" t="s">
        <v>25</v>
      </c>
      <c r="B14" t="s">
        <v>42</v>
      </c>
      <c r="C14" s="2">
        <v>4</v>
      </c>
      <c r="D14" s="2" t="s">
        <v>26</v>
      </c>
      <c r="E14" s="2" t="s">
        <v>26</v>
      </c>
      <c r="F14" s="2" t="s">
        <v>26</v>
      </c>
      <c r="G14" s="2" t="s">
        <v>26</v>
      </c>
      <c r="H14" s="2">
        <v>5</v>
      </c>
      <c r="I14" s="2" t="s">
        <v>26</v>
      </c>
      <c r="J14" s="2" t="s">
        <v>26</v>
      </c>
      <c r="K14" s="2">
        <v>16</v>
      </c>
      <c r="L14" s="2">
        <v>2</v>
      </c>
      <c r="M14" s="2" t="s">
        <v>26</v>
      </c>
      <c r="N14" s="2" t="s">
        <v>26</v>
      </c>
      <c r="Q14" s="3" t="s">
        <v>85</v>
      </c>
    </row>
    <row r="15" spans="1:18" x14ac:dyDescent="0.25">
      <c r="A15" t="s">
        <v>31</v>
      </c>
      <c r="B15" t="s">
        <v>44</v>
      </c>
      <c r="C15" s="2" t="s">
        <v>26</v>
      </c>
      <c r="D15" s="2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>
        <v>3</v>
      </c>
      <c r="M15" s="2">
        <v>30</v>
      </c>
      <c r="N15" s="2" t="s">
        <v>26</v>
      </c>
      <c r="Q15" s="3"/>
    </row>
    <row r="16" spans="1:18" x14ac:dyDescent="0.25">
      <c r="A16" t="s">
        <v>22</v>
      </c>
      <c r="B16" t="s">
        <v>45</v>
      </c>
      <c r="C16" s="2">
        <v>5</v>
      </c>
      <c r="D16" s="2">
        <v>1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>
        <v>2</v>
      </c>
      <c r="M16" s="2">
        <v>1</v>
      </c>
      <c r="N16" s="2" t="s">
        <v>26</v>
      </c>
      <c r="Q16" s="3"/>
    </row>
    <row r="17" spans="1:17" x14ac:dyDescent="0.25">
      <c r="A17" t="s">
        <v>40</v>
      </c>
      <c r="B17" t="s">
        <v>48</v>
      </c>
      <c r="C17" s="2">
        <v>9</v>
      </c>
      <c r="D17" s="2" t="s">
        <v>26</v>
      </c>
      <c r="E17" s="2">
        <v>3</v>
      </c>
      <c r="F17" s="2">
        <v>9</v>
      </c>
      <c r="G17" s="2" t="s">
        <v>26</v>
      </c>
      <c r="H17" s="2" t="s">
        <v>26</v>
      </c>
      <c r="I17" s="2">
        <v>7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Q17" s="3"/>
    </row>
    <row r="18" spans="1:17" x14ac:dyDescent="0.25">
      <c r="A18" t="s">
        <v>43</v>
      </c>
      <c r="B18" t="s">
        <v>50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>
        <v>7</v>
      </c>
      <c r="J18" s="2" t="s">
        <v>26</v>
      </c>
      <c r="K18" s="2" t="s">
        <v>26</v>
      </c>
      <c r="L18" s="2">
        <v>0</v>
      </c>
      <c r="M18" s="2">
        <v>4</v>
      </c>
      <c r="N18" s="2">
        <v>5</v>
      </c>
      <c r="Q18" s="3"/>
    </row>
    <row r="19" spans="1:17" x14ac:dyDescent="0.25">
      <c r="A19" t="s">
        <v>24</v>
      </c>
      <c r="B19" t="s">
        <v>51</v>
      </c>
      <c r="C19" s="2" t="s">
        <v>26</v>
      </c>
      <c r="D19" s="2" t="s">
        <v>26</v>
      </c>
      <c r="E19" s="2" t="s">
        <v>26</v>
      </c>
      <c r="F19" s="2">
        <v>1</v>
      </c>
      <c r="G19" s="2">
        <v>6</v>
      </c>
      <c r="H19" s="2" t="s">
        <v>26</v>
      </c>
      <c r="I19" s="2">
        <v>0</v>
      </c>
      <c r="J19" s="2">
        <v>4</v>
      </c>
      <c r="K19" s="2" t="s">
        <v>26</v>
      </c>
      <c r="L19" s="2" t="s">
        <v>26</v>
      </c>
      <c r="M19" s="2" t="s">
        <v>26</v>
      </c>
      <c r="N19" s="2" t="s">
        <v>26</v>
      </c>
      <c r="Q19" s="3"/>
    </row>
    <row r="20" spans="1:17" x14ac:dyDescent="0.25">
      <c r="A20" t="s">
        <v>25</v>
      </c>
      <c r="B20" t="s">
        <v>52</v>
      </c>
      <c r="C20" s="2">
        <v>9</v>
      </c>
      <c r="D20" s="2" t="s">
        <v>26</v>
      </c>
      <c r="E20" s="2" t="s">
        <v>26</v>
      </c>
      <c r="F20" s="2" t="s">
        <v>26</v>
      </c>
      <c r="G20" s="2" t="s">
        <v>26</v>
      </c>
      <c r="H20" s="2">
        <v>5</v>
      </c>
      <c r="I20" s="2" t="s">
        <v>26</v>
      </c>
      <c r="J20" s="2" t="s">
        <v>26</v>
      </c>
      <c r="K20" s="2">
        <v>23</v>
      </c>
      <c r="L20" s="2">
        <v>0</v>
      </c>
      <c r="M20" s="2" t="s">
        <v>26</v>
      </c>
      <c r="N20" s="2" t="s">
        <v>26</v>
      </c>
      <c r="Q20" s="3"/>
    </row>
    <row r="21" spans="1:17" x14ac:dyDescent="0.25">
      <c r="A21" t="s">
        <v>31</v>
      </c>
      <c r="B21" t="s">
        <v>53</v>
      </c>
      <c r="C21" s="2" t="s">
        <v>26</v>
      </c>
      <c r="D21" s="2">
        <v>25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>
        <v>1</v>
      </c>
      <c r="M21" s="2">
        <v>22</v>
      </c>
      <c r="N21" s="2" t="s">
        <v>26</v>
      </c>
    </row>
    <row r="22" spans="1:17" x14ac:dyDescent="0.25">
      <c r="A22" t="s">
        <v>22</v>
      </c>
      <c r="B22" t="s">
        <v>54</v>
      </c>
      <c r="C22" s="2">
        <v>3</v>
      </c>
      <c r="D22" s="2">
        <v>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>
        <v>0</v>
      </c>
      <c r="M22" s="2">
        <v>4</v>
      </c>
      <c r="N22" s="2" t="s">
        <v>26</v>
      </c>
    </row>
    <row r="23" spans="1:17" x14ac:dyDescent="0.25">
      <c r="A23" t="s">
        <v>32</v>
      </c>
      <c r="B23" t="s">
        <v>55</v>
      </c>
      <c r="C23" s="2">
        <v>7</v>
      </c>
      <c r="D23" s="2">
        <v>9</v>
      </c>
      <c r="E23" s="2">
        <v>5</v>
      </c>
      <c r="F23" s="2">
        <v>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</row>
    <row r="24" spans="1:17" x14ac:dyDescent="0.25">
      <c r="A24" t="s">
        <v>22</v>
      </c>
      <c r="B24" t="s">
        <v>56</v>
      </c>
      <c r="C24" s="2">
        <v>1</v>
      </c>
      <c r="D24" s="2">
        <v>3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>
        <v>1</v>
      </c>
      <c r="M24">
        <v>4</v>
      </c>
      <c r="N24" s="2" t="s">
        <v>26</v>
      </c>
    </row>
    <row r="25" spans="1:17" x14ac:dyDescent="0.25">
      <c r="A25" t="s">
        <v>43</v>
      </c>
      <c r="B25" t="s">
        <v>57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>
        <v>5</v>
      </c>
      <c r="J25" s="2" t="s">
        <v>26</v>
      </c>
      <c r="K25" s="2" t="s">
        <v>26</v>
      </c>
      <c r="L25" s="2">
        <v>1</v>
      </c>
      <c r="M25" s="2">
        <v>10</v>
      </c>
      <c r="N25">
        <v>5</v>
      </c>
    </row>
    <row r="26" spans="1:17" x14ac:dyDescent="0.25">
      <c r="A26" t="s">
        <v>24</v>
      </c>
      <c r="B26" t="s">
        <v>58</v>
      </c>
      <c r="C26" s="2" t="s">
        <v>26</v>
      </c>
      <c r="D26" s="2" t="s">
        <v>26</v>
      </c>
      <c r="E26" s="2" t="s">
        <v>26</v>
      </c>
      <c r="F26" s="2">
        <v>2</v>
      </c>
      <c r="G26" s="2">
        <v>7</v>
      </c>
      <c r="H26" s="2" t="s">
        <v>26</v>
      </c>
      <c r="I26" s="2">
        <v>0</v>
      </c>
      <c r="J26" s="2">
        <v>8</v>
      </c>
      <c r="K26" s="2" t="s">
        <v>26</v>
      </c>
      <c r="L26" s="2" t="s">
        <v>26</v>
      </c>
      <c r="M26" s="2" t="s">
        <v>26</v>
      </c>
      <c r="N26" s="2" t="s">
        <v>26</v>
      </c>
    </row>
    <row r="27" spans="1:17" x14ac:dyDescent="0.25">
      <c r="A27" t="s">
        <v>25</v>
      </c>
      <c r="B27" t="s">
        <v>59</v>
      </c>
      <c r="C27" s="2">
        <v>6</v>
      </c>
      <c r="D27" s="2" t="s">
        <v>26</v>
      </c>
      <c r="E27" s="2" t="s">
        <v>26</v>
      </c>
      <c r="F27" s="2" t="s">
        <v>26</v>
      </c>
      <c r="G27" s="2" t="s">
        <v>26</v>
      </c>
      <c r="H27" s="2">
        <v>5</v>
      </c>
      <c r="I27" s="2" t="s">
        <v>26</v>
      </c>
      <c r="J27" s="2" t="s">
        <v>26</v>
      </c>
      <c r="K27" s="2">
        <v>18</v>
      </c>
      <c r="L27" s="2">
        <v>2</v>
      </c>
      <c r="M27" s="2" t="s">
        <v>26</v>
      </c>
      <c r="N27" s="2" t="s">
        <v>26</v>
      </c>
    </row>
    <row r="28" spans="1:17" x14ac:dyDescent="0.25">
      <c r="A28" t="s">
        <v>27</v>
      </c>
      <c r="B28" t="s">
        <v>60</v>
      </c>
      <c r="C28" s="2">
        <v>2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>
        <v>5</v>
      </c>
      <c r="J28" s="2">
        <v>0</v>
      </c>
      <c r="K28" s="2">
        <v>7</v>
      </c>
      <c r="L28" s="2" t="s">
        <v>26</v>
      </c>
      <c r="M28" s="2" t="s">
        <v>26</v>
      </c>
      <c r="N28" s="2" t="s">
        <v>26</v>
      </c>
    </row>
    <row r="29" spans="1:17" x14ac:dyDescent="0.25">
      <c r="A29" t="s">
        <v>31</v>
      </c>
      <c r="B29" t="s">
        <v>64</v>
      </c>
      <c r="C29" s="2" t="s">
        <v>26</v>
      </c>
      <c r="D29" s="2">
        <v>15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>
        <v>13</v>
      </c>
      <c r="N29" s="2" t="s">
        <v>26</v>
      </c>
    </row>
    <row r="30" spans="1:17" x14ac:dyDescent="0.25">
      <c r="A30" t="s">
        <v>22</v>
      </c>
      <c r="B30" t="s">
        <v>65</v>
      </c>
      <c r="C30" s="2">
        <v>8</v>
      </c>
      <c r="D30" s="2">
        <v>24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>
        <v>1</v>
      </c>
      <c r="M30" s="2">
        <v>14</v>
      </c>
      <c r="N30" s="2" t="s">
        <v>26</v>
      </c>
    </row>
    <row r="31" spans="1:17" x14ac:dyDescent="0.25">
      <c r="A31" t="s">
        <v>23</v>
      </c>
      <c r="B31" t="s">
        <v>66</v>
      </c>
      <c r="C31" s="2" t="s">
        <v>26</v>
      </c>
      <c r="D31" s="2" t="s">
        <v>26</v>
      </c>
      <c r="E31" s="2">
        <v>6</v>
      </c>
      <c r="F31" s="2">
        <v>3</v>
      </c>
      <c r="G31" s="2" t="s">
        <v>26</v>
      </c>
      <c r="H31" s="2" t="s">
        <v>26</v>
      </c>
      <c r="I31" s="2">
        <v>3</v>
      </c>
      <c r="J31" s="2" t="s">
        <v>26</v>
      </c>
      <c r="K31" s="2" t="s">
        <v>26</v>
      </c>
      <c r="L31" s="2" t="s">
        <v>26</v>
      </c>
      <c r="M31" s="2" t="s">
        <v>26</v>
      </c>
      <c r="N31" s="2">
        <v>3</v>
      </c>
    </row>
    <row r="32" spans="1:17" x14ac:dyDescent="0.25">
      <c r="A32" t="s">
        <v>24</v>
      </c>
      <c r="B32" t="s">
        <v>67</v>
      </c>
      <c r="C32" s="2" t="s">
        <v>26</v>
      </c>
      <c r="D32" s="2" t="s">
        <v>26</v>
      </c>
      <c r="E32" s="2" t="s">
        <v>26</v>
      </c>
      <c r="F32" s="2">
        <v>3</v>
      </c>
      <c r="G32" s="2">
        <v>8</v>
      </c>
      <c r="H32" s="2" t="s">
        <v>26</v>
      </c>
      <c r="I32" s="2">
        <v>0</v>
      </c>
      <c r="J32" s="2">
        <v>6</v>
      </c>
      <c r="K32" s="2" t="s">
        <v>26</v>
      </c>
      <c r="L32" s="2" t="s">
        <v>26</v>
      </c>
      <c r="M32" s="2" t="s">
        <v>26</v>
      </c>
      <c r="N32" s="2" t="s">
        <v>26</v>
      </c>
    </row>
    <row r="33" spans="1:15" x14ac:dyDescent="0.25">
      <c r="A33" t="s">
        <v>25</v>
      </c>
      <c r="B33" t="s">
        <v>68</v>
      </c>
      <c r="C33" s="2">
        <v>8</v>
      </c>
      <c r="D33" s="2" t="s">
        <v>26</v>
      </c>
      <c r="E33" s="2" t="s">
        <v>26</v>
      </c>
      <c r="F33" s="2" t="s">
        <v>26</v>
      </c>
      <c r="G33" s="2" t="s">
        <v>26</v>
      </c>
      <c r="H33" s="2">
        <v>3</v>
      </c>
      <c r="I33" s="2" t="s">
        <v>26</v>
      </c>
      <c r="J33" s="2" t="s">
        <v>26</v>
      </c>
      <c r="K33" s="2">
        <v>19</v>
      </c>
      <c r="L33" s="2">
        <v>4</v>
      </c>
      <c r="M33" s="2" t="s">
        <v>26</v>
      </c>
      <c r="N33" s="2" t="s">
        <v>26</v>
      </c>
    </row>
    <row r="34" spans="1:15" x14ac:dyDescent="0.25">
      <c r="A34" t="s">
        <v>27</v>
      </c>
      <c r="B34" t="s">
        <v>69</v>
      </c>
      <c r="C34" s="2">
        <v>5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>
        <v>3</v>
      </c>
      <c r="J34" s="2">
        <v>4</v>
      </c>
      <c r="K34" s="2">
        <v>4</v>
      </c>
      <c r="L34" s="2" t="s">
        <v>26</v>
      </c>
      <c r="M34" s="2" t="s">
        <v>26</v>
      </c>
      <c r="N34" s="2" t="s">
        <v>26</v>
      </c>
    </row>
    <row r="35" spans="1:15" x14ac:dyDescent="0.25">
      <c r="A35" t="s">
        <v>22</v>
      </c>
      <c r="B35" t="s">
        <v>70</v>
      </c>
      <c r="C35" s="2">
        <v>7</v>
      </c>
      <c r="D35" s="2">
        <v>41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>
        <v>3</v>
      </c>
      <c r="M35" s="2">
        <v>46</v>
      </c>
      <c r="N35" s="2" t="s">
        <v>26</v>
      </c>
    </row>
    <row r="36" spans="1:15" x14ac:dyDescent="0.25">
      <c r="A36" t="s">
        <v>23</v>
      </c>
      <c r="B36" t="s">
        <v>71</v>
      </c>
      <c r="C36" s="2" t="s">
        <v>26</v>
      </c>
      <c r="D36" s="2" t="s">
        <v>26</v>
      </c>
      <c r="E36" s="2">
        <v>4</v>
      </c>
      <c r="F36" s="2">
        <v>7</v>
      </c>
      <c r="G36" s="2" t="s">
        <v>26</v>
      </c>
      <c r="H36" s="2" t="s">
        <v>26</v>
      </c>
      <c r="I36" s="2">
        <v>8</v>
      </c>
      <c r="J36" s="2" t="s">
        <v>26</v>
      </c>
      <c r="K36" s="2" t="s">
        <v>26</v>
      </c>
      <c r="L36" s="2" t="s">
        <v>26</v>
      </c>
      <c r="M36" s="2" t="s">
        <v>26</v>
      </c>
      <c r="N36" s="2">
        <v>5</v>
      </c>
    </row>
    <row r="37" spans="1:15" x14ac:dyDescent="0.25">
      <c r="A37" t="s">
        <v>49</v>
      </c>
      <c r="B37" t="s">
        <v>73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>
        <v>3</v>
      </c>
      <c r="J37" s="2">
        <v>3</v>
      </c>
      <c r="K37" s="2" t="s">
        <v>26</v>
      </c>
      <c r="L37" s="2" t="s">
        <v>26</v>
      </c>
      <c r="M37" s="2" t="s">
        <v>26</v>
      </c>
      <c r="N37" s="2" t="s">
        <v>26</v>
      </c>
    </row>
    <row r="38" spans="1:15" x14ac:dyDescent="0.25">
      <c r="A38" t="s">
        <v>75</v>
      </c>
      <c r="B38" t="s">
        <v>76</v>
      </c>
      <c r="C38" s="2" t="s">
        <v>26</v>
      </c>
      <c r="D38" s="2" t="s">
        <v>26</v>
      </c>
      <c r="E38" s="2" t="s">
        <v>26</v>
      </c>
      <c r="F38" s="2">
        <v>0</v>
      </c>
      <c r="G38" s="2">
        <v>3</v>
      </c>
      <c r="H38" s="2">
        <v>4</v>
      </c>
      <c r="I38" s="2" t="s">
        <v>26</v>
      </c>
      <c r="J38" s="2" t="s">
        <v>26</v>
      </c>
      <c r="K38" s="2" t="s">
        <v>26</v>
      </c>
      <c r="L38" s="2">
        <v>3</v>
      </c>
      <c r="M38" s="2" t="s">
        <v>26</v>
      </c>
      <c r="N38" s="2" t="s">
        <v>26</v>
      </c>
    </row>
    <row r="39" spans="1:15" x14ac:dyDescent="0.25">
      <c r="A39" t="s">
        <v>25</v>
      </c>
      <c r="B39" t="s">
        <v>77</v>
      </c>
      <c r="C39">
        <v>9</v>
      </c>
      <c r="D39" s="2" t="s">
        <v>26</v>
      </c>
      <c r="E39" s="2" t="s">
        <v>26</v>
      </c>
      <c r="F39" s="2" t="s">
        <v>26</v>
      </c>
      <c r="G39" s="2" t="s">
        <v>26</v>
      </c>
      <c r="H39">
        <v>2</v>
      </c>
      <c r="I39" s="2" t="s">
        <v>26</v>
      </c>
      <c r="J39" s="2" t="s">
        <v>26</v>
      </c>
      <c r="K39">
        <v>18</v>
      </c>
      <c r="L39">
        <v>0</v>
      </c>
      <c r="M39" s="2" t="s">
        <v>26</v>
      </c>
      <c r="N39" s="2" t="s">
        <v>26</v>
      </c>
    </row>
    <row r="40" spans="1:15" x14ac:dyDescent="0.25">
      <c r="A40" t="s">
        <v>22</v>
      </c>
      <c r="B40" t="s">
        <v>78</v>
      </c>
      <c r="C40">
        <v>4</v>
      </c>
      <c r="D40">
        <v>37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>
        <v>1</v>
      </c>
      <c r="M40">
        <v>34</v>
      </c>
      <c r="N40" s="2" t="s">
        <v>26</v>
      </c>
    </row>
    <row r="41" spans="1:15" x14ac:dyDescent="0.25">
      <c r="A41" t="s">
        <v>32</v>
      </c>
      <c r="B41" t="s">
        <v>79</v>
      </c>
      <c r="C41">
        <v>0</v>
      </c>
      <c r="D41">
        <v>2</v>
      </c>
      <c r="E41">
        <v>4</v>
      </c>
      <c r="F41">
        <v>2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</row>
    <row r="42" spans="1:15" x14ac:dyDescent="0.25">
      <c r="A42" t="s">
        <v>23</v>
      </c>
      <c r="B42" t="s">
        <v>80</v>
      </c>
      <c r="C42" s="2" t="s">
        <v>26</v>
      </c>
      <c r="D42" s="2" t="s">
        <v>26</v>
      </c>
      <c r="E42">
        <v>0</v>
      </c>
      <c r="F42">
        <v>0</v>
      </c>
      <c r="G42" s="2" t="s">
        <v>26</v>
      </c>
      <c r="H42" s="2" t="s">
        <v>26</v>
      </c>
      <c r="I42">
        <v>1</v>
      </c>
      <c r="J42" s="2" t="s">
        <v>26</v>
      </c>
      <c r="K42" s="2" t="s">
        <v>26</v>
      </c>
      <c r="L42" s="2" t="s">
        <v>26</v>
      </c>
      <c r="M42" s="2" t="s">
        <v>26</v>
      </c>
      <c r="N42">
        <v>6</v>
      </c>
    </row>
    <row r="43" spans="1:15" x14ac:dyDescent="0.25">
      <c r="A43" t="s">
        <v>24</v>
      </c>
      <c r="B43" t="s">
        <v>81</v>
      </c>
      <c r="C43" s="2" t="s">
        <v>26</v>
      </c>
      <c r="D43" s="2" t="s">
        <v>26</v>
      </c>
      <c r="E43" s="2" t="s">
        <v>26</v>
      </c>
      <c r="F43" s="2">
        <v>0</v>
      </c>
      <c r="G43">
        <v>10</v>
      </c>
      <c r="H43" s="2" t="s">
        <v>26</v>
      </c>
      <c r="I43">
        <v>1</v>
      </c>
      <c r="J43" s="2">
        <v>4</v>
      </c>
      <c r="K43" s="2" t="s">
        <v>26</v>
      </c>
      <c r="L43" s="2" t="s">
        <v>26</v>
      </c>
      <c r="M43" s="2" t="s">
        <v>26</v>
      </c>
      <c r="N43" s="2" t="s">
        <v>26</v>
      </c>
    </row>
    <row r="44" spans="1:15" x14ac:dyDescent="0.25">
      <c r="A44" t="s">
        <v>25</v>
      </c>
      <c r="B44" t="s">
        <v>82</v>
      </c>
      <c r="C44" s="2">
        <v>6</v>
      </c>
      <c r="D44" s="2" t="s">
        <v>26</v>
      </c>
      <c r="E44" s="2" t="s">
        <v>26</v>
      </c>
      <c r="F44" s="2" t="s">
        <v>26</v>
      </c>
      <c r="G44" s="2" t="s">
        <v>26</v>
      </c>
      <c r="H44" s="2">
        <v>2</v>
      </c>
      <c r="I44" s="2" t="s">
        <v>26</v>
      </c>
      <c r="J44" s="2" t="s">
        <v>26</v>
      </c>
      <c r="K44" s="2">
        <v>15</v>
      </c>
      <c r="L44" s="2">
        <v>4</v>
      </c>
      <c r="M44" s="2" t="s">
        <v>26</v>
      </c>
      <c r="N44" s="2" t="s">
        <v>26</v>
      </c>
    </row>
    <row r="45" spans="1:15" x14ac:dyDescent="0.25">
      <c r="A45" t="s">
        <v>27</v>
      </c>
      <c r="B45" t="s">
        <v>83</v>
      </c>
      <c r="C45" s="2">
        <v>9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>
        <v>3</v>
      </c>
      <c r="J45" s="2">
        <v>1</v>
      </c>
      <c r="K45" s="2">
        <v>7</v>
      </c>
      <c r="L45" s="2" t="s">
        <v>26</v>
      </c>
      <c r="M45" s="2" t="s">
        <v>26</v>
      </c>
      <c r="N45" s="2" t="s">
        <v>26</v>
      </c>
    </row>
    <row r="46" spans="1:15" x14ac:dyDescent="0.25">
      <c r="A46" t="s">
        <v>31</v>
      </c>
      <c r="B46" t="s">
        <v>84</v>
      </c>
      <c r="C46" s="2" t="s">
        <v>26</v>
      </c>
      <c r="D46" s="2">
        <v>37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>
        <v>0</v>
      </c>
      <c r="M46" s="2">
        <v>32</v>
      </c>
      <c r="N46" s="2" t="s">
        <v>26</v>
      </c>
    </row>
    <row r="47" spans="1:15" x14ac:dyDescent="0.25">
      <c r="A47" t="s">
        <v>86</v>
      </c>
      <c r="B47" t="s">
        <v>87</v>
      </c>
      <c r="C47" s="2" t="s">
        <v>26</v>
      </c>
      <c r="D47" s="2">
        <v>2</v>
      </c>
      <c r="E47" s="2">
        <v>5</v>
      </c>
      <c r="F47" s="2">
        <v>4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</row>
    <row r="48" spans="1:15" x14ac:dyDescent="0.25">
      <c r="A48" t="s">
        <v>88</v>
      </c>
      <c r="C48" s="5">
        <f>SUM(C2:C47)</f>
        <v>143</v>
      </c>
      <c r="D48" s="6">
        <f t="shared" ref="D48:N48" si="0">SUM(D2:D47)</f>
        <v>277</v>
      </c>
      <c r="E48" s="7">
        <f t="shared" si="0"/>
        <v>40</v>
      </c>
      <c r="F48" s="5">
        <f t="shared" si="0"/>
        <v>44</v>
      </c>
      <c r="G48" s="6">
        <f t="shared" si="0"/>
        <v>49</v>
      </c>
      <c r="H48" s="7">
        <f t="shared" si="0"/>
        <v>31</v>
      </c>
      <c r="I48" s="5">
        <f t="shared" si="0"/>
        <v>61</v>
      </c>
      <c r="J48" s="6">
        <f t="shared" si="0"/>
        <v>39</v>
      </c>
      <c r="K48" s="7">
        <f t="shared" si="0"/>
        <v>154</v>
      </c>
      <c r="L48" s="5">
        <f t="shared" si="0"/>
        <v>35</v>
      </c>
      <c r="M48" s="6">
        <f t="shared" si="0"/>
        <v>261</v>
      </c>
      <c r="N48" s="7">
        <f t="shared" si="0"/>
        <v>44</v>
      </c>
      <c r="O48" s="2">
        <f>SUM(C48:N48)</f>
        <v>1178</v>
      </c>
    </row>
    <row r="49" spans="2:14" ht="15.75" thickBot="1" x14ac:dyDescent="0.3">
      <c r="C49" s="8"/>
      <c r="D49" s="4"/>
      <c r="E49" s="9">
        <f>SUM(C48:E48)</f>
        <v>460</v>
      </c>
      <c r="F49" s="8"/>
      <c r="G49" s="4"/>
      <c r="H49" s="9">
        <f>SUM(F48:H48)</f>
        <v>124</v>
      </c>
      <c r="I49" s="8"/>
      <c r="J49" s="4"/>
      <c r="K49" s="9">
        <f>SUM(I48:K48)</f>
        <v>254</v>
      </c>
      <c r="L49" s="8"/>
      <c r="M49" s="4"/>
      <c r="N49" s="9">
        <f>SUM(L48:N48)</f>
        <v>340</v>
      </c>
    </row>
    <row r="50" spans="2:14" ht="15.75" thickTop="1" x14ac:dyDescent="0.25">
      <c r="C50" s="10"/>
      <c r="D50" s="2">
        <v>124</v>
      </c>
      <c r="E50" s="11">
        <v>63</v>
      </c>
      <c r="F50" s="10"/>
      <c r="G50" s="2">
        <v>23</v>
      </c>
      <c r="H50" s="11"/>
      <c r="I50" s="10"/>
      <c r="J50" s="2">
        <v>22</v>
      </c>
      <c r="K50" s="11">
        <v>70</v>
      </c>
      <c r="L50" s="10"/>
      <c r="M50" s="2">
        <v>307</v>
      </c>
      <c r="N50" s="11">
        <v>36</v>
      </c>
    </row>
    <row r="51" spans="2:14" x14ac:dyDescent="0.25">
      <c r="C51" s="12">
        <v>96</v>
      </c>
      <c r="D51" s="13">
        <v>197</v>
      </c>
      <c r="E51" s="14">
        <v>23</v>
      </c>
      <c r="F51" s="12">
        <v>60</v>
      </c>
      <c r="G51" s="13">
        <v>33</v>
      </c>
      <c r="H51" s="14">
        <v>26</v>
      </c>
      <c r="I51" s="12">
        <v>81</v>
      </c>
      <c r="J51" s="13">
        <v>36</v>
      </c>
      <c r="K51" s="14">
        <v>137</v>
      </c>
      <c r="L51" s="12">
        <v>63</v>
      </c>
      <c r="M51" s="13">
        <v>277</v>
      </c>
      <c r="N51" s="14">
        <v>52</v>
      </c>
    </row>
    <row r="52" spans="2:14" x14ac:dyDescent="0.25">
      <c r="C52" s="2"/>
      <c r="D52" s="2"/>
      <c r="E52" s="2">
        <f>SUM(C50:E51)</f>
        <v>503</v>
      </c>
      <c r="F52" s="2"/>
      <c r="G52" s="2"/>
      <c r="H52" s="2">
        <f>SUM(F50:H51)</f>
        <v>142</v>
      </c>
      <c r="I52" s="2"/>
      <c r="J52" s="2"/>
      <c r="K52" s="2">
        <f>SUM(I50:K51)</f>
        <v>346</v>
      </c>
      <c r="L52" s="2"/>
      <c r="M52" s="2"/>
      <c r="N52" s="2">
        <f>SUM(L50:N51)</f>
        <v>735</v>
      </c>
    </row>
    <row r="53" spans="2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x14ac:dyDescent="0.25">
      <c r="C54" s="2"/>
      <c r="D54" s="2" t="s">
        <v>89</v>
      </c>
      <c r="E54" s="15">
        <f>E52/E49</f>
        <v>1.0934782608695652</v>
      </c>
      <c r="F54" s="2"/>
      <c r="G54" s="2"/>
      <c r="H54" s="15">
        <f>H52/H49</f>
        <v>1.1451612903225807</v>
      </c>
      <c r="I54" s="2"/>
      <c r="J54" s="2"/>
      <c r="K54" s="15">
        <f>K52/K49</f>
        <v>1.3622047244094488</v>
      </c>
      <c r="L54" s="2"/>
      <c r="M54" s="2"/>
      <c r="N54" s="15">
        <f>N52/N49</f>
        <v>2.1617647058823528</v>
      </c>
    </row>
    <row r="55" spans="2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 x14ac:dyDescent="0.25">
      <c r="C56" s="2" t="s">
        <v>90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 x14ac:dyDescent="0.25">
      <c r="B58" t="s">
        <v>92</v>
      </c>
      <c r="C58" s="2">
        <v>572</v>
      </c>
      <c r="D58" s="2">
        <v>1108</v>
      </c>
      <c r="E58" s="2">
        <v>160</v>
      </c>
      <c r="F58" s="2">
        <v>176</v>
      </c>
      <c r="G58" s="2">
        <v>196</v>
      </c>
      <c r="H58" s="2">
        <v>124</v>
      </c>
      <c r="I58" s="2">
        <v>244</v>
      </c>
      <c r="J58" s="2">
        <v>156</v>
      </c>
      <c r="K58" s="2">
        <v>616</v>
      </c>
      <c r="L58" s="2">
        <v>140</v>
      </c>
      <c r="M58" s="2">
        <v>1044</v>
      </c>
      <c r="N58" s="2">
        <v>176</v>
      </c>
    </row>
    <row r="59" spans="2:14" x14ac:dyDescent="0.25">
      <c r="B59" t="s">
        <v>91</v>
      </c>
      <c r="C59" s="2">
        <v>384</v>
      </c>
      <c r="D59" s="2">
        <v>1284</v>
      </c>
      <c r="E59" s="2">
        <v>344</v>
      </c>
      <c r="F59" s="2">
        <v>240</v>
      </c>
      <c r="G59" s="2">
        <v>224</v>
      </c>
      <c r="H59" s="2">
        <v>104</v>
      </c>
      <c r="I59" s="2">
        <v>324</v>
      </c>
      <c r="J59" s="2">
        <v>232</v>
      </c>
      <c r="K59" s="2">
        <v>828</v>
      </c>
      <c r="L59" s="2">
        <v>252</v>
      </c>
      <c r="M59" s="2">
        <v>2336</v>
      </c>
      <c r="N59" s="2">
        <v>352</v>
      </c>
    </row>
    <row r="60" spans="2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 x14ac:dyDescent="0.25">
      <c r="C62" s="2">
        <f>3600/C58</f>
        <v>6.2937062937062933</v>
      </c>
      <c r="D62" s="2">
        <f t="shared" ref="D62:N62" si="1">3600/D58</f>
        <v>3.2490974729241877</v>
      </c>
      <c r="E62" s="2">
        <f t="shared" si="1"/>
        <v>22.5</v>
      </c>
      <c r="F62" s="2">
        <f t="shared" si="1"/>
        <v>20.454545454545453</v>
      </c>
      <c r="G62" s="2">
        <f t="shared" si="1"/>
        <v>18.367346938775512</v>
      </c>
      <c r="H62" s="2">
        <f t="shared" si="1"/>
        <v>29.032258064516128</v>
      </c>
      <c r="I62" s="2">
        <f t="shared" si="1"/>
        <v>14.754098360655737</v>
      </c>
      <c r="J62" s="2">
        <f t="shared" si="1"/>
        <v>23.076923076923077</v>
      </c>
      <c r="K62" s="2">
        <f t="shared" si="1"/>
        <v>5.8441558441558445</v>
      </c>
      <c r="L62" s="2">
        <f t="shared" si="1"/>
        <v>25.714285714285715</v>
      </c>
      <c r="M62" s="2">
        <f t="shared" si="1"/>
        <v>3.4482758620689653</v>
      </c>
      <c r="N62" s="2">
        <f t="shared" si="1"/>
        <v>20.454545454545453</v>
      </c>
    </row>
    <row r="63" spans="2:14" x14ac:dyDescent="0.25">
      <c r="C63" s="2">
        <f>3600/C59</f>
        <v>9.375</v>
      </c>
      <c r="D63" s="2">
        <f t="shared" ref="D63:N63" si="2">3600/D59</f>
        <v>2.8037383177570092</v>
      </c>
      <c r="E63" s="2">
        <f t="shared" si="2"/>
        <v>10.465116279069768</v>
      </c>
      <c r="F63" s="2">
        <f t="shared" si="2"/>
        <v>15</v>
      </c>
      <c r="G63" s="2">
        <f t="shared" si="2"/>
        <v>16.071428571428573</v>
      </c>
      <c r="H63" s="2">
        <f t="shared" si="2"/>
        <v>34.615384615384613</v>
      </c>
      <c r="I63" s="2">
        <f t="shared" si="2"/>
        <v>11.111111111111111</v>
      </c>
      <c r="J63" s="2">
        <f t="shared" si="2"/>
        <v>15.517241379310345</v>
      </c>
      <c r="K63" s="2">
        <f t="shared" si="2"/>
        <v>4.3478260869565215</v>
      </c>
      <c r="L63" s="2">
        <f t="shared" si="2"/>
        <v>14.285714285714286</v>
      </c>
      <c r="M63" s="2">
        <f t="shared" si="2"/>
        <v>1.5410958904109588</v>
      </c>
      <c r="N63" s="2">
        <f t="shared" si="2"/>
        <v>10.227272727272727</v>
      </c>
    </row>
    <row r="64" spans="2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7FFE9F7F35A4A8926B589312ABD97" ma:contentTypeVersion="18" ma:contentTypeDescription="Create a new document." ma:contentTypeScope="" ma:versionID="12fc77a7a736cea54a0e910a34bc4f10">
  <xsd:schema xmlns:xsd="http://www.w3.org/2001/XMLSchema" xmlns:xs="http://www.w3.org/2001/XMLSchema" xmlns:p="http://schemas.microsoft.com/office/2006/metadata/properties" xmlns:ns3="4a14d4ee-9e3d-4347-98d8-84b44c21df34" xmlns:ns4="4bdff399-9e67-4949-bfb8-868a447b4d22" targetNamespace="http://schemas.microsoft.com/office/2006/metadata/properties" ma:root="true" ma:fieldsID="b466e14da0b73ecb2eaa6fe4f83c4c4c" ns3:_="" ns4:_="">
    <xsd:import namespace="4a14d4ee-9e3d-4347-98d8-84b44c21df34"/>
    <xsd:import namespace="4bdff399-9e67-4949-bfb8-868a447b4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d4ee-9e3d-4347-98d8-84b44c21d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ff399-9e67-4949-bfb8-868a447b4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14d4ee-9e3d-4347-98d8-84b44c21df34" xsi:nil="true"/>
  </documentManagement>
</p:properties>
</file>

<file path=customXml/itemProps1.xml><?xml version="1.0" encoding="utf-8"?>
<ds:datastoreItem xmlns:ds="http://schemas.openxmlformats.org/officeDocument/2006/customXml" ds:itemID="{765DDC30-AB28-489D-8C09-6EEB7C146F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59ACDC-82CF-41FD-87E9-AE51E1A1A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4d4ee-9e3d-4347-98d8-84b44c21df34"/>
    <ds:schemaRef ds:uri="4bdff399-9e67-4949-bfb8-868a447b4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19705B-C2F2-4B88-861E-D55D4C45A6C4}">
  <ds:schemaRefs>
    <ds:schemaRef ds:uri="http://schemas.microsoft.com/office/2006/documentManagement/types"/>
    <ds:schemaRef ds:uri="4a14d4ee-9e3d-4347-98d8-84b44c21df34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4bdff399-9e67-4949-bfb8-868a447b4d2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Thomas Van Voorst</dc:creator>
  <cp:lastModifiedBy>Matthew Sutherland</cp:lastModifiedBy>
  <dcterms:created xsi:type="dcterms:W3CDTF">2024-03-27T20:58:12Z</dcterms:created>
  <dcterms:modified xsi:type="dcterms:W3CDTF">2024-04-26T22:39:37Z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0x01010036C7FFE9F7F35A4A8926B589312ABD97</vt:lpwstr>
  </property>
</Properties>
</file>