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Excel\Day-3\"/>
    </mc:Choice>
  </mc:AlternateContent>
  <xr:revisionPtr revIDLastSave="0" documentId="8_{787FAC27-475B-460F-9D9E-96CE0557E9B2}" xr6:coauthVersionLast="47" xr6:coauthVersionMax="47" xr10:uidLastSave="{00000000-0000-0000-0000-000000000000}"/>
  <bookViews>
    <workbookView xWindow="-110" yWindow="-110" windowWidth="19420" windowHeight="10300" activeTab="7" xr2:uid="{65C14963-D7D9-489F-85DF-B390E3AF6B64}"/>
  </bookViews>
  <sheets>
    <sheet name="Q1" sheetId="4" r:id="rId1"/>
    <sheet name="Q4" sheetId="6" r:id="rId2"/>
    <sheet name="Q7" sheetId="5" r:id="rId3"/>
    <sheet name="Q5" sheetId="8" r:id="rId4"/>
    <sheet name="Q9" sheetId="9" r:id="rId5"/>
    <sheet name="Q10" sheetId="18" r:id="rId6"/>
    <sheet name="Q3" sheetId="19" r:id="rId7"/>
    <sheet name="Sheet17" sheetId="20" r:id="rId8"/>
    <sheet name="Data" sheetId="1" r:id="rId9"/>
    <sheet name="Q6" sheetId="7" r:id="rId10"/>
  </sheets>
  <externalReferences>
    <externalReference r:id="rId11"/>
  </externalReferences>
  <definedNames>
    <definedName name="_xlcn.WorksheetConnection_EmployeeData.xlsxTBL_Employees1" hidden="1">TBL_Employees[]</definedName>
    <definedName name="_xlcn.WorksheetConnection_Sheet11BB1" hidden="1">[1]Sheet11!$B:$B</definedName>
  </definedNames>
  <calcPr calcId="191029"/>
  <pivotCaches>
    <pivotCache cacheId="162" r:id="rId12"/>
    <pivotCache cacheId="132" r:id="rId13"/>
    <pivotCache cacheId="159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Employees" name="TBL_Employees" connection="WorksheetConnection_Employee Data.xlsx!TBL_Employees"/>
          <x15:modelTable id="Range" name="Range" connection="WorksheetConnection_Sheet11!$B:$B"/>
        </x15:modelTables>
        <x15:extLst>
          <ext xmlns:x16="http://schemas.microsoft.com/office/spreadsheetml/2014/11/main" uri="{9835A34E-60A6-4A7C-AAB8-D5F71C897F49}">
            <x16:modelTimeGroupings>
              <x16:modelTimeGrouping tableName="TBL_Employees" columnName="Hire Date" columnId="Hire Date">
                <x16:calculatedTimeColumn columnName="Hire Date (Year)" columnId="Hire Date (Year)" contentType="years" isSelected="1"/>
                <x16:calculatedTimeColumn columnName="Hire Date (Quarter)" columnId="Hire Date (Quarter)" contentType="quarters" isSelected="1"/>
                <x16:calculatedTimeColumn columnName="Hire Date (Month Index)" columnId="Hire Date (Month Index)" contentType="monthsindex" isSelected="1"/>
                <x16:calculatedTimeColumn columnName="Hire Date (Month)" columnId="Hire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R11" i="1"/>
  <c r="R10" i="1"/>
  <c r="R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400939-82E9-439C-99BE-58F72BF80CA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032183E-EC36-49CA-A8F0-CEEFE85958A3}" name="WorksheetConnection_Employee Data.xlsx!TBL_Employees" type="102" refreshedVersion="8" minRefreshableVersion="5">
    <extLst>
      <ext xmlns:x15="http://schemas.microsoft.com/office/spreadsheetml/2010/11/main" uri="{DE250136-89BD-433C-8126-D09CA5730AF9}">
        <x15:connection id="TBL_Employees" autoDelete="1">
          <x15:rangePr sourceName="_xlcn.WorksheetConnection_EmployeeData.xlsxTBL_Employees1"/>
        </x15:connection>
      </ext>
    </extLst>
  </connection>
  <connection id="3" xr16:uid="{904EBA53-7F79-45AC-A057-3C2F7A0BF566}" name="WorksheetConnection_Sheet11!$B:$B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1BB1"/>
        </x15:connection>
      </ext>
    </extLst>
  </connection>
</connections>
</file>

<file path=xl/sharedStrings.xml><?xml version="1.0" encoding="utf-8"?>
<sst xmlns="http://schemas.openxmlformats.org/spreadsheetml/2006/main" count="12903" uniqueCount="2034">
  <si>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</si>
  <si>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</si>
  <si>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</si>
  <si>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</si>
  <si>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</si>
  <si>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</si>
  <si>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</si>
  <si>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</si>
  <si>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</si>
  <si>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</si>
  <si>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</si>
  <si>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</si>
  <si>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</si>
  <si>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</si>
  <si>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</si>
  <si>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</si>
  <si>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</si>
  <si>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</si>
  <si>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</si>
  <si>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</si>
  <si>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</si>
  <si>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</si>
  <si>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</si>
  <si>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</si>
  <si>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</si>
  <si>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</si>
  <si>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</si>
  <si>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</si>
  <si>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</si>
  <si>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</si>
  <si>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</si>
  <si>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</si>
  <si>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</si>
  <si>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</si>
  <si>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</si>
  <si>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</si>
  <si>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</si>
  <si>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</si>
  <si>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</si>
  <si>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</si>
  <si>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</si>
  <si>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</si>
  <si>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</si>
  <si>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</si>
  <si>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</si>
  <si>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</si>
  <si>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</si>
  <si>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</si>
  <si>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</si>
  <si>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</si>
  <si>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</si>
  <si>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</si>
  <si>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</si>
  <si>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</si>
  <si>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</si>
  <si>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</si>
  <si>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</si>
  <si>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</si>
  <si>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</si>
  <si>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</si>
  <si>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</si>
  <si>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</si>
  <si>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</si>
  <si>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</si>
  <si>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</si>
  <si>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</si>
  <si>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</si>
  <si>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</si>
  <si>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</si>
  <si>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</si>
  <si>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</si>
  <si>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</si>
  <si>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</si>
  <si>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</si>
  <si>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</si>
  <si>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</si>
  <si>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</si>
  <si>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</si>
  <si>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</si>
  <si>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</si>
  <si>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</si>
  <si>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</si>
  <si>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</si>
  <si>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</si>
  <si>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</si>
  <si>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</si>
  <si>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</si>
  <si>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</si>
  <si>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</si>
  <si>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</si>
  <si>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</si>
  <si>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</si>
  <si>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</si>
  <si>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</si>
  <si>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</si>
  <si>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</si>
  <si>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</si>
  <si>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</si>
  <si>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</si>
  <si>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</si>
  <si>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</si>
  <si>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</si>
  <si>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</si>
  <si>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</si>
  <si>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</si>
  <si>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</si>
  <si>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</si>
  <si>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</si>
  <si>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</si>
  <si>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</si>
  <si>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</si>
  <si>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</si>
  <si>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</si>
  <si>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</si>
  <si>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</si>
  <si>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</si>
  <si>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</si>
  <si>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</si>
  <si>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</si>
  <si>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</si>
  <si>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</si>
  <si>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</si>
  <si>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</si>
  <si>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</si>
  <si>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</si>
  <si>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</si>
  <si>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</si>
  <si>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</si>
  <si>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</si>
  <si>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</si>
  <si>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</si>
  <si>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</si>
  <si>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</si>
  <si>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</si>
  <si>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</si>
  <si>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</si>
  <si>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</si>
  <si>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</si>
  <si>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</si>
  <si>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</si>
  <si>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</si>
  <si>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</si>
  <si>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</si>
  <si>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</si>
  <si>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</si>
  <si>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</si>
  <si>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</si>
  <si>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</si>
  <si>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</si>
  <si>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</si>
  <si>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</si>
  <si>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</si>
  <si>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</si>
  <si>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</si>
  <si>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</si>
  <si>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</si>
  <si>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</si>
  <si>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</si>
  <si>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</si>
  <si>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</si>
  <si>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</si>
  <si>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</si>
  <si>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</si>
  <si>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</si>
  <si>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</si>
  <si>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</si>
  <si>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</si>
  <si>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</si>
  <si>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</si>
  <si>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</si>
  <si>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</si>
  <si>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</si>
  <si>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</si>
  <si>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</si>
  <si>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</si>
  <si>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</si>
  <si>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</si>
  <si>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</si>
  <si>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</si>
  <si>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</si>
  <si>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</si>
  <si>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</si>
  <si>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</si>
  <si>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</si>
  <si>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</si>
  <si>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</si>
  <si>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</si>
  <si>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</si>
  <si>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</si>
  <si>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</si>
  <si>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</si>
  <si>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</si>
  <si>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</si>
  <si>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</si>
  <si>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</si>
  <si>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</si>
  <si>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</si>
  <si>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</si>
  <si>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</si>
  <si>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</si>
  <si>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</si>
  <si>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</si>
  <si>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</si>
  <si>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</si>
  <si>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</si>
  <si>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</si>
  <si>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</si>
  <si>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</si>
  <si>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</si>
  <si>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</si>
  <si>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</si>
  <si>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</si>
  <si>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</si>
  <si>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</si>
  <si>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</si>
  <si>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</si>
  <si>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</si>
  <si>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</si>
  <si>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</si>
  <si>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</si>
  <si>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</si>
  <si>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</si>
  <si>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</si>
  <si>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</si>
  <si>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</si>
  <si>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</si>
  <si>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</si>
  <si>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</si>
  <si>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</si>
  <si>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</si>
  <si>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</si>
  <si>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</si>
  <si>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</si>
  <si>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</si>
  <si>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</si>
  <si>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</si>
  <si>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</si>
  <si>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</si>
  <si>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</si>
  <si>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</si>
  <si>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</si>
  <si>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</si>
  <si>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</si>
  <si>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</si>
  <si>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</si>
  <si>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</si>
  <si>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</si>
  <si>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</si>
  <si>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</si>
  <si>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</si>
  <si>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</si>
  <si>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</si>
  <si>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</si>
  <si>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</si>
  <si>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</si>
  <si>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</si>
  <si>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</si>
  <si>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</si>
  <si>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</si>
  <si>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</si>
  <si>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</si>
  <si>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</si>
  <si>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</si>
  <si>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</si>
  <si>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</si>
  <si>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</si>
  <si>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</si>
  <si>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</si>
  <si>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</si>
  <si>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</si>
  <si>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</si>
  <si>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</si>
  <si>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</si>
  <si>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</si>
  <si>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</si>
  <si>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</si>
  <si>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</si>
  <si>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</si>
  <si>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</si>
  <si>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</si>
  <si>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</si>
  <si>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</si>
  <si>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</si>
  <si>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</si>
  <si>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</si>
  <si>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</si>
  <si>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</si>
  <si>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</si>
  <si>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</si>
  <si>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</si>
  <si>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</si>
  <si>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</si>
  <si>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</si>
  <si>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</si>
  <si>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</si>
  <si>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</si>
  <si>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</si>
  <si>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</si>
  <si>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</si>
  <si>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</si>
  <si>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</si>
  <si>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</si>
  <si>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</si>
  <si>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</si>
  <si>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</si>
  <si>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</si>
  <si>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</si>
  <si>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</si>
  <si>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</si>
  <si>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</si>
  <si>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</si>
  <si>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</si>
  <si>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</si>
  <si>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</si>
  <si>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</si>
  <si>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</si>
  <si>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</si>
  <si>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</si>
  <si>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</si>
  <si>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</si>
  <si>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</si>
  <si>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</si>
  <si>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</si>
  <si>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</si>
  <si>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</si>
  <si>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</si>
  <si>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</si>
  <si>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</si>
  <si>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</si>
  <si>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</si>
  <si>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</si>
  <si>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</si>
  <si>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</si>
  <si>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</si>
  <si>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</si>
  <si>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</si>
  <si>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</si>
  <si>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</si>
  <si>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</si>
  <si>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</si>
  <si>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</si>
  <si>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</si>
  <si>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</si>
  <si>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</si>
  <si>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</si>
  <si>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</si>
  <si>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</si>
  <si>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</si>
  <si>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</si>
  <si>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</si>
  <si>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</si>
  <si>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</si>
  <si>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</si>
  <si>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</si>
  <si>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</si>
  <si>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</si>
  <si>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</si>
  <si>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</si>
  <si>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</si>
  <si>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</si>
  <si>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</si>
  <si>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</si>
  <si>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</si>
  <si>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</si>
  <si>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</si>
  <si>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</si>
  <si>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</si>
  <si>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</si>
  <si>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</si>
  <si>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</si>
  <si>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</si>
  <si>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</si>
  <si>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</si>
  <si>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</si>
  <si>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</si>
  <si>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</si>
  <si>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</si>
  <si>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</si>
  <si>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</si>
  <si>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</si>
  <si>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</si>
  <si>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</si>
  <si>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</si>
  <si>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</si>
  <si>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</si>
  <si>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</si>
  <si>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</si>
  <si>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</si>
  <si>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</si>
  <si>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</si>
  <si>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</si>
  <si>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</si>
  <si>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</si>
  <si>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</si>
  <si>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</si>
  <si>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</si>
  <si>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</si>
  <si>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</si>
  <si>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</si>
  <si>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</si>
  <si>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</si>
  <si>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</si>
  <si>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</si>
  <si>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</si>
  <si>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</si>
  <si>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</si>
  <si>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</si>
  <si>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</si>
  <si>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</si>
  <si>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</si>
  <si>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</si>
  <si>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</si>
  <si>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</si>
  <si>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</si>
  <si>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</si>
  <si>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</si>
  <si>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</si>
  <si>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</si>
  <si>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</si>
  <si>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</si>
  <si>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</si>
  <si>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</si>
  <si>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</si>
  <si>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</si>
  <si>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</si>
  <si>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</si>
  <si>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</si>
  <si>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</si>
  <si>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</si>
  <si>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</si>
  <si>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</si>
  <si>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</si>
  <si>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</si>
  <si>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</si>
  <si>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</si>
  <si>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</si>
  <si>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</si>
  <si>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</si>
  <si>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</si>
  <si>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</si>
  <si>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</si>
  <si>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</si>
  <si>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</si>
  <si>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</si>
  <si>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</si>
  <si>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</si>
  <si>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</si>
  <si>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</si>
  <si>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</si>
  <si>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</si>
  <si>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</si>
  <si>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</si>
  <si>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</si>
  <si>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</si>
  <si>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</si>
  <si>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</si>
  <si>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</si>
  <si>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</si>
  <si>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</si>
  <si>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</si>
  <si>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</si>
  <si>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</si>
  <si>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</si>
  <si>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</si>
  <si>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</si>
  <si>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</si>
  <si>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</si>
  <si>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</si>
  <si>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</si>
  <si>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</si>
  <si>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</si>
  <si>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</si>
  <si>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</si>
  <si>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</si>
  <si>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</si>
  <si>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</si>
  <si>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</si>
  <si>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</si>
  <si>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</si>
  <si>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</si>
  <si>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</si>
  <si>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</si>
  <si>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</si>
  <si>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</si>
  <si>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</si>
  <si>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</si>
  <si>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</si>
  <si>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</si>
  <si>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</si>
  <si>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</si>
  <si>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</si>
  <si>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</si>
  <si>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</si>
  <si>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</si>
  <si>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</si>
  <si>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</si>
  <si>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</si>
  <si>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</si>
  <si>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</si>
  <si>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</si>
  <si>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</si>
  <si>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</si>
  <si>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</si>
  <si>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</si>
  <si>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</si>
  <si>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</si>
  <si>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</si>
  <si>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</si>
  <si>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</si>
  <si>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</si>
  <si>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</si>
  <si>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</si>
  <si>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</si>
  <si>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</si>
  <si>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</si>
  <si>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</si>
  <si>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</si>
  <si>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</si>
  <si>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</si>
  <si>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</si>
  <si>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</si>
  <si>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</si>
  <si>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</si>
  <si>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</si>
  <si>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</si>
  <si>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</si>
  <si>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</si>
  <si>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</si>
  <si>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</si>
  <si>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</si>
  <si>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</si>
  <si>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</si>
  <si>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</si>
  <si>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</si>
  <si>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</si>
  <si>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</si>
  <si>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</si>
  <si>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</si>
  <si>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</si>
  <si>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</si>
  <si>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</si>
  <si>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</si>
  <si>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</si>
  <si>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</si>
  <si>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</si>
  <si>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</si>
  <si>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</si>
  <si>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</si>
  <si>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</si>
  <si>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</si>
  <si>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</si>
  <si>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</si>
  <si>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</si>
  <si>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</si>
  <si>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</si>
  <si>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</si>
  <si>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</si>
  <si>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</si>
  <si>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</si>
  <si>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</si>
  <si>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</si>
  <si>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</si>
  <si>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</si>
  <si>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</si>
  <si>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</si>
  <si>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</si>
  <si>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</si>
  <si>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</si>
  <si>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</si>
  <si>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</si>
  <si>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</si>
  <si>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</si>
  <si>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</si>
  <si>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</si>
  <si>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</si>
  <si>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</si>
  <si>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</si>
  <si>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</si>
  <si>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</si>
  <si>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</si>
  <si>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</si>
  <si>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</si>
  <si>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</si>
  <si>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</si>
  <si>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</si>
  <si>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</si>
  <si>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</si>
  <si>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</si>
  <si>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</si>
  <si>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</si>
  <si>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</si>
  <si>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</si>
  <si>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</si>
  <si>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</si>
  <si>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</si>
  <si>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</si>
  <si>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</si>
  <si>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</si>
  <si>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</si>
  <si>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</si>
  <si>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</si>
  <si>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</si>
  <si>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</si>
  <si>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</si>
  <si>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</si>
  <si>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</si>
  <si>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</si>
  <si>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</si>
  <si>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</si>
  <si>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</si>
  <si>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</si>
  <si>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</si>
  <si>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</si>
  <si>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</si>
  <si>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</si>
  <si>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</si>
  <si>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</si>
  <si>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</si>
  <si>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</si>
  <si>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</si>
  <si>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</si>
  <si>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</si>
  <si>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</si>
  <si>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</si>
  <si>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</si>
  <si>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</si>
  <si>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</si>
  <si>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</si>
  <si>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</si>
  <si>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</si>
  <si>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</si>
  <si>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</si>
  <si>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</si>
  <si>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</si>
  <si>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</si>
  <si>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</si>
  <si>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</si>
  <si>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</si>
  <si>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</si>
  <si>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</si>
  <si>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</si>
  <si>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</si>
  <si>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</si>
  <si>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</si>
  <si>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</si>
  <si>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</si>
  <si>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</si>
  <si>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</si>
  <si>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</si>
  <si>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</si>
  <si>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</si>
  <si>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</si>
  <si>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</si>
  <si>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</si>
  <si>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</si>
  <si>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</si>
  <si>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</si>
  <si>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</si>
  <si>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</si>
  <si>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</si>
  <si>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</si>
  <si>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</si>
  <si>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</si>
  <si>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</si>
  <si>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</si>
  <si>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</si>
  <si>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</si>
  <si>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</si>
  <si>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</si>
  <si>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</si>
  <si>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</si>
  <si>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</si>
  <si>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</si>
  <si>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</si>
  <si>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</si>
  <si>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</si>
  <si>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</si>
  <si>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</si>
  <si>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</si>
  <si>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</si>
  <si>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</si>
  <si>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</si>
  <si>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</si>
  <si>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</si>
  <si>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</si>
  <si>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</si>
  <si>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</si>
  <si>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</si>
  <si>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</si>
  <si>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</si>
  <si>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</si>
  <si>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</si>
  <si>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</si>
  <si>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</si>
  <si>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</si>
  <si>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</si>
  <si>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</si>
  <si>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</si>
  <si>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</si>
  <si>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</si>
  <si>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</si>
  <si>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</si>
  <si>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</si>
  <si>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</si>
  <si>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</si>
  <si>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</si>
  <si>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</si>
  <si>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</si>
  <si>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</si>
  <si>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</si>
  <si>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</si>
  <si>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</si>
  <si>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</si>
  <si>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</si>
  <si>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</si>
  <si>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</si>
  <si>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</si>
  <si>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</si>
  <si>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</si>
  <si>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</si>
  <si>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</si>
  <si>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</si>
  <si>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</si>
  <si>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</si>
  <si>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</si>
  <si>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</si>
  <si>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</si>
  <si>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</si>
  <si>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</si>
  <si>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</si>
  <si>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</si>
  <si>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</si>
  <si>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</si>
  <si>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</si>
  <si>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</si>
  <si>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</si>
  <si>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</si>
  <si>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</si>
  <si>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</si>
  <si>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</si>
  <si>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</si>
  <si>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</si>
  <si>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</si>
  <si>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</si>
  <si>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</si>
  <si>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</si>
  <si>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</si>
  <si>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</si>
  <si>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</si>
  <si>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</si>
  <si>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</si>
  <si>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</si>
  <si>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</si>
  <si>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</si>
  <si>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</si>
  <si>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</si>
  <si>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</si>
  <si>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</si>
  <si>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</si>
  <si>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</si>
  <si>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</si>
  <si>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</si>
  <si>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</si>
  <si>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</si>
  <si>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</si>
  <si>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</si>
  <si>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</si>
  <si>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</si>
  <si>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</si>
  <si>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</si>
  <si>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</si>
  <si>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</si>
  <si>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</si>
  <si>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</si>
  <si>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</si>
  <si>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</si>
  <si>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</si>
  <si>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</si>
  <si>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</si>
  <si>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</si>
  <si>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</si>
  <si>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</si>
  <si>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</si>
  <si>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</si>
  <si>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</si>
  <si>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</si>
  <si>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</si>
  <si>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</si>
  <si>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</si>
  <si>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</si>
  <si>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</si>
  <si>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</si>
  <si>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</si>
  <si>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</si>
  <si>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</si>
  <si>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</si>
  <si>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</si>
  <si>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</si>
  <si>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</si>
  <si>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</si>
  <si>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</si>
  <si>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</si>
  <si>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</si>
  <si>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</si>
  <si>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</si>
  <si>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</si>
  <si>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</si>
  <si>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</si>
  <si>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</si>
  <si>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</si>
  <si>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</si>
  <si>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</si>
  <si>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</si>
  <si>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</si>
  <si>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</si>
  <si>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</si>
  <si>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</si>
  <si>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</si>
  <si>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</si>
  <si>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</si>
  <si>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</si>
  <si>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</si>
  <si>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</si>
  <si>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</si>
  <si>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</si>
  <si>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</si>
  <si>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</si>
  <si>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</si>
  <si>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</si>
  <si>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</si>
  <si>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</si>
  <si>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</si>
  <si>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</si>
  <si>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</si>
  <si>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</si>
  <si>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</si>
  <si>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</si>
  <si>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</si>
  <si>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</si>
  <si>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</si>
  <si>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</si>
  <si>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</si>
  <si>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</si>
  <si>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</si>
  <si>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</si>
  <si>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</si>
  <si>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</si>
  <si>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</si>
  <si>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</si>
  <si>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</si>
  <si>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</si>
  <si>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</si>
  <si>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</si>
  <si>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</si>
  <si>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</si>
  <si>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</si>
  <si>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</si>
  <si>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</si>
  <si>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</si>
  <si>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</si>
  <si>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</si>
  <si>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</si>
  <si>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</si>
  <si>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</si>
  <si>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</si>
  <si>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</si>
  <si>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</si>
  <si>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</si>
  <si>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</si>
  <si>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</si>
  <si>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</si>
  <si>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</si>
  <si>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</si>
  <si>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</si>
  <si>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</si>
  <si>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</si>
  <si>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</si>
  <si>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</si>
  <si>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</si>
  <si>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</si>
  <si>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</si>
  <si>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</si>
  <si>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</si>
  <si>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</si>
  <si>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</si>
  <si>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</si>
  <si>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</si>
  <si>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</si>
  <si>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</si>
  <si>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</si>
  <si>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</si>
  <si>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</si>
  <si>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</si>
  <si>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</si>
  <si>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</si>
  <si>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</si>
  <si>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</si>
  <si>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</si>
  <si>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</si>
  <si>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</si>
  <si>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</si>
  <si>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</si>
  <si>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</si>
  <si>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</si>
  <si>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</si>
  <si>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</si>
  <si>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</si>
  <si>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</si>
  <si>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</si>
  <si>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</si>
  <si>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</si>
  <si>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</si>
  <si>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</si>
  <si>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</si>
  <si>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</si>
  <si>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</si>
  <si>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</si>
  <si>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</si>
  <si>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</si>
  <si>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</si>
  <si>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</si>
  <si>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</si>
  <si>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</si>
  <si>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</si>
  <si>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</si>
  <si>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</si>
  <si>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</si>
  <si>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</si>
  <si>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</si>
  <si>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</si>
  <si>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</si>
  <si>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</si>
  <si>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</si>
  <si>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</si>
  <si>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</si>
  <si>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</si>
  <si>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</si>
  <si>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</si>
  <si>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</si>
  <si>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</si>
  <si>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</si>
  <si>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</si>
  <si>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</si>
  <si>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</si>
  <si>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</si>
  <si>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</si>
  <si>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</si>
  <si>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</si>
  <si>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</si>
  <si>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</si>
  <si>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</si>
  <si>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</si>
  <si>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</si>
  <si>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</si>
  <si>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</si>
  <si>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</si>
  <si>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</si>
  <si>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</si>
  <si>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</si>
  <si>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</si>
  <si>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</si>
  <si>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</si>
  <si>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</si>
  <si>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</si>
  <si>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</si>
  <si>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</si>
  <si>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</si>
  <si>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</si>
  <si>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</si>
  <si>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</si>
  <si>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</si>
  <si>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</si>
  <si>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</si>
  <si>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</si>
  <si>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</si>
  <si>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</si>
  <si>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</si>
  <si>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</si>
  <si>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</si>
  <si>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</si>
  <si>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</si>
  <si>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</si>
  <si>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</si>
  <si>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</si>
  <si>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</si>
  <si>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</si>
  <si>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</si>
  <si>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</si>
  <si>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</si>
  <si>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</si>
  <si>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</si>
  <si>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</si>
  <si>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</si>
  <si>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</si>
  <si>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</si>
  <si>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</si>
  <si>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</si>
  <si>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</si>
  <si>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</si>
  <si>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</si>
  <si>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</si>
  <si>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</si>
  <si>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</si>
  <si>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</si>
  <si>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</si>
  <si>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</si>
  <si>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</si>
  <si>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</si>
  <si>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</si>
  <si>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</si>
  <si>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</si>
  <si>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</si>
  <si>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</si>
  <si>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</si>
  <si>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</si>
  <si>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</si>
  <si>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</si>
  <si>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</si>
  <si>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</si>
  <si>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</si>
  <si>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</si>
  <si>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</si>
  <si>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</si>
  <si>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</si>
  <si>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</si>
  <si>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</si>
  <si>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</si>
  <si>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</si>
  <si>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</si>
  <si>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</si>
  <si>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</si>
  <si>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</si>
  <si>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</si>
  <si>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</si>
  <si>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</si>
  <si>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</si>
  <si>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</si>
  <si>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</si>
  <si>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</si>
  <si>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</si>
  <si>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</si>
  <si>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</si>
  <si>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</si>
  <si>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</si>
  <si>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</si>
  <si>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</si>
  <si>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</si>
  <si>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</si>
  <si>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</si>
  <si>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</si>
  <si>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</si>
  <si>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</si>
  <si>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</si>
  <si>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</si>
  <si>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</si>
  <si>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</si>
  <si>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</si>
  <si>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</si>
  <si>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</si>
  <si>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</si>
  <si>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</si>
  <si>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</si>
  <si>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</si>
  <si>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</si>
  <si>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</si>
  <si>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</si>
  <si>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</si>
  <si>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</si>
  <si>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</si>
  <si>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</si>
  <si>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</si>
  <si>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</si>
  <si>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</si>
  <si>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</si>
  <si>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</si>
  <si>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</si>
  <si>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</si>
  <si>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</si>
  <si>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</si>
  <si>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</si>
  <si>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</si>
  <si>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</si>
  <si>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</si>
  <si>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</si>
  <si>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</si>
  <si>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</si>
  <si>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</si>
  <si>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</si>
  <si>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</si>
  <si>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</si>
  <si>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</si>
  <si>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</si>
  <si>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</si>
  <si>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</si>
  <si>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</si>
  <si>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</si>
  <si>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</si>
  <si>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</si>
  <si>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</si>
  <si>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</si>
  <si>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</si>
  <si>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</si>
  <si>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</si>
  <si>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</si>
  <si>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</si>
  <si>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</si>
  <si>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</si>
  <si>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</si>
  <si>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</si>
  <si>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</si>
  <si>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</si>
  <si>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</si>
  <si>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</si>
  <si>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</si>
  <si>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</si>
  <si>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</si>
  <si>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</si>
  <si>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</si>
  <si>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</si>
  <si>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</si>
  <si>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</si>
  <si>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</si>
  <si>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</si>
  <si>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</si>
  <si>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</si>
  <si>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</si>
  <si>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</si>
  <si>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</si>
  <si>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</si>
  <si>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</si>
  <si>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</si>
  <si>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</si>
  <si>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</si>
  <si>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</si>
  <si>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</si>
  <si>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</si>
  <si>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</si>
  <si>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</si>
  <si>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</si>
  <si>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</si>
  <si>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</si>
  <si>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</si>
  <si>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</si>
  <si>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</si>
  <si>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</si>
  <si>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</si>
  <si>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</si>
  <si>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</si>
  <si>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</si>
  <si>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</si>
  <si>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</si>
  <si>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</si>
  <si>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</si>
  <si>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</si>
  <si>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</si>
  <si>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</si>
  <si>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</si>
  <si>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</si>
  <si>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</si>
  <si>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</si>
  <si>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</si>
  <si>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</si>
  <si>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</si>
  <si>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</si>
  <si>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</si>
  <si>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</si>
  <si>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</si>
  <si>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</si>
  <si>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</si>
  <si>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</si>
  <si>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</si>
  <si>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</si>
  <si>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</si>
  <si>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</si>
  <si>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</si>
  <si>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</si>
  <si>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</si>
  <si>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</si>
  <si>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</si>
  <si>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</si>
  <si>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</si>
  <si>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</si>
  <si>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</si>
  <si>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</si>
  <si>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</si>
  <si>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</si>
  <si>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</si>
  <si>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</si>
  <si>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</si>
  <si>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</si>
  <si>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</si>
  <si>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</si>
  <si>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</si>
  <si>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</si>
  <si>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</si>
  <si>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</si>
  <si>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</si>
  <si>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</si>
  <si>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</si>
  <si>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</si>
  <si>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</si>
  <si>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</si>
  <si>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</si>
  <si>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</si>
  <si>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</si>
  <si>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</si>
  <si>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</si>
  <si>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</si>
  <si>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</si>
  <si>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</si>
  <si>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</si>
  <si>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</si>
  <si>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</si>
  <si>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</si>
  <si>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</si>
  <si>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</si>
  <si>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</si>
  <si>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</si>
  <si>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</si>
  <si>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</si>
  <si>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</si>
  <si>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</si>
  <si>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</si>
  <si>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</si>
  <si>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</si>
  <si>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</si>
  <si>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</si>
  <si>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</si>
  <si>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</si>
  <si>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</si>
  <si>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</si>
  <si>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</si>
  <si>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</si>
  <si>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</si>
  <si>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</si>
  <si>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</si>
  <si>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</si>
  <si>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</si>
  <si>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</si>
  <si>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</si>
  <si>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</si>
  <si>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</si>
  <si>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</si>
  <si>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</si>
  <si>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</si>
  <si>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</si>
  <si>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</si>
  <si>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</si>
  <si>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</si>
  <si>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</si>
  <si>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</si>
  <si>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</si>
  <si>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</si>
  <si>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</si>
  <si>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</si>
  <si>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</si>
  <si>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</si>
  <si>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</si>
  <si>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</si>
  <si>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</si>
  <si>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</si>
  <si>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</si>
  <si>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</si>
  <si>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</si>
  <si>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</si>
  <si>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</si>
  <si>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</si>
  <si>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</si>
  <si>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</si>
  <si>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</si>
  <si>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</si>
  <si>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</si>
  <si>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</si>
  <si>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</si>
  <si>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</si>
  <si>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</si>
  <si>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</si>
  <si>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</si>
  <si>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</si>
  <si>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</si>
  <si>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</si>
  <si>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</si>
  <si>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</si>
  <si>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</si>
  <si>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</si>
  <si>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</si>
  <si>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</si>
  <si>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</si>
  <si>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</si>
  <si>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</si>
  <si>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</si>
  <si>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</si>
  <si>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</si>
  <si>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</si>
  <si>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</si>
  <si>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</si>
  <si>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</si>
  <si>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</si>
  <si>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</si>
  <si>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</si>
  <si>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</si>
  <si>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</si>
  <si>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</si>
  <si>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</si>
  <si>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</si>
  <si>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</si>
  <si>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</si>
  <si>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</si>
  <si>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</si>
  <si>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</si>
  <si>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</si>
  <si>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</si>
  <si>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</si>
  <si>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</si>
  <si>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</si>
  <si>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</si>
  <si>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</si>
  <si>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</si>
  <si>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</si>
  <si>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</si>
  <si>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</si>
  <si>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</si>
  <si>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</si>
  <si>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</si>
  <si>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</si>
  <si>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</si>
  <si>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</si>
  <si>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</si>
  <si>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</si>
  <si>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</si>
  <si>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</si>
  <si>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</si>
  <si>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</si>
  <si>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</si>
  <si>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</si>
  <si>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</si>
  <si>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</si>
  <si>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</si>
  <si>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</si>
  <si>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</si>
  <si>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</si>
  <si>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</si>
  <si>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</si>
  <si>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</si>
  <si>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</si>
  <si>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</si>
  <si>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</si>
  <si>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</si>
  <si>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</si>
  <si>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</si>
  <si>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</si>
  <si>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</si>
  <si>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</si>
  <si>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</si>
  <si>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</si>
  <si>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</si>
  <si>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</si>
  <si>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</si>
  <si>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</si>
  <si>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</si>
  <si>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</si>
  <si>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</si>
  <si>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</si>
  <si>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</si>
  <si>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</si>
  <si>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</si>
  <si>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</si>
  <si>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</si>
  <si>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</si>
  <si>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</si>
  <si>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</si>
  <si>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</si>
  <si>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</si>
  <si>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</si>
  <si>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</si>
  <si>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</si>
  <si>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</si>
  <si>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</si>
  <si>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</si>
  <si>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</si>
  <si>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</si>
  <si>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</si>
  <si>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</si>
  <si>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</si>
  <si>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</si>
  <si>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</si>
  <si>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</si>
  <si>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</si>
  <si>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</si>
  <si>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</si>
  <si>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</si>
  <si>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</si>
  <si>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</si>
  <si>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</si>
  <si>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</si>
  <si>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</si>
  <si>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</si>
  <si>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</si>
  <si>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</si>
  <si>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</si>
  <si>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</si>
  <si>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</si>
  <si>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</si>
  <si>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</si>
  <si>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</si>
  <si>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</si>
  <si>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</si>
  <si>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</si>
  <si>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</si>
  <si>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</si>
  <si>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</si>
  <si>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</si>
  <si>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</si>
  <si>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</si>
  <si>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</si>
  <si>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</si>
  <si>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</si>
  <si>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</si>
  <si>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</si>
  <si>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</si>
  <si>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</si>
  <si>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</si>
  <si>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</si>
  <si>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</si>
  <si>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</si>
  <si>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</si>
  <si>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</si>
  <si>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</si>
  <si>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</si>
  <si>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</si>
  <si>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</si>
  <si>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</si>
  <si>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</si>
  <si>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</si>
  <si>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</si>
  <si>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</si>
  <si>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</si>
  <si>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</si>
  <si>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</si>
  <si>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</si>
  <si>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</si>
  <si>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</si>
  <si>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</si>
  <si>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</si>
  <si>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</si>
  <si>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</si>
  <si>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</si>
  <si>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</si>
  <si>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</si>
  <si>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</si>
  <si>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</si>
  <si>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</si>
  <si>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</si>
  <si>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</si>
  <si>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</si>
  <si>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</si>
  <si>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</si>
  <si>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</si>
  <si>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</si>
  <si>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</si>
  <si>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</si>
  <si>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</si>
  <si>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</si>
  <si>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</si>
  <si>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</si>
  <si>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</si>
  <si>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</si>
  <si>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</si>
  <si>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</si>
  <si>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</si>
  <si>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</si>
  <si>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</si>
  <si>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</si>
  <si>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</si>
  <si>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</si>
  <si>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</si>
  <si>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</si>
  <si>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</si>
  <si>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</si>
  <si>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</si>
  <si>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</si>
  <si>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</si>
  <si>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</si>
  <si>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</si>
  <si>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</si>
  <si>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</si>
  <si>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</si>
  <si>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</si>
  <si>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</si>
  <si>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</si>
  <si>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</si>
  <si>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</si>
  <si>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</si>
  <si>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</si>
  <si>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</si>
  <si>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</si>
  <si>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</si>
  <si>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</si>
  <si>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</si>
  <si>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</si>
  <si>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</si>
  <si>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</si>
  <si>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</si>
  <si>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</si>
  <si>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</si>
  <si>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</si>
  <si>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</si>
  <si>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</si>
  <si>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</si>
  <si>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</si>
  <si>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</si>
  <si>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</si>
  <si>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</si>
  <si>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</si>
  <si>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</si>
  <si>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</si>
  <si>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</si>
  <si>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</si>
  <si>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</si>
  <si>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</si>
  <si>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</si>
  <si>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</si>
  <si>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</si>
  <si>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</si>
  <si>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</si>
  <si>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</si>
  <si>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</si>
  <si>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</si>
  <si>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</si>
  <si>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</si>
  <si>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</si>
  <si>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</si>
  <si>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</si>
  <si>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</si>
  <si>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</si>
  <si>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</si>
  <si>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</si>
  <si>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</si>
  <si>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</si>
  <si>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</si>
  <si>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</si>
  <si>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</si>
  <si>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</si>
  <si>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</si>
  <si>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</si>
  <si>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</si>
  <si>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</si>
  <si>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</si>
  <si>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</si>
  <si>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</si>
  <si>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</si>
  <si>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</si>
  <si>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</si>
  <si>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</si>
  <si>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</si>
  <si>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</si>
  <si>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</si>
  <si>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</si>
  <si>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</si>
  <si>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</si>
  <si>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</si>
  <si>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</si>
  <si>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</si>
  <si>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</si>
  <si>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</si>
  <si>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</si>
  <si>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</si>
  <si>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</si>
  <si>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</si>
  <si>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</si>
  <si>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</si>
  <si>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</si>
  <si>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</si>
  <si>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</si>
  <si>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</si>
  <si>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</si>
  <si>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</si>
  <si>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</si>
  <si>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</si>
  <si>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</si>
  <si>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</si>
  <si>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</si>
  <si>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</si>
  <si>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</si>
  <si>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</si>
  <si>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</si>
  <si>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</si>
  <si>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</si>
  <si>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</si>
  <si>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</si>
  <si>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</si>
  <si>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</si>
  <si>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</si>
  <si>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</si>
  <si>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</si>
  <si>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</si>
  <si>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</si>
  <si>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</si>
  <si>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</si>
  <si>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</si>
  <si>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</si>
  <si>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</si>
  <si>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</si>
  <si>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</si>
  <si>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</si>
  <si>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</si>
  <si>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</si>
  <si>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</si>
  <si>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</si>
  <si>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</si>
  <si>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</si>
  <si>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</si>
  <si>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</si>
  <si>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</si>
  <si>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</si>
  <si>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</si>
  <si>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</si>
  <si>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</si>
  <si>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</si>
  <si>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</si>
  <si>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</si>
  <si>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</si>
  <si>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</si>
  <si>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</si>
  <si>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</si>
  <si>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</si>
  <si>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</si>
  <si>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</si>
  <si>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</si>
  <si>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</si>
  <si>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</si>
  <si>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</si>
  <si>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</si>
  <si>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</si>
  <si>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</si>
  <si>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</si>
  <si>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</si>
  <si>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</si>
  <si>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</si>
  <si>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</si>
  <si>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</si>
  <si>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</si>
  <si>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</si>
  <si>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</si>
  <si>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</si>
  <si>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</si>
  <si>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</si>
  <si>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</si>
  <si>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</si>
  <si>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</si>
  <si>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</si>
  <si>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</si>
  <si>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</si>
  <si>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</si>
  <si>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</si>
  <si>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</si>
  <si>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</si>
  <si>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</si>
  <si>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</si>
  <si>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</si>
  <si>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</si>
  <si>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</si>
  <si>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</si>
  <si>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</si>
  <si>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</si>
  <si>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</si>
  <si>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</si>
  <si>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</si>
  <si>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</si>
  <si>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</si>
  <si>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</si>
  <si>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</si>
  <si>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</si>
  <si>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</si>
  <si>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</si>
  <si>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</si>
  <si>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</si>
  <si>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</si>
  <si>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</si>
  <si>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</si>
  <si>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</si>
  <si>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</si>
  <si>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</si>
  <si>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</si>
  <si>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</si>
  <si>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</si>
  <si>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</si>
  <si>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</si>
  <si>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</si>
  <si>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</si>
  <si>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</si>
  <si>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</si>
  <si>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</si>
  <si>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</si>
  <si>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</si>
  <si>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</si>
  <si>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</si>
  <si>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</si>
  <si>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</si>
  <si>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</si>
  <si>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</si>
  <si>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</si>
  <si>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</si>
  <si>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</si>
  <si>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</si>
  <si>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</si>
  <si>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</si>
  <si>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</si>
  <si>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</si>
  <si>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</si>
  <si>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</si>
  <si>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</si>
  <si>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</si>
  <si>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</si>
  <si>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</si>
  <si>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</si>
  <si>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</si>
  <si>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</si>
  <si>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</si>
  <si>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</si>
  <si>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</si>
  <si>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</si>
  <si>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</si>
  <si>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</si>
  <si>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</si>
  <si>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</si>
  <si>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</si>
  <si>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</si>
  <si>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</si>
  <si>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</si>
  <si>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</si>
  <si>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</si>
  <si>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</si>
  <si>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</si>
  <si>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</si>
  <si>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</si>
  <si>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</si>
  <si>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</si>
  <si>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</si>
  <si>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</si>
  <si>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</si>
  <si>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</si>
  <si>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</si>
  <si>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</si>
  <si>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</si>
  <si>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</si>
  <si>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</si>
  <si>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</si>
  <si>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</si>
  <si>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</si>
  <si>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</si>
  <si>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</si>
  <si>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</si>
  <si>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</si>
  <si>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</si>
  <si>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</si>
  <si>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</si>
  <si>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</si>
  <si>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</si>
  <si>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</si>
  <si>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</si>
  <si>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</si>
  <si>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</si>
  <si>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</si>
  <si>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</si>
  <si>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</si>
  <si>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</si>
  <si>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</si>
  <si>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</si>
  <si>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</si>
  <si>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</si>
  <si>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</si>
  <si>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</si>
  <si>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</si>
  <si>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</si>
  <si>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</si>
  <si>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</si>
  <si>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</si>
  <si>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</si>
  <si>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</si>
  <si>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</si>
  <si>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</si>
  <si>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</si>
  <si>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</si>
  <si>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</si>
  <si>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</si>
  <si>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</si>
  <si>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</si>
  <si>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</si>
  <si>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</si>
  <si>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</si>
  <si>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</si>
  <si>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</si>
  <si>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</si>
  <si>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</si>
  <si>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</si>
  <si>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</si>
  <si>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</si>
  <si>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</si>
  <si>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</si>
  <si>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</si>
  <si>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</si>
  <si>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</si>
  <si>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</si>
  <si>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</si>
  <si>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</si>
  <si>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</si>
  <si>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</si>
  <si>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</si>
  <si>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</si>
  <si>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</si>
  <si>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</si>
  <si>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</si>
  <si>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</si>
  <si>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</si>
  <si>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</si>
  <si>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</si>
  <si>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</si>
  <si>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</si>
  <si>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</si>
  <si>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</si>
  <si>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</si>
  <si>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</si>
  <si>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</si>
  <si>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</si>
  <si>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</si>
  <si>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</si>
  <si>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</si>
  <si>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</si>
  <si>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</si>
  <si>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</si>
  <si>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</si>
  <si>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</si>
  <si>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</si>
  <si>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</si>
  <si>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</si>
  <si>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</si>
  <si>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</si>
  <si>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</si>
  <si>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</si>
  <si>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</si>
  <si>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</si>
  <si>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</si>
  <si>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</si>
  <si>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</si>
  <si>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</si>
  <si>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</si>
  <si>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</si>
  <si>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</si>
  <si>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</si>
  <si>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</si>
  <si>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</si>
  <si>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</si>
  <si>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</si>
  <si>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</si>
  <si>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</si>
  <si>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</si>
  <si>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</si>
  <si>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</si>
  <si>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</si>
  <si>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</si>
  <si>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</si>
  <si>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</si>
  <si>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</si>
  <si>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</si>
  <si>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</si>
  <si>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</si>
  <si>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</si>
  <si>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</si>
  <si>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</si>
  <si>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</si>
  <si>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</si>
  <si>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</si>
  <si>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</si>
  <si>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</si>
  <si>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</si>
  <si>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</si>
  <si>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</si>
  <si>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</si>
  <si>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</si>
  <si>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</si>
  <si>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</si>
  <si>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</si>
  <si>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</si>
  <si>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</si>
  <si>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</si>
  <si>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</si>
  <si>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</si>
  <si>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</si>
  <si>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</si>
  <si>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</si>
  <si>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</si>
  <si>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</si>
  <si>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</si>
  <si>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</si>
  <si>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</si>
  <si>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</si>
  <si>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</si>
  <si>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</si>
  <si>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</si>
  <si>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</si>
  <si>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</si>
  <si>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</si>
  <si>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</si>
  <si>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</si>
  <si>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</si>
  <si>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</si>
  <si>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</si>
  <si>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</si>
  <si>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</si>
  <si>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</si>
  <si>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</si>
  <si>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</si>
  <si>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</si>
  <si>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</si>
  <si>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</si>
  <si>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</si>
  <si>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</si>
  <si>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</si>
  <si>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</si>
  <si>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</si>
  <si>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</si>
  <si>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</si>
  <si>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</si>
  <si>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</si>
  <si>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</si>
  <si>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</si>
  <si>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</si>
  <si>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</si>
  <si>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</si>
  <si>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</si>
  <si>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</si>
  <si>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</si>
  <si>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</si>
  <si>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</si>
  <si>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</si>
  <si>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</si>
  <si>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</si>
  <si>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</si>
  <si>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</si>
  <si>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</si>
  <si>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</si>
  <si>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</si>
  <si>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</si>
  <si>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</si>
  <si>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</si>
  <si>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</si>
  <si>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</si>
  <si>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</si>
  <si>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</si>
  <si>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</si>
  <si>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</si>
  <si>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</si>
  <si>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</si>
  <si>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</si>
  <si>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</si>
  <si>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</si>
  <si>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</si>
  <si>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</si>
  <si>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</si>
  <si>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</si>
  <si>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</si>
  <si>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</si>
  <si>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</si>
  <si>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</si>
  <si>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</si>
  <si>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</si>
  <si>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</si>
  <si>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</si>
  <si>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</si>
  <si>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</si>
  <si>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</si>
  <si>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</si>
  <si>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</si>
  <si>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</si>
  <si>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</si>
  <si>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</si>
  <si>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</si>
  <si>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</si>
  <si>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</si>
  <si>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</si>
  <si>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</si>
  <si>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</si>
  <si>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</si>
  <si>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</si>
  <si>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Bonus_pay</t>
  </si>
  <si>
    <t>Count of Ethnicity</t>
  </si>
  <si>
    <t>days_stay</t>
  </si>
  <si>
    <t>2017</t>
  </si>
  <si>
    <t>Count of EEID</t>
  </si>
  <si>
    <t>Average BonusPercentage given to Emplyees</t>
  </si>
  <si>
    <t>25-34</t>
  </si>
  <si>
    <t>35-44</t>
  </si>
  <si>
    <t>45-54</t>
  </si>
  <si>
    <t>55-65</t>
  </si>
  <si>
    <t>Therefore Most common age</t>
  </si>
  <si>
    <t>range found is between 45-54</t>
  </si>
  <si>
    <t>with an interval of 10</t>
  </si>
  <si>
    <t xml:space="preserve">Yes it is,IT department is found to be </t>
  </si>
  <si>
    <t>more diverse in terms of ethinicity</t>
  </si>
  <si>
    <t>Year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</si>
  <si>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</si>
  <si>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</si>
  <si>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</si>
  <si>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</si>
  <si>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</si>
  <si>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</si>
  <si>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</si>
  <si>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</si>
  <si>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</si>
  <si>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</si>
  <si>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</si>
  <si>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</si>
  <si>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</si>
  <si>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</si>
  <si>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</si>
  <si>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</si>
  <si>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</si>
  <si>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</si>
  <si>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</si>
  <si>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</si>
  <si>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</si>
  <si>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</si>
  <si>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</si>
  <si>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</si>
  <si>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</si>
  <si>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2018</t>
  </si>
  <si>
    <t>2019</t>
  </si>
  <si>
    <t>2020</t>
  </si>
  <si>
    <t>2021</t>
  </si>
  <si>
    <t>Count of Full Name</t>
  </si>
  <si>
    <t>Yes, there is an increase in hiring rate from 1993 to 2021</t>
  </si>
  <si>
    <t>Average of Annual Salary</t>
  </si>
  <si>
    <t>Count of Exit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</si>
</sst>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i.venkat.lv\Downloads\Employe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Venkat(Latentview)" refreshedDate="45380.448718865744" createdVersion="8" refreshedVersion="8" minRefreshableVersion="3" recordCount="1000" xr:uid="{A32151C7-92C3-4DD9-A949-31FED852D017}">
  <cacheSource type="worksheet">
    <worksheetSource name="TBL_Employees"/>
  </cacheSource>
  <cacheFields count="15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Bonus_pay" numFmtId="0">
      <sharedItems containsSemiMixedTypes="0" containsString="0" containsNumber="1" minValue="0" maxValue="103370.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enkat(Latentview)" refreshedDate="45380.46915902778" backgroundQuery="1" createdVersion="8" refreshedVersion="8" minRefreshableVersion="3" recordCount="0" supportSubquery="1" supportAdvancedDrill="1" xr:uid="{EDDF7481-ACD3-41AD-A45D-5218C42BEBB4}">
  <cacheSource type="external" connectionId="1"/>
  <cacheFields count="2">
    <cacheField name="[TBL_Employees].[Country].[Country]" caption="Country" numFmtId="0" hierarchy="12" level="1">
      <sharedItems count="3">
        <s v="Brazil"/>
        <s v="China"/>
        <s v="United States"/>
      </sharedItems>
    </cacheField>
    <cacheField name="[Measures].[Count of EEID]" caption="Count of EEID" numFmtId="0" hierarchy="25" level="32767"/>
  </cacheFields>
  <cacheHierarchies count="28">
    <cacheHierarchy uniqueName="[Range].[Year]" caption="Year" attribute="1" defaultMemberUniqueName="[Range].[Year].[All]" allUniqueName="[Range].[Year].[All]" dimensionUniqueName="[Range]" displayFolder="" count="0" memberValueDatatype="130" unbalanced="0"/>
    <cacheHierarchy uniqueName="[TBL_Employees].[EEID]" caption="EEID" attribute="1" defaultMemberUniqueName="[TBL_Employees].[EEID].[All]" allUniqueName="[TBL_Employees].[EEID].[All]" dimensionUniqueName="[TBL_Employees]" displayFolder="" count="0" memberValueDatatype="130" unbalanced="0"/>
    <cacheHierarchy uniqueName="[TBL_Employees].[Full Name]" caption="Full Name" attribute="1" defaultMemberUniqueName="[TBL_Employees].[Full Name].[All]" allUniqueName="[TBL_Employees].[Full Name].[All]" dimensionUniqueName="[TBL_Employees]" displayFolder="" count="0" memberValueDatatype="130" unbalanced="0"/>
    <cacheHierarchy uniqueName="[TBL_Employees].[Job Title]" caption="Job Title" attribute="1" defaultMemberUniqueName="[TBL_Employees].[Job Title].[All]" allUniqueName="[TBL_Employees].[Job Title].[All]" dimensionUniqueName="[TBL_Employees]" displayFolder="" count="0" memberValueDatatype="130" unbalanced="0"/>
    <cacheHierarchy uniqueName="[TBL_Employees].[Department]" caption="Department" attribute="1" defaultMemberUniqueName="[TBL_Employees].[Department].[All]" allUniqueName="[TBL_Employees].[Department].[All]" dimensionUniqueName="[TBL_Employees]" displayFolder="" count="0" memberValueDatatype="130" unbalanced="0"/>
    <cacheHierarchy uniqueName="[TBL_Employees].[Business Unit]" caption="Business Unit" attribute="1" defaultMemberUniqueName="[TBL_Employees].[Business Unit].[All]" allUniqueName="[TBL_Employees].[Business Unit].[All]" dimensionUniqueName="[TBL_Employees]" displayFolder="" count="0" memberValueDatatype="130" unbalanced="0"/>
    <cacheHierarchy uniqueName="[TBL_Employees].[Gender]" caption="Gender" attribute="1" defaultMemberUniqueName="[TBL_Employees].[Gender].[All]" allUniqueName="[TBL_Employees].[Gender].[All]" dimensionUniqueName="[TBL_Employees]" displayFolder="" count="0" memberValueDatatype="130" unbalanced="0"/>
    <cacheHierarchy uniqueName="[TBL_Employees].[Ethnicity]" caption="Ethnicity" attribute="1" defaultMemberUniqueName="[TBL_Employees].[Ethnicity].[All]" allUniqueName="[TBL_Employees].[Ethnicity].[All]" dimensionUniqueName="[TBL_Employees]" displayFolder="" count="0" memberValueDatatype="130" unbalanced="0"/>
    <cacheHierarchy uniqueName="[TBL_Employees].[Age]" caption="Age" attribute="1" defaultMemberUniqueName="[TBL_Employees].[Age].[All]" allUniqueName="[TBL_Employees].[Age].[All]" dimensionUniqueName="[TBL_Employees]" displayFolder="" count="0" memberValueDatatype="20" unbalanced="0"/>
    <cacheHierarchy uniqueName="[TBL_Employees].[Hire Date]" caption="Hire Date" attribute="1" time="1" defaultMemberUniqueName="[TBL_Employees].[Hire Date].[All]" allUniqueName="[TBL_Employees].[Hire Date].[All]" dimensionUniqueName="[TBL_Employees]" displayFolder="" count="0" memberValueDatatype="7" unbalanced="0"/>
    <cacheHierarchy uniqueName="[TBL_Employees].[Annual Salary]" caption="Annual Salary" attribute="1" defaultMemberUniqueName="[TBL_Employees].[Annual Salary].[All]" allUniqueName="[TBL_Employees].[Annual Salary].[All]" dimensionUniqueName="[TBL_Employees]" displayFolder="" count="0" memberValueDatatype="20" unbalanced="0"/>
    <cacheHierarchy uniqueName="[TBL_Employees].[Bonus %]" caption="Bonus %" attribute="1" defaultMemberUniqueName="[TBL_Employees].[Bonus %].[All]" allUniqueName="[TBL_Employees].[Bonus %].[All]" dimensionUniqueName="[TBL_Employees]" displayFolder="" count="0" memberValueDatatype="5" unbalanced="0"/>
    <cacheHierarchy uniqueName="[TBL_Employees].[Country]" caption="Country" attribute="1" defaultMemberUniqueName="[TBL_Employees].[Country].[All]" allUniqueName="[TBL_Employees].[Country].[All]" dimensionUniqueName="[TBL_Employees]" displayFolder="" count="2" memberValueDatatype="130" unbalanced="0">
      <fieldsUsage count="2">
        <fieldUsage x="-1"/>
        <fieldUsage x="0"/>
      </fieldsUsage>
    </cacheHierarchy>
    <cacheHierarchy uniqueName="[TBL_Employees].[City]" caption="City" attribute="1" defaultMemberUniqueName="[TBL_Employees].[City].[All]" allUniqueName="[TBL_Employees].[City].[All]" dimensionUniqueName="[TBL_Employees]" displayFolder="" count="0" memberValueDatatype="130" unbalanced="0"/>
    <cacheHierarchy uniqueName="[TBL_Employees].[Exit Date]" caption="Exit Date" attribute="1" defaultMemberUniqueName="[TBL_Employees].[Exit Date].[All]" allUniqueName="[TBL_Employees].[Exit Date].[All]" dimensionUniqueName="[TBL_Employees]" displayFolder="" count="0" memberValueDatatype="130" unbalanced="0"/>
    <cacheHierarchy uniqueName="[TBL_Employees].[Bonus_pay]" caption="Bonus_pay" attribute="1" defaultMemberUniqueName="[TBL_Employees].[Bonus_pay].[All]" allUniqueName="[TBL_Employees].[Bonus_pay].[All]" dimensionUniqueName="[TBL_Employees]" displayFolder="" count="0" memberValueDatatype="5" unbalanced="0"/>
    <cacheHierarchy uniqueName="[TBL_Employees].[days_stay]" caption="days_stay" attribute="1" defaultMemberUniqueName="[TBL_Employees].[days_stay].[All]" allUniqueName="[TBL_Employees].[days_stay].[All]" dimensionUniqueName="[TBL_Employees]" displayFolder="" count="0" memberValueDatatype="130" unbalanced="0"/>
    <cacheHierarchy uniqueName="[TBL_Employees].[Hire Date (Year)]" caption="Hire Date (Year)" attribute="1" defaultMemberUniqueName="[TBL_Employees].[Hire Date (Year)].[All]" allUniqueName="[TBL_Employees].[Hire Date (Year)].[All]" dimensionUniqueName="[TBL_Employees]" displayFolder="" count="0" memberValueDatatype="130" unbalanced="0"/>
    <cacheHierarchy uniqueName="[TBL_Employees].[Hire Date (Quarter)]" caption="Hire Date (Quarter)" attribute="1" defaultMemberUniqueName="[TBL_Employees].[Hire Date (Quarter)].[All]" allUniqueName="[TBL_Employees].[Hire Date (Quarter)].[All]" dimensionUniqueName="[TBL_Employees]" displayFolder="" count="0" memberValueDatatype="130" unbalanced="0"/>
    <cacheHierarchy uniqueName="[TBL_Employees].[Hire Date (Month)]" caption="Hire Date (Month)" attribute="1" defaultMemberUniqueName="[TBL_Employees].[Hire Date (Month)].[All]" allUniqueName="[TBL_Employees].[Hire Date (Month)].[All]" dimensionUniqueName="[TBL_Employees]" displayFolder="" count="0" memberValueDatatype="130" unbalanced="0"/>
    <cacheHierarchy uniqueName="[TBL_Employees].[Hire Date (Month Index)]" caption="Hire Date (Month Index)" attribute="1" defaultMemberUniqueName="[TBL_Employees].[Hire Date (Month Index)].[All]" allUniqueName="[TBL_Employees].[Hire Date (Month Index)].[All]" dimensionUniqueName="[TBL_Employees]" displayFolder="" count="0" memberValueDatatype="20" unbalanced="0" hidden="1"/>
    <cacheHierarchy uniqueName="[Measures].[__XL_Count TBL_Employees]" caption="__XL_Count TBL_Employees" measure="1" displayFolder="" measureGroup="TBL_Employees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ys_stay]" caption="Count of days_stay" measure="1" displayFolder="" measureGroup="TBL_Employe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EID]" caption="Count of EEID" measure="1" displayFolder="" measureGroup="TBL_Employ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ntry]" caption="Count of Country" measure="1" displayFolder="" measureGroup="TBL_Employe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ull Name]" caption="Count of Full Name" measure="1" displayFolder="" measureGroup="TBL_Employe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BL_Employees" uniqueName="[TBL_Employees]" caption="TBL_Employees"/>
  </dimensions>
  <measureGroups count="2">
    <measureGroup name="Range" caption="Range"/>
    <measureGroup name="TBL_Employees" caption="TBL_Employe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enkat(Latentview)" refreshedDate="45380.469575578703" backgroundQuery="1" createdVersion="8" refreshedVersion="8" minRefreshableVersion="3" recordCount="0" supportSubquery="1" supportAdvancedDrill="1" xr:uid="{F4E11EC1-FAAE-449A-ABDF-72869295607D}">
  <cacheSource type="external" connectionId="1"/>
  <cacheFields count="2">
    <cacheField name="[Measures].[Count of Full Name]" caption="Count of Full Name" numFmtId="0" hierarchy="27" level="32767"/>
    <cacheField name="[TBL_Employees].[Hire Date (Year)].[Hire Date (Year)]" caption="Hire Date (Year)" numFmtId="0" hierarchy="17" level="1">
      <sharedItems count="30"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</cacheFields>
  <cacheHierarchies count="28">
    <cacheHierarchy uniqueName="[Range].[Year]" caption="Year" attribute="1" defaultMemberUniqueName="[Range].[Year].[All]" allUniqueName="[Range].[Year].[All]" dimensionUniqueName="[Range]" displayFolder="" count="0" memberValueDatatype="130" unbalanced="0"/>
    <cacheHierarchy uniqueName="[TBL_Employees].[EEID]" caption="EEID" attribute="1" defaultMemberUniqueName="[TBL_Employees].[EEID].[All]" allUniqueName="[TBL_Employees].[EEID].[All]" dimensionUniqueName="[TBL_Employees]" displayFolder="" count="0" memberValueDatatype="130" unbalanced="0"/>
    <cacheHierarchy uniqueName="[TBL_Employees].[Full Name]" caption="Full Name" attribute="1" defaultMemberUniqueName="[TBL_Employees].[Full Name].[All]" allUniqueName="[TBL_Employees].[Full Name].[All]" dimensionUniqueName="[TBL_Employees]" displayFolder="" count="0" memberValueDatatype="130" unbalanced="0"/>
    <cacheHierarchy uniqueName="[TBL_Employees].[Job Title]" caption="Job Title" attribute="1" defaultMemberUniqueName="[TBL_Employees].[Job Title].[All]" allUniqueName="[TBL_Employees].[Job Title].[All]" dimensionUniqueName="[TBL_Employees]" displayFolder="" count="0" memberValueDatatype="130" unbalanced="0"/>
    <cacheHierarchy uniqueName="[TBL_Employees].[Department]" caption="Department" attribute="1" defaultMemberUniqueName="[TBL_Employees].[Department].[All]" allUniqueName="[TBL_Employees].[Department].[All]" dimensionUniqueName="[TBL_Employees]" displayFolder="" count="0" memberValueDatatype="130" unbalanced="0"/>
    <cacheHierarchy uniqueName="[TBL_Employees].[Business Unit]" caption="Business Unit" attribute="1" defaultMemberUniqueName="[TBL_Employees].[Business Unit].[All]" allUniqueName="[TBL_Employees].[Business Unit].[All]" dimensionUniqueName="[TBL_Employees]" displayFolder="" count="0" memberValueDatatype="130" unbalanced="0"/>
    <cacheHierarchy uniqueName="[TBL_Employees].[Gender]" caption="Gender" attribute="1" defaultMemberUniqueName="[TBL_Employees].[Gender].[All]" allUniqueName="[TBL_Employees].[Gender].[All]" dimensionUniqueName="[TBL_Employees]" displayFolder="" count="0" memberValueDatatype="130" unbalanced="0"/>
    <cacheHierarchy uniqueName="[TBL_Employees].[Ethnicity]" caption="Ethnicity" attribute="1" defaultMemberUniqueName="[TBL_Employees].[Ethnicity].[All]" allUniqueName="[TBL_Employees].[Ethnicity].[All]" dimensionUniqueName="[TBL_Employees]" displayFolder="" count="0" memberValueDatatype="130" unbalanced="0"/>
    <cacheHierarchy uniqueName="[TBL_Employees].[Age]" caption="Age" attribute="1" defaultMemberUniqueName="[TBL_Employees].[Age].[All]" allUniqueName="[TBL_Employees].[Age].[All]" dimensionUniqueName="[TBL_Employees]" displayFolder="" count="0" memberValueDatatype="20" unbalanced="0"/>
    <cacheHierarchy uniqueName="[TBL_Employees].[Hire Date]" caption="Hire Date" attribute="1" time="1" defaultMemberUniqueName="[TBL_Employees].[Hire Date].[All]" allUniqueName="[TBL_Employees].[Hire Date].[All]" dimensionUniqueName="[TBL_Employees]" displayFolder="" count="2" memberValueDatatype="7" unbalanced="0"/>
    <cacheHierarchy uniqueName="[TBL_Employees].[Annual Salary]" caption="Annual Salary" attribute="1" defaultMemberUniqueName="[TBL_Employees].[Annual Salary].[All]" allUniqueName="[TBL_Employees].[Annual Salary].[All]" dimensionUniqueName="[TBL_Employees]" displayFolder="" count="0" memberValueDatatype="20" unbalanced="0"/>
    <cacheHierarchy uniqueName="[TBL_Employees].[Bonus %]" caption="Bonus %" attribute="1" defaultMemberUniqueName="[TBL_Employees].[Bonus %].[All]" allUniqueName="[TBL_Employees].[Bonus %].[All]" dimensionUniqueName="[TBL_Employees]" displayFolder="" count="0" memberValueDatatype="5" unbalanced="0"/>
    <cacheHierarchy uniqueName="[TBL_Employees].[Country]" caption="Country" attribute="1" defaultMemberUniqueName="[TBL_Employees].[Country].[All]" allUniqueName="[TBL_Employees].[Country].[All]" dimensionUniqueName="[TBL_Employees]" displayFolder="" count="0" memberValueDatatype="130" unbalanced="0"/>
    <cacheHierarchy uniqueName="[TBL_Employees].[City]" caption="City" attribute="1" defaultMemberUniqueName="[TBL_Employees].[City].[All]" allUniqueName="[TBL_Employees].[City].[All]" dimensionUniqueName="[TBL_Employees]" displayFolder="" count="0" memberValueDatatype="130" unbalanced="0"/>
    <cacheHierarchy uniqueName="[TBL_Employees].[Exit Date]" caption="Exit Date" attribute="1" defaultMemberUniqueName="[TBL_Employees].[Exit Date].[All]" allUniqueName="[TBL_Employees].[Exit Date].[All]" dimensionUniqueName="[TBL_Employees]" displayFolder="" count="0" memberValueDatatype="130" unbalanced="0"/>
    <cacheHierarchy uniqueName="[TBL_Employees].[Bonus_pay]" caption="Bonus_pay" attribute="1" defaultMemberUniqueName="[TBL_Employees].[Bonus_pay].[All]" allUniqueName="[TBL_Employees].[Bonus_pay].[All]" dimensionUniqueName="[TBL_Employees]" displayFolder="" count="0" memberValueDatatype="5" unbalanced="0"/>
    <cacheHierarchy uniqueName="[TBL_Employees].[days_stay]" caption="days_stay" attribute="1" defaultMemberUniqueName="[TBL_Employees].[days_stay].[All]" allUniqueName="[TBL_Employees].[days_stay].[All]" dimensionUniqueName="[TBL_Employees]" displayFolder="" count="0" memberValueDatatype="130" unbalanced="0"/>
    <cacheHierarchy uniqueName="[TBL_Employees].[Hire Date (Year)]" caption="Hire Date (Year)" attribute="1" defaultMemberUniqueName="[TBL_Employees].[Hire Date (Year)].[All]" allUniqueName="[TBL_Employees].[Hire Date (Year)].[All]" dimensionUniqueName="[TBL_Employees]" displayFolder="" count="2" memberValueDatatype="130" unbalanced="0">
      <fieldsUsage count="2">
        <fieldUsage x="-1"/>
        <fieldUsage x="1"/>
      </fieldsUsage>
    </cacheHierarchy>
    <cacheHierarchy uniqueName="[TBL_Employees].[Hire Date (Quarter)]" caption="Hire Date (Quarter)" attribute="1" defaultMemberUniqueName="[TBL_Employees].[Hire Date (Quarter)].[All]" allUniqueName="[TBL_Employees].[Hire Date (Quarter)].[All]" dimensionUniqueName="[TBL_Employees]" displayFolder="" count="2" memberValueDatatype="130" unbalanced="0"/>
    <cacheHierarchy uniqueName="[TBL_Employees].[Hire Date (Month)]" caption="Hire Date (Month)" attribute="1" defaultMemberUniqueName="[TBL_Employees].[Hire Date (Month)].[All]" allUniqueName="[TBL_Employees].[Hire Date (Month)].[All]" dimensionUniqueName="[TBL_Employees]" displayFolder="" count="2" memberValueDatatype="130" unbalanced="0"/>
    <cacheHierarchy uniqueName="[TBL_Employees].[Hire Date (Month Index)]" caption="Hire Date (Month Index)" attribute="1" defaultMemberUniqueName="[TBL_Employees].[Hire Date (Month Index)].[All]" allUniqueName="[TBL_Employees].[Hire Date (Month Index)].[All]" dimensionUniqueName="[TBL_Employees]" displayFolder="" count="0" memberValueDatatype="20" unbalanced="0" hidden="1"/>
    <cacheHierarchy uniqueName="[Measures].[__XL_Count TBL_Employees]" caption="__XL_Count TBL_Employees" measure="1" displayFolder="" measureGroup="TBL_Employees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ys_stay]" caption="Count of days_stay" measure="1" displayFolder="" measureGroup="TBL_Employe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EID]" caption="Count of EEID" measure="1" displayFolder="" measureGroup="TBL_Employe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ntry]" caption="Count of Country" measure="1" displayFolder="" measureGroup="TBL_Employe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ull Name]" caption="Count of Full Name" measure="1" displayFolder="" measureGroup="TBL_Employe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BL_Employees" uniqueName="[TBL_Employees]" caption="TBL_Employees"/>
  </dimensions>
  <measureGroups count="2">
    <measureGroup name="Range" caption="Range"/>
    <measureGroup name="TBL_Employees" caption="TBL_Employe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x v="0"/>
    <x v="0"/>
    <x v="0"/>
    <d v="2016-04-08T00:00:00"/>
    <n v="141604"/>
    <n v="0.15"/>
    <s v="United States"/>
    <s v="Seattle"/>
    <x v="0"/>
    <n v="21240.6"/>
  </r>
  <r>
    <x v="1"/>
    <s v="Theodore Dinh"/>
    <x v="1"/>
    <x v="0"/>
    <s v="Manufacturing"/>
    <x v="1"/>
    <x v="1"/>
    <x v="1"/>
    <d v="1997-11-29T00:00:00"/>
    <n v="99975"/>
    <n v="0"/>
    <s v="China"/>
    <s v="Chongqing"/>
    <x v="1"/>
    <n v="0"/>
  </r>
  <r>
    <x v="2"/>
    <s v="Luna Sanders"/>
    <x v="2"/>
    <x v="1"/>
    <s v="Speciality Products"/>
    <x v="0"/>
    <x v="2"/>
    <x v="2"/>
    <d v="2006-10-26T00:00:00"/>
    <n v="163099"/>
    <n v="0.2"/>
    <s v="United States"/>
    <s v="Chicago"/>
    <x v="1"/>
    <n v="32619.800000000003"/>
  </r>
  <r>
    <x v="3"/>
    <s v="Penelope Jordan"/>
    <x v="3"/>
    <x v="0"/>
    <s v="Manufacturing"/>
    <x v="0"/>
    <x v="2"/>
    <x v="3"/>
    <d v="2019-09-27T00:00:00"/>
    <n v="84913"/>
    <n v="7.0000000000000007E-2"/>
    <s v="United States"/>
    <s v="Chicago"/>
    <x v="1"/>
    <n v="5943.9100000000008"/>
  </r>
  <r>
    <x v="4"/>
    <s v="Austin Vo"/>
    <x v="4"/>
    <x v="1"/>
    <s v="Manufacturing"/>
    <x v="1"/>
    <x v="1"/>
    <x v="0"/>
    <d v="1995-11-20T00:00:00"/>
    <n v="95409"/>
    <n v="0"/>
    <s v="United States"/>
    <s v="Phoenix"/>
    <x v="1"/>
    <n v="0"/>
  </r>
  <r>
    <x v="5"/>
    <s v="Joshua Gupta"/>
    <x v="5"/>
    <x v="2"/>
    <s v="Corporate"/>
    <x v="1"/>
    <x v="1"/>
    <x v="4"/>
    <d v="2017-01-24T00:00:00"/>
    <n v="50994"/>
    <n v="0"/>
    <s v="China"/>
    <s v="Chongqing"/>
    <x v="1"/>
    <n v="0"/>
  </r>
  <r>
    <x v="6"/>
    <s v="Ruby Barnes"/>
    <x v="6"/>
    <x v="0"/>
    <s v="Corporate"/>
    <x v="0"/>
    <x v="2"/>
    <x v="5"/>
    <d v="2020-07-01T00:00:00"/>
    <n v="119746"/>
    <n v="0.1"/>
    <s v="United States"/>
    <s v="Phoenix"/>
    <x v="1"/>
    <n v="11974.6"/>
  </r>
  <r>
    <x v="7"/>
    <s v="Luke Martin"/>
    <x v="7"/>
    <x v="1"/>
    <s v="Manufacturing"/>
    <x v="1"/>
    <x v="0"/>
    <x v="6"/>
    <d v="2020-05-16T00:00:00"/>
    <n v="41336"/>
    <n v="0"/>
    <s v="United States"/>
    <s v="Miami"/>
    <x v="2"/>
    <n v="0"/>
  </r>
  <r>
    <x v="8"/>
    <s v="Easton Bailey"/>
    <x v="6"/>
    <x v="3"/>
    <s v="Manufacturing"/>
    <x v="1"/>
    <x v="2"/>
    <x v="7"/>
    <d v="2019-01-25T00:00:00"/>
    <n v="113527"/>
    <n v="0.06"/>
    <s v="United States"/>
    <s v="Austin"/>
    <x v="1"/>
    <n v="6811.62"/>
  </r>
  <r>
    <x v="9"/>
    <s v="Madeline Walker"/>
    <x v="4"/>
    <x v="1"/>
    <s v="Speciality Products"/>
    <x v="0"/>
    <x v="2"/>
    <x v="8"/>
    <d v="2018-06-13T00:00:00"/>
    <n v="77203"/>
    <n v="0"/>
    <s v="United States"/>
    <s v="Chicago"/>
    <x v="1"/>
    <n v="0"/>
  </r>
  <r>
    <x v="10"/>
    <s v="Savannah Ali"/>
    <x v="0"/>
    <x v="4"/>
    <s v="Manufacturing"/>
    <x v="0"/>
    <x v="1"/>
    <x v="9"/>
    <d v="2009-02-11T00:00:00"/>
    <n v="157333"/>
    <n v="0.15"/>
    <s v="United States"/>
    <s v="Miami"/>
    <x v="1"/>
    <n v="23599.95"/>
  </r>
  <r>
    <x v="11"/>
    <s v="Camila Rogers"/>
    <x v="8"/>
    <x v="5"/>
    <s v="Speciality Products"/>
    <x v="0"/>
    <x v="2"/>
    <x v="5"/>
    <d v="2021-10-21T00:00:00"/>
    <n v="109851"/>
    <n v="0"/>
    <s v="United States"/>
    <s v="Seattle"/>
    <x v="1"/>
    <n v="0"/>
  </r>
  <r>
    <x v="12"/>
    <s v="Eli Jones"/>
    <x v="6"/>
    <x v="4"/>
    <s v="Manufacturing"/>
    <x v="1"/>
    <x v="2"/>
    <x v="1"/>
    <d v="1999-03-14T00:00:00"/>
    <n v="105086"/>
    <n v="0.09"/>
    <s v="United States"/>
    <s v="Austin"/>
    <x v="1"/>
    <n v="9457.74"/>
  </r>
  <r>
    <x v="13"/>
    <s v="Everleigh Ng"/>
    <x v="0"/>
    <x v="1"/>
    <s v="Research &amp; Development"/>
    <x v="0"/>
    <x v="1"/>
    <x v="10"/>
    <d v="2021-06-10T00:00:00"/>
    <n v="146742"/>
    <n v="0.1"/>
    <s v="China"/>
    <s v="Shanghai"/>
    <x v="1"/>
    <n v="14674.2"/>
  </r>
  <r>
    <x v="14"/>
    <s v="Robert Yang"/>
    <x v="4"/>
    <x v="3"/>
    <s v="Speciality Products"/>
    <x v="1"/>
    <x v="1"/>
    <x v="11"/>
    <d v="2017-11-04T00:00:00"/>
    <n v="97078"/>
    <n v="0"/>
    <s v="United States"/>
    <s v="Austin"/>
    <x v="3"/>
    <n v="0"/>
  </r>
  <r>
    <x v="15"/>
    <s v="Isabella Xi"/>
    <x v="9"/>
    <x v="6"/>
    <s v="Research &amp; Development"/>
    <x v="0"/>
    <x v="1"/>
    <x v="12"/>
    <d v="2013-03-13T00:00:00"/>
    <n v="249270"/>
    <n v="0.3"/>
    <s v="United States"/>
    <s v="Seattle"/>
    <x v="1"/>
    <n v="74781"/>
  </r>
  <r>
    <x v="16"/>
    <s v="Bella Powell"/>
    <x v="2"/>
    <x v="1"/>
    <s v="Research &amp; Development"/>
    <x v="0"/>
    <x v="0"/>
    <x v="13"/>
    <d v="2002-03-04T00:00:00"/>
    <n v="175837"/>
    <n v="0.2"/>
    <s v="United States"/>
    <s v="Phoenix"/>
    <x v="1"/>
    <n v="35167.4"/>
  </r>
  <r>
    <x v="17"/>
    <s v="Camila Silva"/>
    <x v="0"/>
    <x v="6"/>
    <s v="Speciality Products"/>
    <x v="0"/>
    <x v="3"/>
    <x v="14"/>
    <d v="2003-12-01T00:00:00"/>
    <n v="154828"/>
    <n v="0.13"/>
    <s v="United States"/>
    <s v="Seattle"/>
    <x v="1"/>
    <n v="20127.64"/>
  </r>
  <r>
    <x v="18"/>
    <s v="David Barnes"/>
    <x v="2"/>
    <x v="0"/>
    <s v="Corporate"/>
    <x v="1"/>
    <x v="2"/>
    <x v="14"/>
    <d v="2013-11-03T00:00:00"/>
    <n v="186503"/>
    <n v="0.24"/>
    <s v="United States"/>
    <s v="Columbus"/>
    <x v="1"/>
    <n v="44760.72"/>
  </r>
  <r>
    <x v="19"/>
    <s v="Adam Dang"/>
    <x v="2"/>
    <x v="2"/>
    <s v="Research &amp; Development"/>
    <x v="1"/>
    <x v="1"/>
    <x v="15"/>
    <d v="2002-07-09T00:00:00"/>
    <n v="166331"/>
    <n v="0.18"/>
    <s v="China"/>
    <s v="Chongqing"/>
    <x v="1"/>
    <n v="29939.579999999998"/>
  </r>
  <r>
    <x v="20"/>
    <s v="Elias Alvarado"/>
    <x v="0"/>
    <x v="0"/>
    <s v="Manufacturing"/>
    <x v="1"/>
    <x v="3"/>
    <x v="16"/>
    <d v="2012-01-09T00:00:00"/>
    <n v="146140"/>
    <n v="0.1"/>
    <s v="Brazil"/>
    <s v="Manaus"/>
    <x v="1"/>
    <n v="14614"/>
  </r>
  <r>
    <x v="21"/>
    <s v="Eva Rivera"/>
    <x v="2"/>
    <x v="2"/>
    <s v="Manufacturing"/>
    <x v="0"/>
    <x v="3"/>
    <x v="9"/>
    <d v="2021-04-02T00:00:00"/>
    <n v="151703"/>
    <n v="0.21"/>
    <s v="United States"/>
    <s v="Miami"/>
    <x v="1"/>
    <n v="31857.629999999997"/>
  </r>
  <r>
    <x v="22"/>
    <s v="Logan Rivera"/>
    <x v="2"/>
    <x v="0"/>
    <s v="Research &amp; Development"/>
    <x v="1"/>
    <x v="3"/>
    <x v="1"/>
    <d v="2002-05-24T00:00:00"/>
    <n v="172787"/>
    <n v="0.28000000000000003"/>
    <s v="Brazil"/>
    <s v="Rio de Janerio"/>
    <x v="1"/>
    <n v="48380.360000000008"/>
  </r>
  <r>
    <x v="23"/>
    <s v="Leonardo Dixon"/>
    <x v="7"/>
    <x v="2"/>
    <s v="Speciality Products"/>
    <x v="1"/>
    <x v="2"/>
    <x v="17"/>
    <d v="2019-09-05T00:00:00"/>
    <n v="49998"/>
    <n v="0"/>
    <s v="United States"/>
    <s v="Seattle"/>
    <x v="1"/>
    <n v="0"/>
  </r>
  <r>
    <x v="24"/>
    <s v="Mateo Her"/>
    <x v="9"/>
    <x v="2"/>
    <s v="Speciality Products"/>
    <x v="1"/>
    <x v="1"/>
    <x v="18"/>
    <d v="2014-03-02T00:00:00"/>
    <n v="207172"/>
    <n v="0.31"/>
    <s v="China"/>
    <s v="Chongqing"/>
    <x v="1"/>
    <n v="64223.32"/>
  </r>
  <r>
    <x v="25"/>
    <s v="Jose Henderson"/>
    <x v="2"/>
    <x v="4"/>
    <s v="Speciality Products"/>
    <x v="1"/>
    <x v="0"/>
    <x v="12"/>
    <d v="2015-04-17T00:00:00"/>
    <n v="152239"/>
    <n v="0.23"/>
    <s v="United States"/>
    <s v="Columbus"/>
    <x v="1"/>
    <n v="35014.97"/>
  </r>
  <r>
    <x v="26"/>
    <s v="Abigail Mejia"/>
    <x v="10"/>
    <x v="5"/>
    <s v="Corporate"/>
    <x v="0"/>
    <x v="3"/>
    <x v="16"/>
    <d v="2005-02-05T00:00:00"/>
    <n v="98581"/>
    <n v="0"/>
    <s v="Brazil"/>
    <s v="Rio de Janerio"/>
    <x v="1"/>
    <n v="0"/>
  </r>
  <r>
    <x v="27"/>
    <s v="Wyatt Chin"/>
    <x v="9"/>
    <x v="5"/>
    <s v="Speciality Products"/>
    <x v="1"/>
    <x v="1"/>
    <x v="19"/>
    <d v="2004-06-07T00:00:00"/>
    <n v="246231"/>
    <n v="0.31"/>
    <s v="United States"/>
    <s v="Seattle"/>
    <x v="1"/>
    <n v="76331.61"/>
  </r>
  <r>
    <x v="28"/>
    <s v="Carson Lu"/>
    <x v="11"/>
    <x v="5"/>
    <s v="Speciality Products"/>
    <x v="1"/>
    <x v="1"/>
    <x v="14"/>
    <d v="1996-12-04T00:00:00"/>
    <n v="99354"/>
    <n v="0.12"/>
    <s v="China"/>
    <s v="Beijing"/>
    <x v="1"/>
    <n v="11922.48"/>
  </r>
  <r>
    <x v="29"/>
    <s v="Dylan Choi"/>
    <x v="9"/>
    <x v="0"/>
    <s v="Corporate"/>
    <x v="1"/>
    <x v="1"/>
    <x v="20"/>
    <d v="2012-05-11T00:00:00"/>
    <n v="231141"/>
    <n v="0.34"/>
    <s v="China"/>
    <s v="Beijing"/>
    <x v="1"/>
    <n v="78587.94"/>
  </r>
  <r>
    <x v="30"/>
    <s v="Ezekiel Kumar"/>
    <x v="12"/>
    <x v="0"/>
    <s v="Research &amp; Development"/>
    <x v="1"/>
    <x v="1"/>
    <x v="21"/>
    <d v="2017-06-25T00:00:00"/>
    <n v="54775"/>
    <n v="0"/>
    <s v="United States"/>
    <s v="Columbus"/>
    <x v="1"/>
    <n v="0"/>
  </r>
  <r>
    <x v="31"/>
    <s v="Dominic Guzman"/>
    <x v="7"/>
    <x v="1"/>
    <s v="Manufacturing"/>
    <x v="1"/>
    <x v="3"/>
    <x v="13"/>
    <d v="2004-05-16T00:00:00"/>
    <n v="55499"/>
    <n v="0"/>
    <s v="Brazil"/>
    <s v="Manaus"/>
    <x v="1"/>
    <n v="0"/>
  </r>
  <r>
    <x v="32"/>
    <s v="Angel Powell"/>
    <x v="13"/>
    <x v="2"/>
    <s v="Research &amp; Development"/>
    <x v="1"/>
    <x v="2"/>
    <x v="22"/>
    <d v="2008-07-11T00:00:00"/>
    <n v="66521"/>
    <n v="0"/>
    <s v="United States"/>
    <s v="Seattle"/>
    <x v="1"/>
    <n v="0"/>
  </r>
  <r>
    <x v="33"/>
    <s v="Mateo Vu"/>
    <x v="5"/>
    <x v="2"/>
    <s v="Speciality Products"/>
    <x v="1"/>
    <x v="1"/>
    <x v="23"/>
    <d v="2016-09-29T00:00:00"/>
    <n v="59100"/>
    <n v="0"/>
    <s v="China"/>
    <s v="Chongqing"/>
    <x v="1"/>
    <n v="0"/>
  </r>
  <r>
    <x v="34"/>
    <s v="Caroline Jenkins"/>
    <x v="7"/>
    <x v="1"/>
    <s v="Research &amp; Development"/>
    <x v="0"/>
    <x v="2"/>
    <x v="5"/>
    <d v="2018-05-06T00:00:00"/>
    <n v="49011"/>
    <n v="0"/>
    <s v="United States"/>
    <s v="Chicago"/>
    <x v="1"/>
    <n v="0"/>
  </r>
  <r>
    <x v="35"/>
    <s v="Nora Brown"/>
    <x v="14"/>
    <x v="0"/>
    <s v="Manufacturing"/>
    <x v="0"/>
    <x v="2"/>
    <x v="24"/>
    <d v="2014-02-11T00:00:00"/>
    <n v="99575"/>
    <n v="0"/>
    <s v="United States"/>
    <s v="Austin"/>
    <x v="1"/>
    <n v="0"/>
  </r>
  <r>
    <x v="36"/>
    <s v="Adeline Huang"/>
    <x v="8"/>
    <x v="5"/>
    <s v="Manufacturing"/>
    <x v="0"/>
    <x v="1"/>
    <x v="8"/>
    <d v="2019-12-16T00:00:00"/>
    <n v="99989"/>
    <n v="0"/>
    <s v="China"/>
    <s v="Chengdu"/>
    <x v="1"/>
    <n v="0"/>
  </r>
  <r>
    <x v="37"/>
    <s v="Jackson Perry"/>
    <x v="9"/>
    <x v="6"/>
    <s v="Research &amp; Development"/>
    <x v="1"/>
    <x v="2"/>
    <x v="5"/>
    <d v="2019-10-20T00:00:00"/>
    <n v="256420"/>
    <n v="0.3"/>
    <s v="United States"/>
    <s v="Phoenix"/>
    <x v="1"/>
    <n v="76926"/>
  </r>
  <r>
    <x v="38"/>
    <s v="Riley Padilla"/>
    <x v="1"/>
    <x v="0"/>
    <s v="Manufacturing"/>
    <x v="0"/>
    <x v="3"/>
    <x v="25"/>
    <d v="2013-05-15T00:00:00"/>
    <n v="78940"/>
    <n v="0"/>
    <s v="United States"/>
    <s v="Miami"/>
    <x v="1"/>
    <n v="0"/>
  </r>
  <r>
    <x v="39"/>
    <s v="Leah Pena"/>
    <x v="14"/>
    <x v="0"/>
    <s v="Corporate"/>
    <x v="0"/>
    <x v="3"/>
    <x v="4"/>
    <d v="1994-01-03T00:00:00"/>
    <n v="82872"/>
    <n v="0"/>
    <s v="Brazil"/>
    <s v="Manaus"/>
    <x v="1"/>
    <n v="0"/>
  </r>
  <r>
    <x v="40"/>
    <s v="Owen Lam"/>
    <x v="15"/>
    <x v="4"/>
    <s v="Speciality Products"/>
    <x v="1"/>
    <x v="1"/>
    <x v="23"/>
    <d v="2017-05-29T00:00:00"/>
    <n v="86317"/>
    <n v="0"/>
    <s v="China"/>
    <s v="Chengdu"/>
    <x v="4"/>
    <n v="0"/>
  </r>
  <r>
    <x v="41"/>
    <s v="Kennedy Foster"/>
    <x v="6"/>
    <x v="6"/>
    <s v="Speciality Products"/>
    <x v="0"/>
    <x v="2"/>
    <x v="26"/>
    <d v="2013-11-23T00:00:00"/>
    <n v="113135"/>
    <n v="0.05"/>
    <s v="United States"/>
    <s v="Austin"/>
    <x v="1"/>
    <n v="5656.75"/>
  </r>
  <r>
    <x v="42"/>
    <s v="John Moore"/>
    <x v="9"/>
    <x v="0"/>
    <s v="Speciality Products"/>
    <x v="1"/>
    <x v="2"/>
    <x v="27"/>
    <d v="2005-11-08T00:00:00"/>
    <n v="199808"/>
    <n v="0.32"/>
    <s v="United States"/>
    <s v="Seattle"/>
    <x v="1"/>
    <n v="63938.560000000005"/>
  </r>
  <r>
    <x v="43"/>
    <s v="William Vu"/>
    <x v="5"/>
    <x v="2"/>
    <s v="Speciality Products"/>
    <x v="1"/>
    <x v="1"/>
    <x v="17"/>
    <d v="2013-11-14T00:00:00"/>
    <n v="56037"/>
    <n v="0"/>
    <s v="China"/>
    <s v="Shanghai"/>
    <x v="1"/>
    <n v="0"/>
  </r>
  <r>
    <x v="44"/>
    <s v="Sadie Washington"/>
    <x v="0"/>
    <x v="6"/>
    <s v="Research &amp; Development"/>
    <x v="0"/>
    <x v="2"/>
    <x v="7"/>
    <d v="2019-05-24T00:00:00"/>
    <n v="122350"/>
    <n v="0.12"/>
    <s v="United States"/>
    <s v="Phoenix"/>
    <x v="1"/>
    <n v="14682"/>
  </r>
  <r>
    <x v="45"/>
    <s v="Gabriel Holmes"/>
    <x v="14"/>
    <x v="0"/>
    <s v="Research &amp; Development"/>
    <x v="1"/>
    <x v="2"/>
    <x v="28"/>
    <d v="2010-11-04T00:00:00"/>
    <n v="92952"/>
    <n v="0"/>
    <s v="United States"/>
    <s v="Seattle"/>
    <x v="1"/>
    <n v="0"/>
  </r>
  <r>
    <x v="46"/>
    <s v="Wyatt Rojas"/>
    <x v="3"/>
    <x v="0"/>
    <s v="Corporate"/>
    <x v="1"/>
    <x v="3"/>
    <x v="24"/>
    <d v="2013-03-20T00:00:00"/>
    <n v="79921"/>
    <n v="0.05"/>
    <s v="United States"/>
    <s v="Austin"/>
    <x v="1"/>
    <n v="3996.05"/>
  </r>
  <r>
    <x v="47"/>
    <s v="Eva Coleman"/>
    <x v="2"/>
    <x v="0"/>
    <s v="Research &amp; Development"/>
    <x v="0"/>
    <x v="0"/>
    <x v="17"/>
    <d v="2009-09-20T00:00:00"/>
    <n v="167199"/>
    <n v="0.2"/>
    <s v="United States"/>
    <s v="Seattle"/>
    <x v="1"/>
    <n v="33439.800000000003"/>
  </r>
  <r>
    <x v="48"/>
    <s v="Dominic Clark"/>
    <x v="10"/>
    <x v="5"/>
    <s v="Research &amp; Development"/>
    <x v="1"/>
    <x v="2"/>
    <x v="27"/>
    <d v="2012-10-17T00:00:00"/>
    <n v="71476"/>
    <n v="0"/>
    <s v="United States"/>
    <s v="Phoenix"/>
    <x v="1"/>
    <n v="0"/>
  </r>
  <r>
    <x v="49"/>
    <s v="Lucy Alexander"/>
    <x v="2"/>
    <x v="5"/>
    <s v="Manufacturing"/>
    <x v="0"/>
    <x v="2"/>
    <x v="15"/>
    <d v="2014-10-29T00:00:00"/>
    <n v="189420"/>
    <n v="0.2"/>
    <s v="United States"/>
    <s v="Seattle"/>
    <x v="1"/>
    <n v="37884"/>
  </r>
  <r>
    <x v="50"/>
    <s v="Everleigh Washington"/>
    <x v="16"/>
    <x v="4"/>
    <s v="Research &amp; Development"/>
    <x v="0"/>
    <x v="2"/>
    <x v="14"/>
    <d v="2001-10-20T00:00:00"/>
    <n v="64057"/>
    <n v="0"/>
    <s v="United States"/>
    <s v="Phoenix"/>
    <x v="1"/>
    <n v="0"/>
  </r>
  <r>
    <x v="51"/>
    <s v="Leilani Butler"/>
    <x v="13"/>
    <x v="6"/>
    <s v="Manufacturing"/>
    <x v="0"/>
    <x v="0"/>
    <x v="5"/>
    <d v="2021-09-21T00:00:00"/>
    <n v="68728"/>
    <n v="0"/>
    <s v="United States"/>
    <s v="Phoenix"/>
    <x v="1"/>
    <n v="0"/>
  </r>
  <r>
    <x v="52"/>
    <s v="Peyton Huang"/>
    <x v="0"/>
    <x v="0"/>
    <s v="Manufacturing"/>
    <x v="0"/>
    <x v="1"/>
    <x v="6"/>
    <d v="2021-07-02T00:00:00"/>
    <n v="125633"/>
    <n v="0.11"/>
    <s v="China"/>
    <s v="Beijing"/>
    <x v="1"/>
    <n v="13819.63"/>
  </r>
  <r>
    <x v="53"/>
    <s v="John Contreras"/>
    <x v="13"/>
    <x v="6"/>
    <s v="Manufacturing"/>
    <x v="1"/>
    <x v="3"/>
    <x v="25"/>
    <d v="2011-05-15T00:00:00"/>
    <n v="66889"/>
    <n v="0"/>
    <s v="United States"/>
    <s v="Columbus"/>
    <x v="1"/>
    <n v="0"/>
  </r>
  <r>
    <x v="54"/>
    <s v="Rylee Yu"/>
    <x v="2"/>
    <x v="3"/>
    <s v="Research &amp; Development"/>
    <x v="0"/>
    <x v="1"/>
    <x v="9"/>
    <d v="2015-09-29T00:00:00"/>
    <n v="178700"/>
    <n v="0.28999999999999998"/>
    <s v="United States"/>
    <s v="Seattle"/>
    <x v="1"/>
    <n v="51823"/>
  </r>
  <r>
    <x v="55"/>
    <s v="Piper Lewis"/>
    <x v="17"/>
    <x v="5"/>
    <s v="Research &amp; Development"/>
    <x v="0"/>
    <x v="2"/>
    <x v="29"/>
    <d v="2018-12-22T00:00:00"/>
    <n v="83990"/>
    <n v="0"/>
    <s v="United States"/>
    <s v="Chicago"/>
    <x v="1"/>
    <n v="0"/>
  </r>
  <r>
    <x v="56"/>
    <s v="Stella Alexander"/>
    <x v="18"/>
    <x v="5"/>
    <s v="Corporate"/>
    <x v="0"/>
    <x v="2"/>
    <x v="27"/>
    <d v="2005-12-10T00:00:00"/>
    <n v="102043"/>
    <n v="0"/>
    <s v="United States"/>
    <s v="Chicago"/>
    <x v="1"/>
    <n v="0"/>
  </r>
  <r>
    <x v="57"/>
    <s v="Addison Do"/>
    <x v="19"/>
    <x v="5"/>
    <s v="Manufacturing"/>
    <x v="0"/>
    <x v="1"/>
    <x v="30"/>
    <d v="2001-05-30T00:00:00"/>
    <n v="90678"/>
    <n v="0"/>
    <s v="United States"/>
    <s v="Columbus"/>
    <x v="1"/>
    <n v="0"/>
  </r>
  <r>
    <x v="58"/>
    <s v="Zoey Jackson"/>
    <x v="20"/>
    <x v="4"/>
    <s v="Manufacturing"/>
    <x v="0"/>
    <x v="0"/>
    <x v="30"/>
    <d v="2008-08-21T00:00:00"/>
    <n v="59067"/>
    <n v="0"/>
    <s v="United States"/>
    <s v="Miami"/>
    <x v="1"/>
    <n v="0"/>
  </r>
  <r>
    <x v="59"/>
    <s v="John Chow"/>
    <x v="0"/>
    <x v="6"/>
    <s v="Research &amp; Development"/>
    <x v="1"/>
    <x v="1"/>
    <x v="15"/>
    <d v="2021-03-11T00:00:00"/>
    <n v="135062"/>
    <n v="0.15"/>
    <s v="China"/>
    <s v="Chengdu"/>
    <x v="1"/>
    <n v="20259.3"/>
  </r>
  <r>
    <x v="60"/>
    <s v="Ava Ayala"/>
    <x v="0"/>
    <x v="0"/>
    <s v="Corporate"/>
    <x v="0"/>
    <x v="3"/>
    <x v="0"/>
    <d v="2006-08-16T00:00:00"/>
    <n v="159044"/>
    <n v="0.1"/>
    <s v="Brazil"/>
    <s v="Manaus"/>
    <x v="1"/>
    <n v="15904.400000000001"/>
  </r>
  <r>
    <x v="61"/>
    <s v="Natalia Salazar"/>
    <x v="4"/>
    <x v="3"/>
    <s v="Manufacturing"/>
    <x v="0"/>
    <x v="3"/>
    <x v="18"/>
    <d v="2019-01-02T00:00:00"/>
    <n v="74691"/>
    <n v="0"/>
    <s v="Brazil"/>
    <s v="Manaus"/>
    <x v="5"/>
    <n v="0"/>
  </r>
  <r>
    <x v="62"/>
    <s v="Skylar Carrillo"/>
    <x v="11"/>
    <x v="5"/>
    <s v="Corporate"/>
    <x v="0"/>
    <x v="3"/>
    <x v="18"/>
    <d v="2008-12-18T00:00:00"/>
    <n v="92753"/>
    <n v="0.13"/>
    <s v="United States"/>
    <s v="Austin"/>
    <x v="6"/>
    <n v="12057.890000000001"/>
  </r>
  <r>
    <x v="63"/>
    <s v="Christian Sanders"/>
    <x v="9"/>
    <x v="4"/>
    <s v="Speciality Products"/>
    <x v="1"/>
    <x v="0"/>
    <x v="15"/>
    <d v="2013-08-07T00:00:00"/>
    <n v="236946"/>
    <n v="0.37"/>
    <s v="United States"/>
    <s v="Seattle"/>
    <x v="1"/>
    <n v="87670.02"/>
  </r>
  <r>
    <x v="64"/>
    <s v="Penelope Coleman"/>
    <x v="7"/>
    <x v="1"/>
    <s v="Corporate"/>
    <x v="0"/>
    <x v="0"/>
    <x v="9"/>
    <d v="2021-08-27T00:00:00"/>
    <n v="48906"/>
    <n v="0"/>
    <s v="United States"/>
    <s v="Miami"/>
    <x v="1"/>
    <n v="0"/>
  </r>
  <r>
    <x v="65"/>
    <s v="Piper Richardson"/>
    <x v="4"/>
    <x v="2"/>
    <s v="Corporate"/>
    <x v="0"/>
    <x v="2"/>
    <x v="31"/>
    <d v="2008-01-27T00:00:00"/>
    <n v="80024"/>
    <n v="0"/>
    <s v="United States"/>
    <s v="Columbus"/>
    <x v="1"/>
    <n v="0"/>
  </r>
  <r>
    <x v="66"/>
    <s v="Everly Walker"/>
    <x v="16"/>
    <x v="4"/>
    <s v="Speciality Products"/>
    <x v="0"/>
    <x v="2"/>
    <x v="12"/>
    <d v="2009-10-23T00:00:00"/>
    <n v="54415"/>
    <n v="0"/>
    <s v="United States"/>
    <s v="Seattle"/>
    <x v="7"/>
    <n v="0"/>
  </r>
  <r>
    <x v="67"/>
    <s v="Aurora Ali"/>
    <x v="6"/>
    <x v="6"/>
    <s v="Research &amp; Development"/>
    <x v="0"/>
    <x v="1"/>
    <x v="23"/>
    <d v="2016-04-24T00:00:00"/>
    <n v="120341"/>
    <n v="7.0000000000000007E-2"/>
    <s v="United States"/>
    <s v="Seattle"/>
    <x v="1"/>
    <n v="8423.8700000000008"/>
  </r>
  <r>
    <x v="68"/>
    <s v="Penelope Guerrero"/>
    <x v="9"/>
    <x v="0"/>
    <s v="Speciality Products"/>
    <x v="0"/>
    <x v="3"/>
    <x v="19"/>
    <d v="2009-08-04T00:00:00"/>
    <n v="208415"/>
    <n v="0.35"/>
    <s v="United States"/>
    <s v="Seattle"/>
    <x v="1"/>
    <n v="72945.25"/>
  </r>
  <r>
    <x v="69"/>
    <s v="Anna Mehta"/>
    <x v="21"/>
    <x v="0"/>
    <s v="Speciality Products"/>
    <x v="0"/>
    <x v="1"/>
    <x v="24"/>
    <d v="2020-01-05T00:00:00"/>
    <n v="78844"/>
    <n v="0"/>
    <s v="United States"/>
    <s v="Seattle"/>
    <x v="1"/>
    <n v="0"/>
  </r>
  <r>
    <x v="70"/>
    <s v="William Foster"/>
    <x v="17"/>
    <x v="5"/>
    <s v="Manufacturing"/>
    <x v="1"/>
    <x v="2"/>
    <x v="32"/>
    <d v="2002-05-23T00:00:00"/>
    <n v="76354"/>
    <n v="0"/>
    <s v="United States"/>
    <s v="Phoenix"/>
    <x v="8"/>
    <n v="0"/>
  </r>
  <r>
    <x v="71"/>
    <s v="Jade Rojas"/>
    <x v="2"/>
    <x v="1"/>
    <s v="Speciality Products"/>
    <x v="0"/>
    <x v="3"/>
    <x v="17"/>
    <d v="2019-01-28T00:00:00"/>
    <n v="165927"/>
    <n v="0.2"/>
    <s v="United States"/>
    <s v="Phoenix"/>
    <x v="1"/>
    <n v="33185.4"/>
  </r>
  <r>
    <x v="72"/>
    <s v="Isla Espinoza"/>
    <x v="6"/>
    <x v="3"/>
    <s v="Speciality Products"/>
    <x v="0"/>
    <x v="3"/>
    <x v="31"/>
    <d v="2021-11-16T00:00:00"/>
    <n v="109812"/>
    <n v="0.09"/>
    <s v="Brazil"/>
    <s v="Manaus"/>
    <x v="1"/>
    <n v="9883.08"/>
  </r>
  <r>
    <x v="73"/>
    <s v="David Chu"/>
    <x v="8"/>
    <x v="5"/>
    <s v="Corporate"/>
    <x v="1"/>
    <x v="1"/>
    <x v="0"/>
    <d v="1998-09-03T00:00:00"/>
    <n v="86299"/>
    <n v="0"/>
    <s v="United States"/>
    <s v="Seattle"/>
    <x v="1"/>
    <n v="0"/>
  </r>
  <r>
    <x v="74"/>
    <s v="Thomas Padilla"/>
    <x v="9"/>
    <x v="6"/>
    <s v="Research &amp; Development"/>
    <x v="1"/>
    <x v="3"/>
    <x v="4"/>
    <d v="2003-07-26T00:00:00"/>
    <n v="206624"/>
    <n v="0.4"/>
    <s v="Brazil"/>
    <s v="Sao Paulo"/>
    <x v="1"/>
    <n v="82649.600000000006"/>
  </r>
  <r>
    <x v="75"/>
    <s v="Miles Salazar"/>
    <x v="12"/>
    <x v="0"/>
    <s v="Manufacturing"/>
    <x v="1"/>
    <x v="3"/>
    <x v="9"/>
    <d v="2010-12-23T00:00:00"/>
    <n v="53215"/>
    <n v="0"/>
    <s v="Brazil"/>
    <s v="Sao Paulo"/>
    <x v="9"/>
    <n v="0"/>
  </r>
  <r>
    <x v="76"/>
    <s v="Mila Hong"/>
    <x v="22"/>
    <x v="5"/>
    <s v="Research &amp; Development"/>
    <x v="0"/>
    <x v="1"/>
    <x v="23"/>
    <d v="2017-05-22T00:00:00"/>
    <n v="86858"/>
    <n v="0"/>
    <s v="China"/>
    <s v="Chongqing"/>
    <x v="10"/>
    <n v="0"/>
  </r>
  <r>
    <x v="77"/>
    <s v="Benjamin Moua"/>
    <x v="3"/>
    <x v="0"/>
    <s v="Manufacturing"/>
    <x v="1"/>
    <x v="1"/>
    <x v="28"/>
    <d v="2007-07-02T00:00:00"/>
    <n v="93971"/>
    <n v="0.08"/>
    <s v="China"/>
    <s v="Chongqing"/>
    <x v="1"/>
    <n v="7517.68"/>
  </r>
  <r>
    <x v="78"/>
    <s v="Samuel Morales"/>
    <x v="13"/>
    <x v="1"/>
    <s v="Corporate"/>
    <x v="1"/>
    <x v="3"/>
    <x v="8"/>
    <d v="2015-06-27T00:00:00"/>
    <n v="57008"/>
    <n v="0"/>
    <s v="United States"/>
    <s v="Phoenix"/>
    <x v="1"/>
    <n v="0"/>
  </r>
  <r>
    <x v="79"/>
    <s v="John Soto"/>
    <x v="0"/>
    <x v="1"/>
    <s v="Manufacturing"/>
    <x v="1"/>
    <x v="3"/>
    <x v="33"/>
    <d v="2015-09-23T00:00:00"/>
    <n v="141899"/>
    <n v="0.15"/>
    <s v="United States"/>
    <s v="Phoenix"/>
    <x v="1"/>
    <n v="21284.85"/>
  </r>
  <r>
    <x v="80"/>
    <s v="Joseph Martin"/>
    <x v="13"/>
    <x v="6"/>
    <s v="Corporate"/>
    <x v="1"/>
    <x v="0"/>
    <x v="12"/>
    <d v="2016-09-13T00:00:00"/>
    <n v="64847"/>
    <n v="0"/>
    <s v="United States"/>
    <s v="Miami"/>
    <x v="1"/>
    <n v="0"/>
  </r>
  <r>
    <x v="81"/>
    <s v="Jose Ross"/>
    <x v="11"/>
    <x v="5"/>
    <s v="Research &amp; Development"/>
    <x v="1"/>
    <x v="2"/>
    <x v="26"/>
    <d v="1992-04-08T00:00:00"/>
    <n v="116878"/>
    <n v="0.11"/>
    <s v="United States"/>
    <s v="Miami"/>
    <x v="1"/>
    <n v="12856.58"/>
  </r>
  <r>
    <x v="82"/>
    <s v="Parker James"/>
    <x v="10"/>
    <x v="5"/>
    <s v="Speciality Products"/>
    <x v="1"/>
    <x v="0"/>
    <x v="15"/>
    <d v="2005-02-05T00:00:00"/>
    <n v="70505"/>
    <n v="0"/>
    <s v="United States"/>
    <s v="Austin"/>
    <x v="1"/>
    <n v="0"/>
  </r>
  <r>
    <x v="83"/>
    <s v="Everleigh Fernandez"/>
    <x v="2"/>
    <x v="5"/>
    <s v="Research &amp; Development"/>
    <x v="0"/>
    <x v="3"/>
    <x v="23"/>
    <d v="2016-05-22T00:00:00"/>
    <n v="189702"/>
    <n v="0.28000000000000003"/>
    <s v="Brazil"/>
    <s v="Manaus"/>
    <x v="11"/>
    <n v="53116.560000000005"/>
  </r>
  <r>
    <x v="84"/>
    <s v="Lincoln Hall"/>
    <x v="2"/>
    <x v="3"/>
    <s v="Speciality Products"/>
    <x v="1"/>
    <x v="2"/>
    <x v="3"/>
    <d v="2020-07-28T00:00:00"/>
    <n v="180664"/>
    <n v="0.27"/>
    <s v="United States"/>
    <s v="Chicago"/>
    <x v="1"/>
    <n v="48779.280000000006"/>
  </r>
  <r>
    <x v="85"/>
    <s v="Willow Mai"/>
    <x v="20"/>
    <x v="4"/>
    <s v="Manufacturing"/>
    <x v="0"/>
    <x v="1"/>
    <x v="15"/>
    <d v="2003-12-17T00:00:00"/>
    <n v="48345"/>
    <n v="0"/>
    <s v="China"/>
    <s v="Chengdu"/>
    <x v="1"/>
    <n v="0"/>
  </r>
  <r>
    <x v="86"/>
    <s v="Jack Cheng"/>
    <x v="2"/>
    <x v="4"/>
    <s v="Manufacturing"/>
    <x v="1"/>
    <x v="1"/>
    <x v="34"/>
    <d v="2014-01-16T00:00:00"/>
    <n v="152214"/>
    <n v="0.3"/>
    <s v="China"/>
    <s v="Beijing"/>
    <x v="1"/>
    <n v="45664.2"/>
  </r>
  <r>
    <x v="87"/>
    <s v="Genesis Navarro"/>
    <x v="21"/>
    <x v="0"/>
    <s v="Corporate"/>
    <x v="0"/>
    <x v="3"/>
    <x v="12"/>
    <d v="2009-04-28T00:00:00"/>
    <n v="69803"/>
    <n v="0"/>
    <s v="Brazil"/>
    <s v="Manaus"/>
    <x v="1"/>
    <n v="0"/>
  </r>
  <r>
    <x v="88"/>
    <s v="Eliza Hernandez"/>
    <x v="23"/>
    <x v="0"/>
    <s v="Corporate"/>
    <x v="0"/>
    <x v="3"/>
    <x v="35"/>
    <d v="2019-07-04T00:00:00"/>
    <n v="76588"/>
    <n v="0"/>
    <s v="Brazil"/>
    <s v="Rio de Janerio"/>
    <x v="1"/>
    <n v="0"/>
  </r>
  <r>
    <x v="89"/>
    <s v="Gabriel Brooks"/>
    <x v="24"/>
    <x v="0"/>
    <s v="Manufacturing"/>
    <x v="1"/>
    <x v="2"/>
    <x v="7"/>
    <d v="2018-12-10T00:00:00"/>
    <n v="84596"/>
    <n v="0"/>
    <s v="United States"/>
    <s v="Miami"/>
    <x v="1"/>
    <n v="0"/>
  </r>
  <r>
    <x v="90"/>
    <s v="Jack Huynh"/>
    <x v="6"/>
    <x v="6"/>
    <s v="Research &amp; Development"/>
    <x v="1"/>
    <x v="1"/>
    <x v="5"/>
    <d v="2018-09-25T00:00:00"/>
    <n v="114441"/>
    <n v="0.1"/>
    <s v="China"/>
    <s v="Chongqing"/>
    <x v="12"/>
    <n v="11444.1"/>
  </r>
  <r>
    <x v="91"/>
    <s v="Everly Chow"/>
    <x v="0"/>
    <x v="1"/>
    <s v="Speciality Products"/>
    <x v="0"/>
    <x v="1"/>
    <x v="29"/>
    <d v="2018-04-21T00:00:00"/>
    <n v="140402"/>
    <n v="0.15"/>
    <s v="China"/>
    <s v="Beijing"/>
    <x v="1"/>
    <n v="21060.3"/>
  </r>
  <r>
    <x v="92"/>
    <s v="Amelia Salazar"/>
    <x v="13"/>
    <x v="1"/>
    <s v="Corporate"/>
    <x v="0"/>
    <x v="3"/>
    <x v="3"/>
    <d v="2019-04-23T00:00:00"/>
    <n v="59817"/>
    <n v="0"/>
    <s v="Brazil"/>
    <s v="Sao Paulo"/>
    <x v="1"/>
    <n v="0"/>
  </r>
  <r>
    <x v="93"/>
    <s v="Xavier Zheng"/>
    <x v="5"/>
    <x v="2"/>
    <s v="Manufacturing"/>
    <x v="1"/>
    <x v="1"/>
    <x v="11"/>
    <d v="2017-07-22T00:00:00"/>
    <n v="55854"/>
    <n v="0"/>
    <s v="United States"/>
    <s v="Austin"/>
    <x v="1"/>
    <n v="0"/>
  </r>
  <r>
    <x v="94"/>
    <s v="Matthew Chau"/>
    <x v="15"/>
    <x v="4"/>
    <s v="Research &amp; Development"/>
    <x v="1"/>
    <x v="1"/>
    <x v="26"/>
    <d v="2002-11-16T00:00:00"/>
    <n v="95998"/>
    <n v="0"/>
    <s v="United States"/>
    <s v="Seattle"/>
    <x v="1"/>
    <n v="0"/>
  </r>
  <r>
    <x v="95"/>
    <s v="Mia Cheng"/>
    <x v="0"/>
    <x v="2"/>
    <s v="Manufacturing"/>
    <x v="0"/>
    <x v="1"/>
    <x v="8"/>
    <d v="2015-04-22T00:00:00"/>
    <n v="154941"/>
    <n v="0.13"/>
    <s v="United States"/>
    <s v="Phoenix"/>
    <x v="1"/>
    <n v="20142.330000000002"/>
  </r>
  <r>
    <x v="96"/>
    <s v="Rylee Yu"/>
    <x v="9"/>
    <x v="1"/>
    <s v="Speciality Products"/>
    <x v="0"/>
    <x v="1"/>
    <x v="36"/>
    <d v="2011-07-10T00:00:00"/>
    <n v="247022"/>
    <n v="0.3"/>
    <s v="China"/>
    <s v="Beijing"/>
    <x v="1"/>
    <n v="74106.599999999991"/>
  </r>
  <r>
    <x v="97"/>
    <s v="Zoe Romero"/>
    <x v="23"/>
    <x v="0"/>
    <s v="Manufacturing"/>
    <x v="0"/>
    <x v="3"/>
    <x v="24"/>
    <d v="2021-10-05T00:00:00"/>
    <n v="88072"/>
    <n v="0"/>
    <s v="Brazil"/>
    <s v="Sao Paulo"/>
    <x v="1"/>
    <n v="0"/>
  </r>
  <r>
    <x v="98"/>
    <s v="Nolan Bui"/>
    <x v="3"/>
    <x v="0"/>
    <s v="Research &amp; Development"/>
    <x v="1"/>
    <x v="1"/>
    <x v="21"/>
    <d v="2020-05-26T00:00:00"/>
    <n v="67925"/>
    <n v="0.08"/>
    <s v="China"/>
    <s v="Shanghai"/>
    <x v="1"/>
    <n v="5434"/>
  </r>
  <r>
    <x v="99"/>
    <s v="Nevaeh Jones"/>
    <x v="9"/>
    <x v="2"/>
    <s v="Manufacturing"/>
    <x v="0"/>
    <x v="2"/>
    <x v="11"/>
    <d v="2020-08-20T00:00:00"/>
    <n v="219693"/>
    <n v="0.3"/>
    <s v="United States"/>
    <s v="Austin"/>
    <x v="1"/>
    <n v="65907.899999999994"/>
  </r>
  <r>
    <x v="100"/>
    <s v="Samantha Adams"/>
    <x v="22"/>
    <x v="5"/>
    <s v="Research &amp; Development"/>
    <x v="0"/>
    <x v="2"/>
    <x v="15"/>
    <d v="2013-04-22T00:00:00"/>
    <n v="61773"/>
    <n v="0"/>
    <s v="United States"/>
    <s v="Seattle"/>
    <x v="1"/>
    <n v="0"/>
  </r>
  <r>
    <x v="101"/>
    <s v="Madeline Shin"/>
    <x v="3"/>
    <x v="0"/>
    <s v="Speciality Products"/>
    <x v="0"/>
    <x v="1"/>
    <x v="35"/>
    <d v="2007-01-09T00:00:00"/>
    <n v="74546"/>
    <n v="0.09"/>
    <s v="United States"/>
    <s v="Seattle"/>
    <x v="1"/>
    <n v="6709.1399999999994"/>
  </r>
  <r>
    <x v="102"/>
    <s v="Noah King"/>
    <x v="25"/>
    <x v="5"/>
    <s v="Speciality Products"/>
    <x v="1"/>
    <x v="0"/>
    <x v="16"/>
    <d v="2015-01-27T00:00:00"/>
    <n v="62575"/>
    <n v="0"/>
    <s v="United States"/>
    <s v="Miami"/>
    <x v="1"/>
    <n v="0"/>
  </r>
  <r>
    <x v="103"/>
    <s v="Leilani Chow"/>
    <x v="2"/>
    <x v="4"/>
    <s v="Corporate"/>
    <x v="0"/>
    <x v="1"/>
    <x v="5"/>
    <d v="2021-02-23T00:00:00"/>
    <n v="199041"/>
    <n v="0.16"/>
    <s v="China"/>
    <s v="Beijing"/>
    <x v="1"/>
    <n v="31846.560000000001"/>
  </r>
  <r>
    <x v="104"/>
    <s v="Connor Simmons"/>
    <x v="13"/>
    <x v="3"/>
    <s v="Speciality Products"/>
    <x v="1"/>
    <x v="2"/>
    <x v="0"/>
    <d v="2007-04-05T00:00:00"/>
    <n v="52310"/>
    <n v="0"/>
    <s v="United States"/>
    <s v="Miami"/>
    <x v="13"/>
    <n v="0"/>
  </r>
  <r>
    <x v="105"/>
    <s v="Grayson Cooper"/>
    <x v="0"/>
    <x v="1"/>
    <s v="Speciality Products"/>
    <x v="1"/>
    <x v="0"/>
    <x v="14"/>
    <d v="2013-06-29T00:00:00"/>
    <n v="159571"/>
    <n v="0.1"/>
    <s v="United States"/>
    <s v="Columbus"/>
    <x v="1"/>
    <n v="15957.1"/>
  </r>
  <r>
    <x v="106"/>
    <s v="Ivy Soto"/>
    <x v="17"/>
    <x v="5"/>
    <s v="Research &amp; Development"/>
    <x v="0"/>
    <x v="3"/>
    <x v="2"/>
    <d v="1997-10-23T00:00:00"/>
    <n v="91763"/>
    <n v="0"/>
    <s v="United States"/>
    <s v="Austin"/>
    <x v="1"/>
    <n v="0"/>
  </r>
  <r>
    <x v="107"/>
    <s v="Aurora Simmons"/>
    <x v="25"/>
    <x v="5"/>
    <s v="Corporate"/>
    <x v="0"/>
    <x v="2"/>
    <x v="10"/>
    <d v="1995-12-22T00:00:00"/>
    <n v="96475"/>
    <n v="0"/>
    <s v="United States"/>
    <s v="Austin"/>
    <x v="1"/>
    <n v="0"/>
  </r>
  <r>
    <x v="108"/>
    <s v="Andrew Thomas"/>
    <x v="8"/>
    <x v="5"/>
    <s v="Manufacturing"/>
    <x v="1"/>
    <x v="2"/>
    <x v="9"/>
    <d v="2016-12-02T00:00:00"/>
    <n v="113781"/>
    <n v="0"/>
    <s v="United States"/>
    <s v="Columbus"/>
    <x v="1"/>
    <n v="0"/>
  </r>
  <r>
    <x v="109"/>
    <s v="Ezekiel Desai"/>
    <x v="2"/>
    <x v="1"/>
    <s v="Research &amp; Development"/>
    <x v="1"/>
    <x v="1"/>
    <x v="34"/>
    <d v="2003-01-15T00:00:00"/>
    <n v="166599"/>
    <n v="0.26"/>
    <s v="United States"/>
    <s v="Seattle"/>
    <x v="1"/>
    <n v="43315.74"/>
  </r>
  <r>
    <x v="110"/>
    <s v="Gabriella Gupta"/>
    <x v="26"/>
    <x v="2"/>
    <s v="Corporate"/>
    <x v="0"/>
    <x v="1"/>
    <x v="12"/>
    <d v="2005-02-15T00:00:00"/>
    <n v="95372"/>
    <n v="0"/>
    <s v="China"/>
    <s v="Shanghai"/>
    <x v="1"/>
    <n v="0"/>
  </r>
  <r>
    <x v="111"/>
    <s v="Skylar Liu"/>
    <x v="2"/>
    <x v="0"/>
    <s v="Research &amp; Development"/>
    <x v="0"/>
    <x v="1"/>
    <x v="7"/>
    <d v="2020-08-09T00:00:00"/>
    <n v="161203"/>
    <n v="0.15"/>
    <s v="China"/>
    <s v="Chengdu"/>
    <x v="1"/>
    <n v="24180.45"/>
  </r>
  <r>
    <x v="112"/>
    <s v="Nova Coleman"/>
    <x v="27"/>
    <x v="0"/>
    <s v="Manufacturing"/>
    <x v="0"/>
    <x v="2"/>
    <x v="18"/>
    <d v="2006-12-13T00:00:00"/>
    <n v="74738"/>
    <n v="0"/>
    <s v="United States"/>
    <s v="Miami"/>
    <x v="1"/>
    <n v="0"/>
  </r>
  <r>
    <x v="113"/>
    <s v="Evelyn Dinh"/>
    <x v="2"/>
    <x v="2"/>
    <s v="Research &amp; Development"/>
    <x v="0"/>
    <x v="1"/>
    <x v="12"/>
    <d v="2018-08-10T00:00:00"/>
    <n v="171173"/>
    <n v="0.21"/>
    <s v="United States"/>
    <s v="Columbus"/>
    <x v="1"/>
    <n v="35946.33"/>
  </r>
  <r>
    <x v="114"/>
    <s v="Brooks Marquez"/>
    <x v="9"/>
    <x v="2"/>
    <s v="Corporate"/>
    <x v="1"/>
    <x v="3"/>
    <x v="22"/>
    <d v="2019-09-24T00:00:00"/>
    <n v="201464"/>
    <n v="0.37"/>
    <s v="United States"/>
    <s v="Chicago"/>
    <x v="1"/>
    <n v="74541.679999999993"/>
  </r>
  <r>
    <x v="115"/>
    <s v="Connor Joseph"/>
    <x v="2"/>
    <x v="4"/>
    <s v="Corporate"/>
    <x v="1"/>
    <x v="2"/>
    <x v="2"/>
    <d v="1998-07-22T00:00:00"/>
    <n v="174895"/>
    <n v="0.15"/>
    <s v="United States"/>
    <s v="Chicago"/>
    <x v="1"/>
    <n v="26234.25"/>
  </r>
  <r>
    <x v="116"/>
    <s v="Mia Lam"/>
    <x v="0"/>
    <x v="0"/>
    <s v="Manufacturing"/>
    <x v="0"/>
    <x v="1"/>
    <x v="37"/>
    <d v="2006-04-18T00:00:00"/>
    <n v="134486"/>
    <n v="0.14000000000000001"/>
    <s v="United States"/>
    <s v="Austin"/>
    <x v="1"/>
    <n v="18828.04"/>
  </r>
  <r>
    <x v="117"/>
    <s v="Scarlett Rodriguez"/>
    <x v="4"/>
    <x v="1"/>
    <s v="Manufacturing"/>
    <x v="0"/>
    <x v="3"/>
    <x v="33"/>
    <d v="2007-02-24T00:00:00"/>
    <n v="71699"/>
    <n v="0"/>
    <s v="Brazil"/>
    <s v="Manaus"/>
    <x v="1"/>
    <n v="0"/>
  </r>
  <r>
    <x v="118"/>
    <s v="Cora Rivera"/>
    <x v="4"/>
    <x v="6"/>
    <s v="Corporate"/>
    <x v="0"/>
    <x v="3"/>
    <x v="34"/>
    <d v="2021-01-02T00:00:00"/>
    <n v="94430"/>
    <n v="0"/>
    <s v="United States"/>
    <s v="Seattle"/>
    <x v="1"/>
    <n v="0"/>
  </r>
  <r>
    <x v="119"/>
    <s v="Liam Jung"/>
    <x v="6"/>
    <x v="1"/>
    <s v="Corporate"/>
    <x v="1"/>
    <x v="1"/>
    <x v="38"/>
    <d v="2010-01-14T00:00:00"/>
    <n v="103504"/>
    <n v="7.0000000000000007E-2"/>
    <s v="China"/>
    <s v="Chengdu"/>
    <x v="1"/>
    <n v="7245.2800000000007"/>
  </r>
  <r>
    <x v="120"/>
    <s v="Sophia Huynh"/>
    <x v="14"/>
    <x v="0"/>
    <s v="Manufacturing"/>
    <x v="0"/>
    <x v="1"/>
    <x v="0"/>
    <d v="2005-08-09T00:00:00"/>
    <n v="92771"/>
    <n v="0"/>
    <s v="United States"/>
    <s v="Miami"/>
    <x v="1"/>
    <n v="0"/>
  </r>
  <r>
    <x v="121"/>
    <s v="Athena Carrillo"/>
    <x v="13"/>
    <x v="1"/>
    <s v="Speciality Products"/>
    <x v="0"/>
    <x v="3"/>
    <x v="38"/>
    <d v="2006-04-06T00:00:00"/>
    <n v="71531"/>
    <n v="0"/>
    <s v="United States"/>
    <s v="Columbus"/>
    <x v="1"/>
    <n v="0"/>
  </r>
  <r>
    <x v="122"/>
    <s v="Greyson Sanders"/>
    <x v="21"/>
    <x v="0"/>
    <s v="Speciality Products"/>
    <x v="1"/>
    <x v="0"/>
    <x v="21"/>
    <d v="2019-03-06T00:00:00"/>
    <n v="90304"/>
    <n v="0"/>
    <s v="United States"/>
    <s v="Chicago"/>
    <x v="1"/>
    <n v="0"/>
  </r>
  <r>
    <x v="123"/>
    <s v="Vivian Lewis"/>
    <x v="6"/>
    <x v="6"/>
    <s v="Manufacturing"/>
    <x v="0"/>
    <x v="2"/>
    <x v="13"/>
    <d v="2011-09-07T00:00:00"/>
    <n v="104903"/>
    <n v="0.1"/>
    <s v="United States"/>
    <s v="Columbus"/>
    <x v="1"/>
    <n v="10490.300000000001"/>
  </r>
  <r>
    <x v="124"/>
    <s v="Elena Vang"/>
    <x v="7"/>
    <x v="1"/>
    <s v="Corporate"/>
    <x v="0"/>
    <x v="1"/>
    <x v="27"/>
    <d v="2019-02-19T00:00:00"/>
    <n v="55859"/>
    <n v="0"/>
    <s v="China"/>
    <s v="Beijing"/>
    <x v="1"/>
    <n v="0"/>
  </r>
  <r>
    <x v="125"/>
    <s v="Natalia Diaz"/>
    <x v="19"/>
    <x v="5"/>
    <s v="Corporate"/>
    <x v="0"/>
    <x v="3"/>
    <x v="39"/>
    <d v="2006-10-12T00:00:00"/>
    <n v="79785"/>
    <n v="0"/>
    <s v="United States"/>
    <s v="Austin"/>
    <x v="1"/>
    <n v="0"/>
  </r>
  <r>
    <x v="126"/>
    <s v="Mila Leung"/>
    <x v="4"/>
    <x v="6"/>
    <s v="Corporate"/>
    <x v="0"/>
    <x v="1"/>
    <x v="38"/>
    <d v="2007-11-05T00:00:00"/>
    <n v="99017"/>
    <n v="0"/>
    <s v="China"/>
    <s v="Beijing"/>
    <x v="1"/>
    <n v="0"/>
  </r>
  <r>
    <x v="127"/>
    <s v="Ava Nelson"/>
    <x v="28"/>
    <x v="0"/>
    <s v="Manufacturing"/>
    <x v="0"/>
    <x v="2"/>
    <x v="20"/>
    <d v="1992-04-01T00:00:00"/>
    <n v="53809"/>
    <n v="0"/>
    <s v="United States"/>
    <s v="Phoenix"/>
    <x v="1"/>
    <n v="0"/>
  </r>
  <r>
    <x v="128"/>
    <s v="Mateo Chu"/>
    <x v="17"/>
    <x v="5"/>
    <s v="Speciality Products"/>
    <x v="1"/>
    <x v="1"/>
    <x v="5"/>
    <d v="2020-04-16T00:00:00"/>
    <n v="71864"/>
    <n v="0"/>
    <s v="China"/>
    <s v="Chengdu"/>
    <x v="1"/>
    <n v="0"/>
  </r>
  <r>
    <x v="129"/>
    <s v="Isla Lai"/>
    <x v="9"/>
    <x v="1"/>
    <s v="Corporate"/>
    <x v="0"/>
    <x v="1"/>
    <x v="17"/>
    <d v="2011-12-06T00:00:00"/>
    <n v="225558"/>
    <n v="0.33"/>
    <s v="China"/>
    <s v="Shanghai"/>
    <x v="1"/>
    <n v="74434.14"/>
  </r>
  <r>
    <x v="130"/>
    <s v="Ezekiel Reed"/>
    <x v="0"/>
    <x v="0"/>
    <s v="Manufacturing"/>
    <x v="1"/>
    <x v="2"/>
    <x v="17"/>
    <d v="2014-02-25T00:00:00"/>
    <n v="128984"/>
    <n v="0.12"/>
    <s v="United States"/>
    <s v="Miami"/>
    <x v="14"/>
    <n v="15478.08"/>
  </r>
  <r>
    <x v="131"/>
    <s v="Nolan Guzman"/>
    <x v="17"/>
    <x v="5"/>
    <s v="Speciality Products"/>
    <x v="1"/>
    <x v="3"/>
    <x v="30"/>
    <d v="1999-06-20T00:00:00"/>
    <n v="96997"/>
    <n v="0"/>
    <s v="Brazil"/>
    <s v="Sao Paulo"/>
    <x v="1"/>
    <n v="0"/>
  </r>
  <r>
    <x v="132"/>
    <s v="Everleigh Espinoza"/>
    <x v="2"/>
    <x v="4"/>
    <s v="Manufacturing"/>
    <x v="0"/>
    <x v="3"/>
    <x v="36"/>
    <d v="2018-01-22T00:00:00"/>
    <n v="176294"/>
    <n v="0.28000000000000003"/>
    <s v="United States"/>
    <s v="Austin"/>
    <x v="1"/>
    <n v="49362.320000000007"/>
  </r>
  <r>
    <x v="133"/>
    <s v="Evelyn Jung"/>
    <x v="7"/>
    <x v="2"/>
    <s v="Research &amp; Development"/>
    <x v="0"/>
    <x v="1"/>
    <x v="23"/>
    <d v="2021-02-14T00:00:00"/>
    <n v="48340"/>
    <n v="0"/>
    <s v="China"/>
    <s v="Beijing"/>
    <x v="1"/>
    <n v="0"/>
  </r>
  <r>
    <x v="134"/>
    <s v="Sophie Silva"/>
    <x v="9"/>
    <x v="5"/>
    <s v="Corporate"/>
    <x v="0"/>
    <x v="3"/>
    <x v="21"/>
    <d v="2017-07-06T00:00:00"/>
    <n v="240488"/>
    <n v="0.4"/>
    <s v="Brazil"/>
    <s v="Rio de Janerio"/>
    <x v="1"/>
    <n v="96195.200000000012"/>
  </r>
  <r>
    <x v="135"/>
    <s v="Mateo Williams"/>
    <x v="14"/>
    <x v="0"/>
    <s v="Manufacturing"/>
    <x v="1"/>
    <x v="2"/>
    <x v="28"/>
    <d v="2011-01-22T00:00:00"/>
    <n v="97339"/>
    <n v="0"/>
    <s v="United States"/>
    <s v="Austin"/>
    <x v="1"/>
    <n v="0"/>
  </r>
  <r>
    <x v="136"/>
    <s v="Kennedy Rahman"/>
    <x v="9"/>
    <x v="4"/>
    <s v="Manufacturing"/>
    <x v="0"/>
    <x v="1"/>
    <x v="37"/>
    <d v="2003-02-28T00:00:00"/>
    <n v="211291"/>
    <n v="0.37"/>
    <s v="China"/>
    <s v="Chongqing"/>
    <x v="1"/>
    <n v="78177.67"/>
  </r>
  <r>
    <x v="137"/>
    <s v="Levi Mendez"/>
    <x v="9"/>
    <x v="2"/>
    <s v="Research &amp; Development"/>
    <x v="1"/>
    <x v="3"/>
    <x v="38"/>
    <d v="2011-08-23T00:00:00"/>
    <n v="249506"/>
    <n v="0.3"/>
    <s v="Brazil"/>
    <s v="Rio de Janerio"/>
    <x v="1"/>
    <n v="74851.8"/>
  </r>
  <r>
    <x v="138"/>
    <s v="Julian Fong"/>
    <x v="10"/>
    <x v="5"/>
    <s v="Speciality Products"/>
    <x v="1"/>
    <x v="1"/>
    <x v="22"/>
    <d v="2002-11-22T00:00:00"/>
    <n v="80950"/>
    <n v="0"/>
    <s v="China"/>
    <s v="Chongqing"/>
    <x v="1"/>
    <n v="0"/>
  </r>
  <r>
    <x v="139"/>
    <s v="Nevaeh Kang"/>
    <x v="18"/>
    <x v="5"/>
    <s v="Research &amp; Development"/>
    <x v="0"/>
    <x v="1"/>
    <x v="30"/>
    <d v="2021-01-10T00:00:00"/>
    <n v="86538"/>
    <n v="0"/>
    <s v="China"/>
    <s v="Chengdu"/>
    <x v="1"/>
    <n v="0"/>
  </r>
  <r>
    <x v="140"/>
    <s v="Hannah Nelson"/>
    <x v="4"/>
    <x v="6"/>
    <s v="Speciality Products"/>
    <x v="0"/>
    <x v="2"/>
    <x v="25"/>
    <d v="2019-09-07T00:00:00"/>
    <n v="70992"/>
    <n v="0"/>
    <s v="United States"/>
    <s v="Austin"/>
    <x v="1"/>
    <n v="0"/>
  </r>
  <r>
    <x v="141"/>
    <s v="Anthony Rogers"/>
    <x v="9"/>
    <x v="5"/>
    <s v="Corporate"/>
    <x v="1"/>
    <x v="2"/>
    <x v="29"/>
    <d v="2015-06-18T00:00:00"/>
    <n v="205314"/>
    <n v="0.3"/>
    <s v="United States"/>
    <s v="Columbus"/>
    <x v="1"/>
    <n v="61594.2"/>
  </r>
  <r>
    <x v="142"/>
    <s v="Paisley Kang"/>
    <x v="9"/>
    <x v="4"/>
    <s v="Corporate"/>
    <x v="0"/>
    <x v="1"/>
    <x v="22"/>
    <d v="2017-03-10T00:00:00"/>
    <n v="196951"/>
    <n v="0.33"/>
    <s v="China"/>
    <s v="Beijing"/>
    <x v="1"/>
    <n v="64993.83"/>
  </r>
  <r>
    <x v="143"/>
    <s v="Matthew Gupta"/>
    <x v="24"/>
    <x v="0"/>
    <s v="Speciality Products"/>
    <x v="1"/>
    <x v="1"/>
    <x v="15"/>
    <d v="2005-09-18T00:00:00"/>
    <n v="67686"/>
    <n v="0"/>
    <s v="China"/>
    <s v="Beijing"/>
    <x v="1"/>
    <n v="0"/>
  </r>
  <r>
    <x v="144"/>
    <s v="Silas Chavez"/>
    <x v="1"/>
    <x v="0"/>
    <s v="Research &amp; Development"/>
    <x v="1"/>
    <x v="3"/>
    <x v="10"/>
    <d v="2008-04-15T00:00:00"/>
    <n v="86431"/>
    <n v="0"/>
    <s v="United States"/>
    <s v="Columbus"/>
    <x v="1"/>
    <n v="0"/>
  </r>
  <r>
    <x v="145"/>
    <s v="Colton Thao"/>
    <x v="6"/>
    <x v="4"/>
    <s v="Manufacturing"/>
    <x v="1"/>
    <x v="1"/>
    <x v="0"/>
    <d v="1995-11-16T00:00:00"/>
    <n v="125936"/>
    <n v="0.08"/>
    <s v="China"/>
    <s v="Chongqing"/>
    <x v="1"/>
    <n v="10074.880000000001"/>
  </r>
  <r>
    <x v="146"/>
    <s v="Genesis Perry"/>
    <x v="0"/>
    <x v="2"/>
    <s v="Corporate"/>
    <x v="0"/>
    <x v="2"/>
    <x v="30"/>
    <d v="2013-07-18T00:00:00"/>
    <n v="149712"/>
    <n v="0.14000000000000001"/>
    <s v="United States"/>
    <s v="Columbus"/>
    <x v="1"/>
    <n v="20959.68"/>
  </r>
  <r>
    <x v="147"/>
    <s v="Alexander Bryant"/>
    <x v="17"/>
    <x v="5"/>
    <s v="Speciality Products"/>
    <x v="1"/>
    <x v="2"/>
    <x v="23"/>
    <d v="2021-10-02T00:00:00"/>
    <n v="88758"/>
    <n v="0"/>
    <s v="United States"/>
    <s v="Seattle"/>
    <x v="1"/>
    <n v="0"/>
  </r>
  <r>
    <x v="71"/>
    <s v="Elias Zhang"/>
    <x v="29"/>
    <x v="0"/>
    <s v="Research &amp; Development"/>
    <x v="1"/>
    <x v="1"/>
    <x v="36"/>
    <d v="2013-07-13T00:00:00"/>
    <n v="83639"/>
    <n v="0"/>
    <s v="China"/>
    <s v="Beijing"/>
    <x v="1"/>
    <n v="0"/>
  </r>
  <r>
    <x v="148"/>
    <s v="Lily Carter"/>
    <x v="23"/>
    <x v="0"/>
    <s v="Research &amp; Development"/>
    <x v="0"/>
    <x v="2"/>
    <x v="36"/>
    <d v="1998-05-18T00:00:00"/>
    <n v="68268"/>
    <n v="0"/>
    <s v="United States"/>
    <s v="Phoenix"/>
    <x v="1"/>
    <n v="0"/>
  </r>
  <r>
    <x v="149"/>
    <s v="Joseph Ruiz"/>
    <x v="17"/>
    <x v="5"/>
    <s v="Manufacturing"/>
    <x v="1"/>
    <x v="3"/>
    <x v="15"/>
    <d v="2002-02-26T00:00:00"/>
    <n v="75819"/>
    <n v="0"/>
    <s v="Brazil"/>
    <s v="Sao Paulo"/>
    <x v="1"/>
    <n v="0"/>
  </r>
  <r>
    <x v="150"/>
    <s v="Avery Bailey"/>
    <x v="4"/>
    <x v="2"/>
    <s v="Speciality Products"/>
    <x v="0"/>
    <x v="2"/>
    <x v="37"/>
    <d v="1996-05-15T00:00:00"/>
    <n v="86658"/>
    <n v="0"/>
    <s v="United States"/>
    <s v="Phoenix"/>
    <x v="1"/>
    <n v="0"/>
  </r>
  <r>
    <x v="151"/>
    <s v="Miles Hsu"/>
    <x v="13"/>
    <x v="1"/>
    <s v="Research &amp; Development"/>
    <x v="1"/>
    <x v="1"/>
    <x v="0"/>
    <d v="2014-03-16T00:00:00"/>
    <n v="74552"/>
    <n v="0"/>
    <s v="China"/>
    <s v="Chengdu"/>
    <x v="1"/>
    <n v="0"/>
  </r>
  <r>
    <x v="152"/>
    <s v="Piper Cheng"/>
    <x v="14"/>
    <x v="0"/>
    <s v="Manufacturing"/>
    <x v="0"/>
    <x v="1"/>
    <x v="39"/>
    <d v="2009-03-15T00:00:00"/>
    <n v="82839"/>
    <n v="0"/>
    <s v="United States"/>
    <s v="Miami"/>
    <x v="1"/>
    <n v="0"/>
  </r>
  <r>
    <x v="153"/>
    <s v="Skylar Watson"/>
    <x v="23"/>
    <x v="0"/>
    <s v="Speciality Products"/>
    <x v="0"/>
    <x v="2"/>
    <x v="21"/>
    <d v="2021-10-08T00:00:00"/>
    <n v="64475"/>
    <n v="0"/>
    <s v="United States"/>
    <s v="Phoenix"/>
    <x v="1"/>
    <n v="0"/>
  </r>
  <r>
    <x v="154"/>
    <s v="Jaxon Park"/>
    <x v="23"/>
    <x v="0"/>
    <s v="Manufacturing"/>
    <x v="1"/>
    <x v="1"/>
    <x v="29"/>
    <d v="2020-07-24T00:00:00"/>
    <n v="69453"/>
    <n v="0"/>
    <s v="China"/>
    <s v="Chengdu"/>
    <x v="1"/>
    <n v="0"/>
  </r>
  <r>
    <x v="155"/>
    <s v="Elijah Henry"/>
    <x v="6"/>
    <x v="0"/>
    <s v="Corporate"/>
    <x v="1"/>
    <x v="2"/>
    <x v="24"/>
    <d v="2014-01-03T00:00:00"/>
    <n v="127148"/>
    <n v="0.1"/>
    <s v="United States"/>
    <s v="Miami"/>
    <x v="1"/>
    <n v="12714.800000000001"/>
  </r>
  <r>
    <x v="156"/>
    <s v="Camila Watson"/>
    <x v="9"/>
    <x v="1"/>
    <s v="Speciality Products"/>
    <x v="0"/>
    <x v="2"/>
    <x v="24"/>
    <d v="2018-01-02T00:00:00"/>
    <n v="190253"/>
    <n v="0.33"/>
    <s v="United States"/>
    <s v="Austin"/>
    <x v="1"/>
    <n v="62783.490000000005"/>
  </r>
  <r>
    <x v="79"/>
    <s v="Lucas Thomas"/>
    <x v="6"/>
    <x v="3"/>
    <s v="Research &amp; Development"/>
    <x v="1"/>
    <x v="2"/>
    <x v="0"/>
    <d v="2000-04-28T00:00:00"/>
    <n v="115798"/>
    <n v="0.05"/>
    <s v="United States"/>
    <s v="Miami"/>
    <x v="1"/>
    <n v="5789.9000000000005"/>
  </r>
  <r>
    <x v="88"/>
    <s v="Skylar Doan"/>
    <x v="15"/>
    <x v="4"/>
    <s v="Research &amp; Development"/>
    <x v="0"/>
    <x v="1"/>
    <x v="32"/>
    <d v="1994-08-21T00:00:00"/>
    <n v="93102"/>
    <n v="0"/>
    <s v="United States"/>
    <s v="Seattle"/>
    <x v="15"/>
    <n v="0"/>
  </r>
  <r>
    <x v="157"/>
    <s v="Hudson Liu"/>
    <x v="11"/>
    <x v="5"/>
    <s v="Speciality Products"/>
    <x v="1"/>
    <x v="1"/>
    <x v="8"/>
    <d v="2017-11-16T00:00:00"/>
    <n v="110054"/>
    <n v="0.15"/>
    <s v="United States"/>
    <s v="Miami"/>
    <x v="1"/>
    <n v="16508.099999999999"/>
  </r>
  <r>
    <x v="158"/>
    <s v="Gianna Williams"/>
    <x v="10"/>
    <x v="5"/>
    <s v="Research &amp; Development"/>
    <x v="0"/>
    <x v="0"/>
    <x v="5"/>
    <d v="2021-01-28T00:00:00"/>
    <n v="95786"/>
    <n v="0"/>
    <s v="United States"/>
    <s v="Chicago"/>
    <x v="1"/>
    <n v="0"/>
  </r>
  <r>
    <x v="159"/>
    <s v="Jaxson Sandoval"/>
    <x v="4"/>
    <x v="2"/>
    <s v="Speciality Products"/>
    <x v="1"/>
    <x v="3"/>
    <x v="22"/>
    <d v="2017-05-03T00:00:00"/>
    <n v="90855"/>
    <n v="0"/>
    <s v="Brazil"/>
    <s v="Sao Paulo"/>
    <x v="1"/>
    <n v="0"/>
  </r>
  <r>
    <x v="160"/>
    <s v="Jameson Alvarado"/>
    <x v="14"/>
    <x v="0"/>
    <s v="Manufacturing"/>
    <x v="1"/>
    <x v="3"/>
    <x v="40"/>
    <d v="1999-03-14T00:00:00"/>
    <n v="92897"/>
    <n v="0"/>
    <s v="Brazil"/>
    <s v="Sao Paulo"/>
    <x v="1"/>
    <n v="0"/>
  </r>
  <r>
    <x v="161"/>
    <s v="Joseph Ly"/>
    <x v="9"/>
    <x v="6"/>
    <s v="Speciality Products"/>
    <x v="1"/>
    <x v="1"/>
    <x v="28"/>
    <d v="2009-02-28T00:00:00"/>
    <n v="242919"/>
    <n v="0.31"/>
    <s v="China"/>
    <s v="Chongqing"/>
    <x v="1"/>
    <n v="75304.89"/>
  </r>
  <r>
    <x v="162"/>
    <s v="Daniel Richardson"/>
    <x v="2"/>
    <x v="5"/>
    <s v="Speciality Products"/>
    <x v="1"/>
    <x v="2"/>
    <x v="23"/>
    <d v="2018-05-20T00:00:00"/>
    <n v="184368"/>
    <n v="0.28999999999999998"/>
    <s v="United States"/>
    <s v="Austin"/>
    <x v="1"/>
    <n v="53466.719999999994"/>
  </r>
  <r>
    <x v="163"/>
    <s v="Elias Figueroa"/>
    <x v="0"/>
    <x v="1"/>
    <s v="Corporate"/>
    <x v="1"/>
    <x v="3"/>
    <x v="15"/>
    <d v="2021-12-24T00:00:00"/>
    <n v="144754"/>
    <n v="0.15"/>
    <s v="United States"/>
    <s v="Phoenix"/>
    <x v="1"/>
    <n v="21713.1"/>
  </r>
  <r>
    <x v="164"/>
    <s v="Emma Brooks"/>
    <x v="26"/>
    <x v="2"/>
    <s v="Research &amp; Development"/>
    <x v="0"/>
    <x v="2"/>
    <x v="23"/>
    <d v="2016-12-18T00:00:00"/>
    <n v="89458"/>
    <n v="0"/>
    <s v="United States"/>
    <s v="Austin"/>
    <x v="1"/>
    <n v="0"/>
  </r>
  <r>
    <x v="165"/>
    <s v="Isla Wong"/>
    <x v="9"/>
    <x v="3"/>
    <s v="Corporate"/>
    <x v="0"/>
    <x v="1"/>
    <x v="16"/>
    <d v="2014-03-16T00:00:00"/>
    <n v="190815"/>
    <n v="0.4"/>
    <s v="United States"/>
    <s v="Austin"/>
    <x v="1"/>
    <n v="76326"/>
  </r>
  <r>
    <x v="166"/>
    <s v="Everly Walker"/>
    <x v="0"/>
    <x v="2"/>
    <s v="Research &amp; Development"/>
    <x v="0"/>
    <x v="2"/>
    <x v="39"/>
    <d v="1999-08-02T00:00:00"/>
    <n v="137995"/>
    <n v="0.14000000000000001"/>
    <s v="United States"/>
    <s v="Austin"/>
    <x v="1"/>
    <n v="19319.300000000003"/>
  </r>
  <r>
    <x v="167"/>
    <s v="Mila Pena"/>
    <x v="15"/>
    <x v="4"/>
    <s v="Manufacturing"/>
    <x v="0"/>
    <x v="3"/>
    <x v="15"/>
    <d v="2007-12-21T00:00:00"/>
    <n v="93840"/>
    <n v="0"/>
    <s v="Brazil"/>
    <s v="Manaus"/>
    <x v="1"/>
    <n v="0"/>
  </r>
  <r>
    <x v="168"/>
    <s v="Mason Zhao"/>
    <x v="1"/>
    <x v="0"/>
    <s v="Research &amp; Development"/>
    <x v="1"/>
    <x v="1"/>
    <x v="30"/>
    <d v="2021-10-26T00:00:00"/>
    <n v="94790"/>
    <n v="0"/>
    <s v="China"/>
    <s v="Chongqing"/>
    <x v="1"/>
    <n v="0"/>
  </r>
  <r>
    <x v="169"/>
    <s v="Jaxson Mai"/>
    <x v="9"/>
    <x v="4"/>
    <s v="Research &amp; Development"/>
    <x v="1"/>
    <x v="1"/>
    <x v="35"/>
    <d v="2014-03-08T00:00:00"/>
    <n v="197367"/>
    <n v="0.39"/>
    <s v="United States"/>
    <s v="Austin"/>
    <x v="1"/>
    <n v="76973.13"/>
  </r>
  <r>
    <x v="170"/>
    <s v="Ava Garza"/>
    <x v="2"/>
    <x v="3"/>
    <s v="Manufacturing"/>
    <x v="0"/>
    <x v="3"/>
    <x v="5"/>
    <d v="2018-06-25T00:00:00"/>
    <n v="174097"/>
    <n v="0.21"/>
    <s v="United States"/>
    <s v="Phoenix"/>
    <x v="1"/>
    <n v="36560.369999999995"/>
  </r>
  <r>
    <x v="171"/>
    <s v="Nathan Mendez"/>
    <x v="6"/>
    <x v="0"/>
    <s v="Speciality Products"/>
    <x v="1"/>
    <x v="3"/>
    <x v="26"/>
    <d v="2006-10-31T00:00:00"/>
    <n v="120128"/>
    <n v="0.1"/>
    <s v="United States"/>
    <s v="Austin"/>
    <x v="1"/>
    <n v="12012.800000000001"/>
  </r>
  <r>
    <x v="172"/>
    <s v="Maria Griffin"/>
    <x v="6"/>
    <x v="6"/>
    <s v="Manufacturing"/>
    <x v="0"/>
    <x v="2"/>
    <x v="1"/>
    <d v="2007-04-25T00:00:00"/>
    <n v="129708"/>
    <n v="0.05"/>
    <s v="United States"/>
    <s v="Miami"/>
    <x v="1"/>
    <n v="6485.4000000000005"/>
  </r>
  <r>
    <x v="173"/>
    <s v="Alexander Choi"/>
    <x v="6"/>
    <x v="6"/>
    <s v="Research &amp; Development"/>
    <x v="1"/>
    <x v="1"/>
    <x v="0"/>
    <d v="1994-09-18T00:00:00"/>
    <n v="102270"/>
    <n v="0.1"/>
    <s v="United States"/>
    <s v="Chicago"/>
    <x v="1"/>
    <n v="10227"/>
  </r>
  <r>
    <x v="174"/>
    <s v="Maria Hong"/>
    <x v="9"/>
    <x v="1"/>
    <s v="Speciality Products"/>
    <x v="0"/>
    <x v="1"/>
    <x v="19"/>
    <d v="2005-07-31T00:00:00"/>
    <n v="249686"/>
    <n v="0.31"/>
    <s v="China"/>
    <s v="Chongqing"/>
    <x v="1"/>
    <n v="77402.66"/>
  </r>
  <r>
    <x v="175"/>
    <s v="Sophie Ali"/>
    <x v="7"/>
    <x v="1"/>
    <s v="Manufacturing"/>
    <x v="0"/>
    <x v="1"/>
    <x v="0"/>
    <d v="2002-03-28T00:00:00"/>
    <n v="50475"/>
    <n v="0"/>
    <s v="United States"/>
    <s v="Columbus"/>
    <x v="1"/>
    <n v="0"/>
  </r>
  <r>
    <x v="176"/>
    <s v="Julian Ross"/>
    <x v="6"/>
    <x v="6"/>
    <s v="Research &amp; Development"/>
    <x v="1"/>
    <x v="2"/>
    <x v="10"/>
    <d v="2020-07-02T00:00:00"/>
    <n v="100099"/>
    <n v="0.08"/>
    <s v="United States"/>
    <s v="Miami"/>
    <x v="1"/>
    <n v="8007.92"/>
  </r>
  <r>
    <x v="177"/>
    <s v="Emma Hill"/>
    <x v="12"/>
    <x v="0"/>
    <s v="Manufacturing"/>
    <x v="0"/>
    <x v="2"/>
    <x v="36"/>
    <d v="2016-12-27T00:00:00"/>
    <n v="41673"/>
    <n v="0"/>
    <s v="United States"/>
    <s v="Miami"/>
    <x v="1"/>
    <n v="0"/>
  </r>
  <r>
    <x v="178"/>
    <s v="Leilani Yee"/>
    <x v="4"/>
    <x v="6"/>
    <s v="Speciality Products"/>
    <x v="0"/>
    <x v="1"/>
    <x v="40"/>
    <d v="2017-07-12T00:00:00"/>
    <n v="70996"/>
    <n v="0"/>
    <s v="China"/>
    <s v="Chengdu"/>
    <x v="1"/>
    <n v="0"/>
  </r>
  <r>
    <x v="179"/>
    <s v="Jack Brown"/>
    <x v="7"/>
    <x v="6"/>
    <s v="Corporate"/>
    <x v="1"/>
    <x v="2"/>
    <x v="0"/>
    <d v="2004-12-07T00:00:00"/>
    <n v="40752"/>
    <n v="0"/>
    <s v="United States"/>
    <s v="Phoenix"/>
    <x v="1"/>
    <n v="0"/>
  </r>
  <r>
    <x v="180"/>
    <s v="Charlotte Chu"/>
    <x v="24"/>
    <x v="0"/>
    <s v="Manufacturing"/>
    <x v="0"/>
    <x v="1"/>
    <x v="2"/>
    <d v="2001-01-23T00:00:00"/>
    <n v="97537"/>
    <n v="0"/>
    <s v="China"/>
    <s v="Chengdu"/>
    <x v="1"/>
    <n v="0"/>
  </r>
  <r>
    <x v="181"/>
    <s v="Jeremiah Chu"/>
    <x v="30"/>
    <x v="0"/>
    <s v="Research &amp; Development"/>
    <x v="1"/>
    <x v="1"/>
    <x v="11"/>
    <d v="2020-09-12T00:00:00"/>
    <n v="96567"/>
    <n v="0"/>
    <s v="China"/>
    <s v="Shanghai"/>
    <x v="1"/>
    <n v="0"/>
  </r>
  <r>
    <x v="23"/>
    <s v="Miles Cho"/>
    <x v="28"/>
    <x v="0"/>
    <s v="Speciality Products"/>
    <x v="1"/>
    <x v="1"/>
    <x v="40"/>
    <d v="1999-03-10T00:00:00"/>
    <n v="49404"/>
    <n v="0"/>
    <s v="China"/>
    <s v="Beijing"/>
    <x v="1"/>
    <n v="0"/>
  </r>
  <r>
    <x v="182"/>
    <s v="Caleb Marquez"/>
    <x v="30"/>
    <x v="0"/>
    <s v="Research &amp; Development"/>
    <x v="1"/>
    <x v="3"/>
    <x v="7"/>
    <d v="2019-10-15T00:00:00"/>
    <n v="66819"/>
    <n v="0"/>
    <s v="Brazil"/>
    <s v="Rio de Janerio"/>
    <x v="1"/>
    <n v="0"/>
  </r>
  <r>
    <x v="183"/>
    <s v="Eli Soto"/>
    <x v="7"/>
    <x v="6"/>
    <s v="Speciality Products"/>
    <x v="1"/>
    <x v="3"/>
    <x v="31"/>
    <d v="2016-05-02T00:00:00"/>
    <n v="50784"/>
    <n v="0"/>
    <s v="Brazil"/>
    <s v="Rio de Janerio"/>
    <x v="1"/>
    <n v="0"/>
  </r>
  <r>
    <x v="184"/>
    <s v="Carter Mejia"/>
    <x v="0"/>
    <x v="4"/>
    <s v="Research &amp; Development"/>
    <x v="1"/>
    <x v="3"/>
    <x v="7"/>
    <d v="2019-05-09T00:00:00"/>
    <n v="125828"/>
    <n v="0.15"/>
    <s v="Brazil"/>
    <s v="Sao Paulo"/>
    <x v="1"/>
    <n v="18874.2"/>
  </r>
  <r>
    <x v="185"/>
    <s v="Ethan Clark"/>
    <x v="15"/>
    <x v="4"/>
    <s v="Manufacturing"/>
    <x v="1"/>
    <x v="2"/>
    <x v="29"/>
    <d v="2017-08-04T00:00:00"/>
    <n v="92610"/>
    <n v="0"/>
    <s v="United States"/>
    <s v="Columbus"/>
    <x v="1"/>
    <n v="0"/>
  </r>
  <r>
    <x v="186"/>
    <s v="Asher Jackson"/>
    <x v="0"/>
    <x v="2"/>
    <s v="Speciality Products"/>
    <x v="1"/>
    <x v="2"/>
    <x v="2"/>
    <d v="2003-03-25T00:00:00"/>
    <n v="123405"/>
    <n v="0.13"/>
    <s v="United States"/>
    <s v="Columbus"/>
    <x v="1"/>
    <n v="16042.650000000001"/>
  </r>
  <r>
    <x v="187"/>
    <s v="Ayla Ng"/>
    <x v="5"/>
    <x v="2"/>
    <s v="Manufacturing"/>
    <x v="0"/>
    <x v="1"/>
    <x v="30"/>
    <d v="2004-03-20T00:00:00"/>
    <n v="73004"/>
    <n v="0"/>
    <s v="China"/>
    <s v="Beijing"/>
    <x v="1"/>
    <n v="0"/>
  </r>
  <r>
    <x v="188"/>
    <s v="Jose Kang"/>
    <x v="11"/>
    <x v="5"/>
    <s v="Corporate"/>
    <x v="1"/>
    <x v="1"/>
    <x v="4"/>
    <d v="1999-04-25T00:00:00"/>
    <n v="95061"/>
    <n v="0.1"/>
    <s v="China"/>
    <s v="Shanghai"/>
    <x v="1"/>
    <n v="9506.1"/>
  </r>
  <r>
    <x v="189"/>
    <s v="Aubrey Romero"/>
    <x v="2"/>
    <x v="2"/>
    <s v="Corporate"/>
    <x v="0"/>
    <x v="3"/>
    <x v="37"/>
    <d v="1998-04-02T00:00:00"/>
    <n v="160832"/>
    <n v="0.3"/>
    <s v="United States"/>
    <s v="Phoenix"/>
    <x v="1"/>
    <n v="48249.599999999999"/>
  </r>
  <r>
    <x v="190"/>
    <s v="Jaxson Wright"/>
    <x v="31"/>
    <x v="0"/>
    <s v="Manufacturing"/>
    <x v="1"/>
    <x v="0"/>
    <x v="36"/>
    <d v="2010-12-28T00:00:00"/>
    <n v="64417"/>
    <n v="0"/>
    <s v="United States"/>
    <s v="Columbus"/>
    <x v="1"/>
    <n v="0"/>
  </r>
  <r>
    <x v="191"/>
    <s v="Elias Ali"/>
    <x v="6"/>
    <x v="2"/>
    <s v="Corporate"/>
    <x v="1"/>
    <x v="1"/>
    <x v="21"/>
    <d v="2021-03-19T00:00:00"/>
    <n v="127543"/>
    <n v="0.06"/>
    <s v="China"/>
    <s v="Shanghai"/>
    <x v="1"/>
    <n v="7652.58"/>
  </r>
  <r>
    <x v="192"/>
    <s v="Nolan Pena"/>
    <x v="7"/>
    <x v="6"/>
    <s v="Manufacturing"/>
    <x v="1"/>
    <x v="3"/>
    <x v="23"/>
    <d v="2018-06-21T00:00:00"/>
    <n v="56154"/>
    <n v="0"/>
    <s v="Brazil"/>
    <s v="Sao Paulo"/>
    <x v="1"/>
    <n v="0"/>
  </r>
  <r>
    <x v="193"/>
    <s v="Luna Liu"/>
    <x v="9"/>
    <x v="2"/>
    <s v="Manufacturing"/>
    <x v="0"/>
    <x v="1"/>
    <x v="9"/>
    <d v="2014-02-22T00:00:00"/>
    <n v="218530"/>
    <n v="0.3"/>
    <s v="China"/>
    <s v="Shanghai"/>
    <x v="1"/>
    <n v="65559"/>
  </r>
  <r>
    <x v="194"/>
    <s v="Brooklyn Reyes"/>
    <x v="31"/>
    <x v="0"/>
    <s v="Manufacturing"/>
    <x v="0"/>
    <x v="3"/>
    <x v="9"/>
    <d v="2019-12-19T00:00:00"/>
    <n v="91954"/>
    <n v="0"/>
    <s v="United States"/>
    <s v="Columbus"/>
    <x v="1"/>
    <n v="0"/>
  </r>
  <r>
    <x v="195"/>
    <s v="Hadley Parker"/>
    <x v="9"/>
    <x v="6"/>
    <s v="Corporate"/>
    <x v="0"/>
    <x v="0"/>
    <x v="23"/>
    <d v="2016-09-21T00:00:00"/>
    <n v="221217"/>
    <n v="0.32"/>
    <s v="United States"/>
    <s v="Columbus"/>
    <x v="16"/>
    <n v="70789.440000000002"/>
  </r>
  <r>
    <x v="196"/>
    <s v="Jonathan Chavez"/>
    <x v="27"/>
    <x v="0"/>
    <s v="Manufacturing"/>
    <x v="1"/>
    <x v="3"/>
    <x v="7"/>
    <d v="2017-05-11T00:00:00"/>
    <n v="87536"/>
    <n v="0"/>
    <s v="United States"/>
    <s v="Seattle"/>
    <x v="1"/>
    <n v="0"/>
  </r>
  <r>
    <x v="197"/>
    <s v="Sarah Ayala"/>
    <x v="7"/>
    <x v="2"/>
    <s v="Corporate"/>
    <x v="0"/>
    <x v="3"/>
    <x v="40"/>
    <d v="2015-06-09T00:00:00"/>
    <n v="41429"/>
    <n v="0"/>
    <s v="United States"/>
    <s v="Seattle"/>
    <x v="1"/>
    <n v="0"/>
  </r>
  <r>
    <x v="198"/>
    <s v="Elijah Kang"/>
    <x v="9"/>
    <x v="5"/>
    <s v="Manufacturing"/>
    <x v="1"/>
    <x v="1"/>
    <x v="25"/>
    <d v="2011-10-10T00:00:00"/>
    <n v="245482"/>
    <n v="0.39"/>
    <s v="United States"/>
    <s v="Seattle"/>
    <x v="1"/>
    <n v="95737.98000000001"/>
  </r>
  <r>
    <x v="199"/>
    <s v="Ella White"/>
    <x v="25"/>
    <x v="5"/>
    <s v="Manufacturing"/>
    <x v="0"/>
    <x v="2"/>
    <x v="6"/>
    <d v="2020-01-20T00:00:00"/>
    <n v="71359"/>
    <n v="0"/>
    <s v="United States"/>
    <s v="Phoenix"/>
    <x v="1"/>
    <n v="0"/>
  </r>
  <r>
    <x v="200"/>
    <s v="Jordan Truong"/>
    <x v="2"/>
    <x v="5"/>
    <s v="Speciality Products"/>
    <x v="1"/>
    <x v="1"/>
    <x v="15"/>
    <d v="2014-08-28T00:00:00"/>
    <n v="183161"/>
    <n v="0.22"/>
    <s v="United States"/>
    <s v="Miami"/>
    <x v="1"/>
    <n v="40295.42"/>
  </r>
  <r>
    <x v="201"/>
    <s v="Daniel Jordan"/>
    <x v="32"/>
    <x v="0"/>
    <s v="Corporate"/>
    <x v="1"/>
    <x v="2"/>
    <x v="32"/>
    <d v="1993-07-26T00:00:00"/>
    <n v="69260"/>
    <n v="0"/>
    <s v="United States"/>
    <s v="Phoenix"/>
    <x v="1"/>
    <n v="0"/>
  </r>
  <r>
    <x v="202"/>
    <s v="Daniel Dixon"/>
    <x v="19"/>
    <x v="5"/>
    <s v="Speciality Products"/>
    <x v="1"/>
    <x v="2"/>
    <x v="10"/>
    <d v="1999-10-09T00:00:00"/>
    <n v="95639"/>
    <n v="0"/>
    <s v="United States"/>
    <s v="Austin"/>
    <x v="1"/>
    <n v="0"/>
  </r>
  <r>
    <x v="203"/>
    <s v="Luca Duong"/>
    <x v="6"/>
    <x v="4"/>
    <s v="Research &amp; Development"/>
    <x v="1"/>
    <x v="1"/>
    <x v="35"/>
    <d v="2004-06-30T00:00:00"/>
    <n v="120660"/>
    <n v="7.0000000000000007E-2"/>
    <s v="China"/>
    <s v="Chengdu"/>
    <x v="1"/>
    <n v="8446.2000000000007"/>
  </r>
  <r>
    <x v="204"/>
    <s v="Levi Brown"/>
    <x v="4"/>
    <x v="2"/>
    <s v="Corporate"/>
    <x v="1"/>
    <x v="0"/>
    <x v="9"/>
    <d v="2021-12-26T00:00:00"/>
    <n v="75119"/>
    <n v="0"/>
    <s v="United States"/>
    <s v="Chicago"/>
    <x v="1"/>
    <n v="0"/>
  </r>
  <r>
    <x v="205"/>
    <s v="Mason Cho"/>
    <x v="9"/>
    <x v="3"/>
    <s v="Research &amp; Development"/>
    <x v="1"/>
    <x v="1"/>
    <x v="1"/>
    <d v="2011-05-18T00:00:00"/>
    <n v="192213"/>
    <n v="0.4"/>
    <s v="United States"/>
    <s v="Chicago"/>
    <x v="1"/>
    <n v="76885.2"/>
  </r>
  <r>
    <x v="206"/>
    <s v="Nova Herrera"/>
    <x v="5"/>
    <x v="2"/>
    <s v="Speciality Products"/>
    <x v="0"/>
    <x v="3"/>
    <x v="15"/>
    <d v="2014-05-10T00:00:00"/>
    <n v="65047"/>
    <n v="0"/>
    <s v="Brazil"/>
    <s v="Sao Paulo"/>
    <x v="1"/>
    <n v="0"/>
  </r>
  <r>
    <x v="207"/>
    <s v="Elijah Watson"/>
    <x v="0"/>
    <x v="2"/>
    <s v="Manufacturing"/>
    <x v="1"/>
    <x v="2"/>
    <x v="7"/>
    <d v="2017-03-16T00:00:00"/>
    <n v="151413"/>
    <n v="0.15"/>
    <s v="United States"/>
    <s v="Seattle"/>
    <x v="1"/>
    <n v="22711.95"/>
  </r>
  <r>
    <x v="208"/>
    <s v="Wesley Gray"/>
    <x v="4"/>
    <x v="3"/>
    <s v="Speciality Products"/>
    <x v="1"/>
    <x v="2"/>
    <x v="39"/>
    <d v="2003-04-22T00:00:00"/>
    <n v="76906"/>
    <n v="0"/>
    <s v="United States"/>
    <s v="Seattle"/>
    <x v="1"/>
    <n v="0"/>
  </r>
  <r>
    <x v="209"/>
    <s v="Wesley Sharma"/>
    <x v="6"/>
    <x v="0"/>
    <s v="Corporate"/>
    <x v="1"/>
    <x v="1"/>
    <x v="10"/>
    <d v="1994-02-23T00:00:00"/>
    <n v="122802"/>
    <n v="0.05"/>
    <s v="China"/>
    <s v="Shanghai"/>
    <x v="1"/>
    <n v="6140.1"/>
  </r>
  <r>
    <x v="210"/>
    <s v="Mateo Mendez"/>
    <x v="25"/>
    <x v="5"/>
    <s v="Research &amp; Development"/>
    <x v="1"/>
    <x v="3"/>
    <x v="40"/>
    <d v="1998-07-14T00:00:00"/>
    <n v="99091"/>
    <n v="0"/>
    <s v="United States"/>
    <s v="Austin"/>
    <x v="1"/>
    <n v="0"/>
  </r>
  <r>
    <x v="211"/>
    <s v="Jose Molina"/>
    <x v="8"/>
    <x v="5"/>
    <s v="Manufacturing"/>
    <x v="1"/>
    <x v="3"/>
    <x v="28"/>
    <d v="2008-02-28T00:00:00"/>
    <n v="113987"/>
    <n v="0"/>
    <s v="Brazil"/>
    <s v="Manaus"/>
    <x v="1"/>
    <n v="0"/>
  </r>
  <r>
    <x v="212"/>
    <s v="Luna Simmons"/>
    <x v="4"/>
    <x v="1"/>
    <s v="Corporate"/>
    <x v="0"/>
    <x v="2"/>
    <x v="21"/>
    <d v="2020-09-04T00:00:00"/>
    <n v="95045"/>
    <n v="0"/>
    <s v="United States"/>
    <s v="Chicago"/>
    <x v="1"/>
    <n v="0"/>
  </r>
  <r>
    <x v="213"/>
    <s v="Samantha Barnes"/>
    <x v="9"/>
    <x v="6"/>
    <s v="Speciality Products"/>
    <x v="0"/>
    <x v="2"/>
    <x v="7"/>
    <d v="2017-01-05T00:00:00"/>
    <n v="190401"/>
    <n v="0.37"/>
    <s v="United States"/>
    <s v="Columbus"/>
    <x v="1"/>
    <n v="70448.37"/>
  </r>
  <r>
    <x v="214"/>
    <s v="Hunter Ortiz"/>
    <x v="4"/>
    <x v="1"/>
    <s v="Corporate"/>
    <x v="1"/>
    <x v="3"/>
    <x v="30"/>
    <d v="2013-01-20T00:00:00"/>
    <n v="86061"/>
    <n v="0"/>
    <s v="Brazil"/>
    <s v="Rio de Janerio"/>
    <x v="1"/>
    <n v="0"/>
  </r>
  <r>
    <x v="215"/>
    <s v="Thomas Aguilar"/>
    <x v="26"/>
    <x v="2"/>
    <s v="Speciality Products"/>
    <x v="1"/>
    <x v="3"/>
    <x v="15"/>
    <d v="2021-02-10T00:00:00"/>
    <n v="79882"/>
    <n v="0"/>
    <s v="United States"/>
    <s v="Phoenix"/>
    <x v="1"/>
    <n v="0"/>
  </r>
  <r>
    <x v="216"/>
    <s v="Skylar Bell"/>
    <x v="9"/>
    <x v="5"/>
    <s v="Manufacturing"/>
    <x v="0"/>
    <x v="2"/>
    <x v="23"/>
    <d v="2018-03-06T00:00:00"/>
    <n v="255431"/>
    <n v="0.36"/>
    <s v="United States"/>
    <s v="Columbus"/>
    <x v="1"/>
    <n v="91955.16"/>
  </r>
  <r>
    <x v="217"/>
    <s v="Anna Zhu"/>
    <x v="31"/>
    <x v="0"/>
    <s v="Manufacturing"/>
    <x v="0"/>
    <x v="1"/>
    <x v="35"/>
    <d v="2003-08-22T00:00:00"/>
    <n v="82017"/>
    <n v="0"/>
    <s v="China"/>
    <s v="Beijing"/>
    <x v="1"/>
    <n v="0"/>
  </r>
  <r>
    <x v="218"/>
    <s v="Ella Hunter"/>
    <x v="7"/>
    <x v="1"/>
    <s v="Manufacturing"/>
    <x v="0"/>
    <x v="2"/>
    <x v="10"/>
    <d v="2017-01-18T00:00:00"/>
    <n v="53799"/>
    <n v="0"/>
    <s v="United States"/>
    <s v="Columbus"/>
    <x v="1"/>
    <n v="0"/>
  </r>
  <r>
    <x v="219"/>
    <s v="Emery Hunter"/>
    <x v="4"/>
    <x v="2"/>
    <s v="Corporate"/>
    <x v="0"/>
    <x v="2"/>
    <x v="21"/>
    <d v="2021-07-03T00:00:00"/>
    <n v="82739"/>
    <n v="0"/>
    <s v="United States"/>
    <s v="Phoenix"/>
    <x v="1"/>
    <n v="0"/>
  </r>
  <r>
    <x v="220"/>
    <s v="Sofia Parker"/>
    <x v="21"/>
    <x v="0"/>
    <s v="Manufacturing"/>
    <x v="0"/>
    <x v="2"/>
    <x v="9"/>
    <d v="2014-05-30T00:00:00"/>
    <n v="99080"/>
    <n v="0"/>
    <s v="United States"/>
    <s v="Chicago"/>
    <x v="1"/>
    <n v="0"/>
  </r>
  <r>
    <x v="221"/>
    <s v="Lucy Fong"/>
    <x v="26"/>
    <x v="2"/>
    <s v="Corporate"/>
    <x v="0"/>
    <x v="1"/>
    <x v="28"/>
    <d v="2011-01-20T00:00:00"/>
    <n v="96719"/>
    <n v="0"/>
    <s v="China"/>
    <s v="Chengdu"/>
    <x v="1"/>
    <n v="0"/>
  </r>
  <r>
    <x v="222"/>
    <s v="Vivian Barnes"/>
    <x v="2"/>
    <x v="4"/>
    <s v="Research &amp; Development"/>
    <x v="0"/>
    <x v="2"/>
    <x v="10"/>
    <d v="2021-03-28T00:00:00"/>
    <n v="180687"/>
    <n v="0.19"/>
    <s v="United States"/>
    <s v="Phoenix"/>
    <x v="1"/>
    <n v="34330.53"/>
  </r>
  <r>
    <x v="223"/>
    <s v="Kai Chow"/>
    <x v="11"/>
    <x v="5"/>
    <s v="Corporate"/>
    <x v="1"/>
    <x v="1"/>
    <x v="15"/>
    <d v="2001-04-12T00:00:00"/>
    <n v="95743"/>
    <n v="0.15"/>
    <s v="United States"/>
    <s v="Austin"/>
    <x v="17"/>
    <n v="14361.449999999999"/>
  </r>
  <r>
    <x v="224"/>
    <s v="Melody Cooper"/>
    <x v="25"/>
    <x v="5"/>
    <s v="Research &amp; Development"/>
    <x v="0"/>
    <x v="2"/>
    <x v="18"/>
    <d v="2009-09-04T00:00:00"/>
    <n v="89695"/>
    <n v="0"/>
    <s v="United States"/>
    <s v="Austin"/>
    <x v="1"/>
    <n v="0"/>
  </r>
  <r>
    <x v="225"/>
    <s v="James Bui"/>
    <x v="6"/>
    <x v="1"/>
    <s v="Manufacturing"/>
    <x v="1"/>
    <x v="1"/>
    <x v="14"/>
    <d v="1998-07-20T00:00:00"/>
    <n v="122753"/>
    <n v="0.09"/>
    <s v="China"/>
    <s v="Chongqing"/>
    <x v="1"/>
    <n v="11047.77"/>
  </r>
  <r>
    <x v="226"/>
    <s v="Liam Grant"/>
    <x v="15"/>
    <x v="4"/>
    <s v="Research &amp; Development"/>
    <x v="1"/>
    <x v="2"/>
    <x v="23"/>
    <d v="2015-03-15T00:00:00"/>
    <n v="93734"/>
    <n v="0"/>
    <s v="United States"/>
    <s v="Phoenix"/>
    <x v="1"/>
    <n v="0"/>
  </r>
  <r>
    <x v="227"/>
    <s v="Owen Han"/>
    <x v="7"/>
    <x v="3"/>
    <s v="Corporate"/>
    <x v="1"/>
    <x v="1"/>
    <x v="21"/>
    <d v="2017-05-12T00:00:00"/>
    <n v="52069"/>
    <n v="0"/>
    <s v="China"/>
    <s v="Chongqing"/>
    <x v="1"/>
    <n v="0"/>
  </r>
  <r>
    <x v="228"/>
    <s v="Kinsley Vega"/>
    <x v="9"/>
    <x v="3"/>
    <s v="Corporate"/>
    <x v="0"/>
    <x v="3"/>
    <x v="29"/>
    <d v="2020-12-16T00:00:00"/>
    <n v="258426"/>
    <n v="0.4"/>
    <s v="Brazil"/>
    <s v="Rio de Janerio"/>
    <x v="1"/>
    <n v="103370.40000000001"/>
  </r>
  <r>
    <x v="229"/>
    <s v="Leonardo Martin"/>
    <x v="6"/>
    <x v="1"/>
    <s v="Speciality Products"/>
    <x v="1"/>
    <x v="0"/>
    <x v="10"/>
    <d v="1995-02-16T00:00:00"/>
    <n v="125375"/>
    <n v="0.09"/>
    <s v="United States"/>
    <s v="Chicago"/>
    <x v="1"/>
    <n v="11283.75"/>
  </r>
  <r>
    <x v="230"/>
    <s v="Greyson Lam"/>
    <x v="9"/>
    <x v="3"/>
    <s v="Manufacturing"/>
    <x v="1"/>
    <x v="1"/>
    <x v="6"/>
    <d v="2021-02-08T00:00:00"/>
    <n v="198243"/>
    <n v="0.31"/>
    <s v="United States"/>
    <s v="Miami"/>
    <x v="1"/>
    <n v="61455.33"/>
  </r>
  <r>
    <x v="231"/>
    <s v="Emilia Rivera"/>
    <x v="22"/>
    <x v="5"/>
    <s v="Research &amp; Development"/>
    <x v="0"/>
    <x v="3"/>
    <x v="34"/>
    <d v="2017-11-23T00:00:00"/>
    <n v="96023"/>
    <n v="0"/>
    <s v="United States"/>
    <s v="Miami"/>
    <x v="1"/>
    <n v="0"/>
  </r>
  <r>
    <x v="232"/>
    <s v="Penelope Johnson"/>
    <x v="4"/>
    <x v="6"/>
    <s v="Research &amp; Development"/>
    <x v="0"/>
    <x v="2"/>
    <x v="8"/>
    <d v="2012-06-25T00:00:00"/>
    <n v="83066"/>
    <n v="0"/>
    <s v="United States"/>
    <s v="Chicago"/>
    <x v="18"/>
    <n v="0"/>
  </r>
  <r>
    <x v="233"/>
    <s v="Eva Figueroa"/>
    <x v="13"/>
    <x v="2"/>
    <s v="Research &amp; Development"/>
    <x v="0"/>
    <x v="3"/>
    <x v="35"/>
    <d v="2014-05-14T00:00:00"/>
    <n v="61216"/>
    <n v="0"/>
    <s v="United States"/>
    <s v="Seattle"/>
    <x v="1"/>
    <n v="0"/>
  </r>
  <r>
    <x v="234"/>
    <s v="Ezekiel Jordan"/>
    <x v="0"/>
    <x v="3"/>
    <s v="Corporate"/>
    <x v="1"/>
    <x v="2"/>
    <x v="29"/>
    <d v="2013-02-10T00:00:00"/>
    <n v="144231"/>
    <n v="0.14000000000000001"/>
    <s v="United States"/>
    <s v="Columbus"/>
    <x v="19"/>
    <n v="20192.34"/>
  </r>
  <r>
    <x v="235"/>
    <s v="Luke Mai"/>
    <x v="16"/>
    <x v="4"/>
    <s v="Research &amp; Development"/>
    <x v="1"/>
    <x v="1"/>
    <x v="12"/>
    <d v="2007-10-24T00:00:00"/>
    <n v="51630"/>
    <n v="0"/>
    <s v="China"/>
    <s v="Beijing"/>
    <x v="1"/>
    <n v="0"/>
  </r>
  <r>
    <x v="236"/>
    <s v="Charles Diaz"/>
    <x v="0"/>
    <x v="2"/>
    <s v="Corporate"/>
    <x v="1"/>
    <x v="3"/>
    <x v="0"/>
    <d v="2013-11-16T00:00:00"/>
    <n v="124129"/>
    <n v="0.15"/>
    <s v="Brazil"/>
    <s v="Sao Paulo"/>
    <x v="1"/>
    <n v="18619.349999999999"/>
  </r>
  <r>
    <x v="237"/>
    <s v="Adam Espinoza"/>
    <x v="22"/>
    <x v="5"/>
    <s v="Manufacturing"/>
    <x v="1"/>
    <x v="3"/>
    <x v="9"/>
    <d v="2009-04-09T00:00:00"/>
    <n v="60055"/>
    <n v="0"/>
    <s v="United States"/>
    <s v="Seattle"/>
    <x v="1"/>
    <n v="0"/>
  </r>
  <r>
    <x v="238"/>
    <s v="Jack Maldonado"/>
    <x v="2"/>
    <x v="5"/>
    <s v="Research &amp; Development"/>
    <x v="1"/>
    <x v="3"/>
    <x v="11"/>
    <d v="2020-08-26T00:00:00"/>
    <n v="189290"/>
    <n v="0.22"/>
    <s v="Brazil"/>
    <s v="Sao Paulo"/>
    <x v="20"/>
    <n v="41643.800000000003"/>
  </r>
  <r>
    <x v="239"/>
    <s v="Cora Jiang"/>
    <x v="9"/>
    <x v="0"/>
    <s v="Corporate"/>
    <x v="0"/>
    <x v="1"/>
    <x v="26"/>
    <d v="2008-04-30T00:00:00"/>
    <n v="182202"/>
    <n v="0.3"/>
    <s v="United States"/>
    <s v="Austin"/>
    <x v="1"/>
    <n v="54660.6"/>
  </r>
  <r>
    <x v="240"/>
    <s v="Cooper Mitchell"/>
    <x v="6"/>
    <x v="2"/>
    <s v="Speciality Products"/>
    <x v="1"/>
    <x v="2"/>
    <x v="19"/>
    <d v="2006-01-31T00:00:00"/>
    <n v="117518"/>
    <n v="7.0000000000000007E-2"/>
    <s v="United States"/>
    <s v="Seattle"/>
    <x v="1"/>
    <n v="8226.26"/>
  </r>
  <r>
    <x v="241"/>
    <s v="Layla Torres"/>
    <x v="0"/>
    <x v="1"/>
    <s v="Manufacturing"/>
    <x v="0"/>
    <x v="3"/>
    <x v="17"/>
    <d v="2013-02-24T00:00:00"/>
    <n v="157474"/>
    <n v="0.11"/>
    <s v="Brazil"/>
    <s v="Rio de Janerio"/>
    <x v="1"/>
    <n v="17322.14"/>
  </r>
  <r>
    <x v="242"/>
    <s v="Jack Edwards"/>
    <x v="6"/>
    <x v="6"/>
    <s v="Manufacturing"/>
    <x v="1"/>
    <x v="2"/>
    <x v="31"/>
    <d v="2008-04-06T00:00:00"/>
    <n v="126856"/>
    <n v="0.06"/>
    <s v="United States"/>
    <s v="Columbus"/>
    <x v="1"/>
    <n v="7611.36"/>
  </r>
  <r>
    <x v="243"/>
    <s v="Eleanor Chan"/>
    <x v="0"/>
    <x v="3"/>
    <s v="Manufacturing"/>
    <x v="0"/>
    <x v="1"/>
    <x v="37"/>
    <d v="2001-04-02T00:00:00"/>
    <n v="129124"/>
    <n v="0.12"/>
    <s v="China"/>
    <s v="Shanghai"/>
    <x v="1"/>
    <n v="15494.88"/>
  </r>
  <r>
    <x v="244"/>
    <s v="Aria Xi"/>
    <x v="2"/>
    <x v="2"/>
    <s v="Research &amp; Development"/>
    <x v="0"/>
    <x v="1"/>
    <x v="15"/>
    <d v="2002-03-01T00:00:00"/>
    <n v="165181"/>
    <n v="0.16"/>
    <s v="United States"/>
    <s v="Seattle"/>
    <x v="1"/>
    <n v="26428.959999999999"/>
  </r>
  <r>
    <x v="245"/>
    <s v="John Vega"/>
    <x v="9"/>
    <x v="1"/>
    <s v="Corporate"/>
    <x v="1"/>
    <x v="3"/>
    <x v="2"/>
    <d v="2004-01-18T00:00:00"/>
    <n v="247939"/>
    <n v="0.35"/>
    <s v="Brazil"/>
    <s v="Rio de Janerio"/>
    <x v="1"/>
    <n v="86778.65"/>
  </r>
  <r>
    <x v="246"/>
    <s v="Luke Munoz"/>
    <x v="2"/>
    <x v="5"/>
    <s v="Speciality Products"/>
    <x v="1"/>
    <x v="3"/>
    <x v="14"/>
    <d v="2017-08-25T00:00:00"/>
    <n v="169509"/>
    <n v="0.18"/>
    <s v="Brazil"/>
    <s v="Manaus"/>
    <x v="1"/>
    <n v="30511.62"/>
  </r>
  <r>
    <x v="247"/>
    <s v="Sarah Daniels"/>
    <x v="0"/>
    <x v="3"/>
    <s v="Manufacturing"/>
    <x v="0"/>
    <x v="2"/>
    <x v="0"/>
    <d v="2011-01-09T00:00:00"/>
    <n v="138521"/>
    <n v="0.1"/>
    <s v="United States"/>
    <s v="Miami"/>
    <x v="1"/>
    <n v="13852.1"/>
  </r>
  <r>
    <x v="248"/>
    <s v="Aria Castro"/>
    <x v="11"/>
    <x v="5"/>
    <s v="Speciality Products"/>
    <x v="0"/>
    <x v="3"/>
    <x v="15"/>
    <d v="2014-03-14T00:00:00"/>
    <n v="113873"/>
    <n v="0.11"/>
    <s v="Brazil"/>
    <s v="Rio de Janerio"/>
    <x v="1"/>
    <n v="12526.03"/>
  </r>
  <r>
    <x v="249"/>
    <s v="Autumn Joseph"/>
    <x v="14"/>
    <x v="0"/>
    <s v="Corporate"/>
    <x v="0"/>
    <x v="0"/>
    <x v="38"/>
    <d v="2018-05-09T00:00:00"/>
    <n v="73317"/>
    <n v="0"/>
    <s v="United States"/>
    <s v="Miami"/>
    <x v="1"/>
    <n v="0"/>
  </r>
  <r>
    <x v="250"/>
    <s v="Evelyn Liang"/>
    <x v="31"/>
    <x v="0"/>
    <s v="Speciality Products"/>
    <x v="0"/>
    <x v="1"/>
    <x v="28"/>
    <d v="2013-06-26T00:00:00"/>
    <n v="69096"/>
    <n v="0"/>
    <s v="United States"/>
    <s v="Seattle"/>
    <x v="1"/>
    <n v="0"/>
  </r>
  <r>
    <x v="251"/>
    <s v="Henry Alvarez"/>
    <x v="15"/>
    <x v="4"/>
    <s v="Manufacturing"/>
    <x v="1"/>
    <x v="3"/>
    <x v="35"/>
    <d v="2005-04-12T00:00:00"/>
    <n v="87158"/>
    <n v="0"/>
    <s v="Brazil"/>
    <s v="Manaus"/>
    <x v="1"/>
    <n v="0"/>
  </r>
  <r>
    <x v="252"/>
    <s v="Benjamin Delgado"/>
    <x v="22"/>
    <x v="5"/>
    <s v="Corporate"/>
    <x v="1"/>
    <x v="3"/>
    <x v="14"/>
    <d v="1992-09-28T00:00:00"/>
    <n v="70778"/>
    <n v="0"/>
    <s v="United States"/>
    <s v="Austin"/>
    <x v="1"/>
    <n v="0"/>
  </r>
  <r>
    <x v="253"/>
    <s v="Zoe Rodriguez"/>
    <x v="2"/>
    <x v="4"/>
    <s v="Speciality Products"/>
    <x v="0"/>
    <x v="3"/>
    <x v="13"/>
    <d v="2004-05-23T00:00:00"/>
    <n v="153938"/>
    <n v="0.2"/>
    <s v="United States"/>
    <s v="Phoenix"/>
    <x v="1"/>
    <n v="30787.600000000002"/>
  </r>
  <r>
    <x v="254"/>
    <s v="Axel Chu"/>
    <x v="28"/>
    <x v="0"/>
    <s v="Research &amp; Development"/>
    <x v="1"/>
    <x v="1"/>
    <x v="19"/>
    <d v="2018-05-04T00:00:00"/>
    <n v="59888"/>
    <n v="0"/>
    <s v="China"/>
    <s v="Beijing"/>
    <x v="1"/>
    <n v="0"/>
  </r>
  <r>
    <x v="255"/>
    <s v="Cameron Evans"/>
    <x v="22"/>
    <x v="5"/>
    <s v="Corporate"/>
    <x v="1"/>
    <x v="2"/>
    <x v="2"/>
    <d v="2018-12-13T00:00:00"/>
    <n v="63098"/>
    <n v="0"/>
    <s v="United States"/>
    <s v="Columbus"/>
    <x v="1"/>
    <n v="0"/>
  </r>
  <r>
    <x v="256"/>
    <s v="Isabella Soto"/>
    <x v="9"/>
    <x v="1"/>
    <s v="Corporate"/>
    <x v="0"/>
    <x v="3"/>
    <x v="5"/>
    <d v="2021-12-15T00:00:00"/>
    <n v="255369"/>
    <n v="0.33"/>
    <s v="Brazil"/>
    <s v="Sao Paulo"/>
    <x v="1"/>
    <n v="84271.77"/>
  </r>
  <r>
    <x v="257"/>
    <s v="Eva Jenkins"/>
    <x v="0"/>
    <x v="4"/>
    <s v="Manufacturing"/>
    <x v="0"/>
    <x v="0"/>
    <x v="0"/>
    <d v="2004-11-10T00:00:00"/>
    <n v="142318"/>
    <n v="0.14000000000000001"/>
    <s v="United States"/>
    <s v="Chicago"/>
    <x v="1"/>
    <n v="19924.52"/>
  </r>
  <r>
    <x v="258"/>
    <s v="Cameron Powell"/>
    <x v="20"/>
    <x v="4"/>
    <s v="Manufacturing"/>
    <x v="1"/>
    <x v="0"/>
    <x v="12"/>
    <d v="2004-08-20T00:00:00"/>
    <n v="49186"/>
    <n v="0"/>
    <s v="United States"/>
    <s v="Austin"/>
    <x v="21"/>
    <n v="0"/>
  </r>
  <r>
    <x v="259"/>
    <s v="Samantha Foster"/>
    <x v="9"/>
    <x v="4"/>
    <s v="Research &amp; Development"/>
    <x v="0"/>
    <x v="0"/>
    <x v="8"/>
    <d v="2019-07-27T00:00:00"/>
    <n v="220937"/>
    <n v="0.38"/>
    <s v="United States"/>
    <s v="Austin"/>
    <x v="1"/>
    <n v="83956.06"/>
  </r>
  <r>
    <x v="260"/>
    <s v="Jade Li"/>
    <x v="2"/>
    <x v="0"/>
    <s v="Speciality Products"/>
    <x v="0"/>
    <x v="1"/>
    <x v="40"/>
    <d v="2012-10-26T00:00:00"/>
    <n v="183156"/>
    <n v="0.3"/>
    <s v="United States"/>
    <s v="Seattle"/>
    <x v="1"/>
    <n v="54946.799999999996"/>
  </r>
  <r>
    <x v="261"/>
    <s v="Kinsley Acosta"/>
    <x v="9"/>
    <x v="0"/>
    <s v="Speciality Products"/>
    <x v="0"/>
    <x v="3"/>
    <x v="24"/>
    <d v="2020-07-22T00:00:00"/>
    <n v="192749"/>
    <n v="0.31"/>
    <s v="United States"/>
    <s v="Chicago"/>
    <x v="1"/>
    <n v="59752.19"/>
  </r>
  <r>
    <x v="262"/>
    <s v="Clara Kang"/>
    <x v="0"/>
    <x v="0"/>
    <s v="Manufacturing"/>
    <x v="0"/>
    <x v="1"/>
    <x v="38"/>
    <d v="2017-03-25T00:00:00"/>
    <n v="135325"/>
    <n v="0.14000000000000001"/>
    <s v="United States"/>
    <s v="Phoenix"/>
    <x v="1"/>
    <n v="18945.5"/>
  </r>
  <r>
    <x v="263"/>
    <s v="Harper Alexander"/>
    <x v="4"/>
    <x v="2"/>
    <s v="Speciality Products"/>
    <x v="0"/>
    <x v="2"/>
    <x v="3"/>
    <d v="2019-10-14T00:00:00"/>
    <n v="79356"/>
    <n v="0"/>
    <s v="United States"/>
    <s v="Phoenix"/>
    <x v="1"/>
    <n v="0"/>
  </r>
  <r>
    <x v="264"/>
    <s v="Carter Reed"/>
    <x v="25"/>
    <x v="5"/>
    <s v="Manufacturing"/>
    <x v="1"/>
    <x v="0"/>
    <x v="28"/>
    <d v="2005-07-07T00:00:00"/>
    <n v="74412"/>
    <n v="0"/>
    <s v="United States"/>
    <s v="Seattle"/>
    <x v="1"/>
    <n v="0"/>
  </r>
  <r>
    <x v="81"/>
    <s v="Charlotte Ruiz"/>
    <x v="3"/>
    <x v="0"/>
    <s v="Manufacturing"/>
    <x v="0"/>
    <x v="3"/>
    <x v="24"/>
    <d v="2017-10-02T00:00:00"/>
    <n v="61886"/>
    <n v="0.09"/>
    <s v="Brazil"/>
    <s v="Rio de Janerio"/>
    <x v="1"/>
    <n v="5569.74"/>
  </r>
  <r>
    <x v="265"/>
    <s v="Everleigh Jiang"/>
    <x v="2"/>
    <x v="3"/>
    <s v="Research &amp; Development"/>
    <x v="0"/>
    <x v="1"/>
    <x v="32"/>
    <d v="2003-05-14T00:00:00"/>
    <n v="173071"/>
    <n v="0.28999999999999998"/>
    <s v="United States"/>
    <s v="Columbus"/>
    <x v="1"/>
    <n v="50190.59"/>
  </r>
  <r>
    <x v="266"/>
    <s v="Audrey Smith"/>
    <x v="17"/>
    <x v="5"/>
    <s v="Research &amp; Development"/>
    <x v="0"/>
    <x v="2"/>
    <x v="32"/>
    <d v="1995-10-27T00:00:00"/>
    <n v="70189"/>
    <n v="0"/>
    <s v="United States"/>
    <s v="Columbus"/>
    <x v="1"/>
    <n v="0"/>
  </r>
  <r>
    <x v="267"/>
    <s v="Emery Acosta"/>
    <x v="9"/>
    <x v="2"/>
    <s v="Research &amp; Development"/>
    <x v="0"/>
    <x v="3"/>
    <x v="34"/>
    <d v="2013-09-11T00:00:00"/>
    <n v="181452"/>
    <n v="0.3"/>
    <s v="United States"/>
    <s v="Columbus"/>
    <x v="1"/>
    <n v="54435.6"/>
  </r>
  <r>
    <x v="268"/>
    <s v="Charles Robinson"/>
    <x v="16"/>
    <x v="4"/>
    <s v="Speciality Products"/>
    <x v="1"/>
    <x v="2"/>
    <x v="3"/>
    <d v="2021-03-12T00:00:00"/>
    <n v="70369"/>
    <n v="0"/>
    <s v="United States"/>
    <s v="Seattle"/>
    <x v="1"/>
    <n v="0"/>
  </r>
  <r>
    <x v="269"/>
    <s v="Landon Lopez"/>
    <x v="4"/>
    <x v="3"/>
    <s v="Manufacturing"/>
    <x v="1"/>
    <x v="3"/>
    <x v="31"/>
    <d v="2008-07-05T00:00:00"/>
    <n v="78056"/>
    <n v="0"/>
    <s v="Brazil"/>
    <s v="Sao Paulo"/>
    <x v="1"/>
    <n v="0"/>
  </r>
  <r>
    <x v="270"/>
    <s v="Miles Mehta"/>
    <x v="2"/>
    <x v="1"/>
    <s v="Research &amp; Development"/>
    <x v="1"/>
    <x v="1"/>
    <x v="14"/>
    <d v="1996-05-02T00:00:00"/>
    <n v="189933"/>
    <n v="0.23"/>
    <s v="United States"/>
    <s v="Miami"/>
    <x v="1"/>
    <n v="43684.590000000004"/>
  </r>
  <r>
    <x v="7"/>
    <s v="Ezra Simmons"/>
    <x v="18"/>
    <x v="5"/>
    <s v="Speciality Products"/>
    <x v="1"/>
    <x v="2"/>
    <x v="31"/>
    <d v="2010-07-01T00:00:00"/>
    <n v="78237"/>
    <n v="0"/>
    <s v="United States"/>
    <s v="Phoenix"/>
    <x v="1"/>
    <n v="0"/>
  </r>
  <r>
    <x v="271"/>
    <s v="Nora Santiago"/>
    <x v="7"/>
    <x v="3"/>
    <s v="Research &amp; Development"/>
    <x v="0"/>
    <x v="3"/>
    <x v="0"/>
    <d v="1996-06-26T00:00:00"/>
    <n v="48687"/>
    <n v="0"/>
    <s v="Brazil"/>
    <s v="Rio de Janerio"/>
    <x v="1"/>
    <n v="0"/>
  </r>
  <r>
    <x v="272"/>
    <s v="Caroline Herrera"/>
    <x v="0"/>
    <x v="6"/>
    <s v="Manufacturing"/>
    <x v="0"/>
    <x v="3"/>
    <x v="15"/>
    <d v="2004-08-19T00:00:00"/>
    <n v="121065"/>
    <n v="0.15"/>
    <s v="Brazil"/>
    <s v="Rio de Janerio"/>
    <x v="1"/>
    <n v="18159.75"/>
  </r>
  <r>
    <x v="273"/>
    <s v="David Owens"/>
    <x v="4"/>
    <x v="2"/>
    <s v="Corporate"/>
    <x v="1"/>
    <x v="0"/>
    <x v="19"/>
    <d v="2004-04-16T00:00:00"/>
    <n v="94246"/>
    <n v="0"/>
    <s v="United States"/>
    <s v="Austin"/>
    <x v="1"/>
    <n v="0"/>
  </r>
  <r>
    <x v="109"/>
    <s v="Avery Yee"/>
    <x v="28"/>
    <x v="0"/>
    <s v="Manufacturing"/>
    <x v="0"/>
    <x v="1"/>
    <x v="8"/>
    <d v="2016-05-22T00:00:00"/>
    <n v="44614"/>
    <n v="0"/>
    <s v="United States"/>
    <s v="Miami"/>
    <x v="1"/>
    <n v="0"/>
  </r>
  <r>
    <x v="274"/>
    <s v="Xavier Park"/>
    <x v="9"/>
    <x v="0"/>
    <s v="Research &amp; Development"/>
    <x v="1"/>
    <x v="1"/>
    <x v="28"/>
    <d v="2020-11-08T00:00:00"/>
    <n v="234469"/>
    <n v="0.31"/>
    <s v="China"/>
    <s v="Chengdu"/>
    <x v="1"/>
    <n v="72685.39"/>
  </r>
  <r>
    <x v="275"/>
    <s v="Asher Morales"/>
    <x v="18"/>
    <x v="5"/>
    <s v="Research &amp; Development"/>
    <x v="1"/>
    <x v="3"/>
    <x v="27"/>
    <d v="2020-07-10T00:00:00"/>
    <n v="88272"/>
    <n v="0"/>
    <s v="Brazil"/>
    <s v="Sao Paulo"/>
    <x v="1"/>
    <n v="0"/>
  </r>
  <r>
    <x v="276"/>
    <s v="Mason Cao"/>
    <x v="13"/>
    <x v="1"/>
    <s v="Corporate"/>
    <x v="1"/>
    <x v="1"/>
    <x v="27"/>
    <d v="2017-09-14T00:00:00"/>
    <n v="74449"/>
    <n v="0"/>
    <s v="China"/>
    <s v="Beijing"/>
    <x v="1"/>
    <n v="0"/>
  </r>
  <r>
    <x v="277"/>
    <s v="Joshua Fong"/>
    <x v="9"/>
    <x v="5"/>
    <s v="Speciality Products"/>
    <x v="1"/>
    <x v="1"/>
    <x v="40"/>
    <d v="2012-06-11T00:00:00"/>
    <n v="222941"/>
    <n v="0.39"/>
    <s v="China"/>
    <s v="Beijing"/>
    <x v="1"/>
    <n v="86946.99"/>
  </r>
  <r>
    <x v="278"/>
    <s v="Maria Chin"/>
    <x v="7"/>
    <x v="6"/>
    <s v="Manufacturing"/>
    <x v="0"/>
    <x v="1"/>
    <x v="13"/>
    <d v="2013-09-26T00:00:00"/>
    <n v="50341"/>
    <n v="0"/>
    <s v="China"/>
    <s v="Beijing"/>
    <x v="1"/>
    <n v="0"/>
  </r>
  <r>
    <x v="279"/>
    <s v="Eva Garcia"/>
    <x v="16"/>
    <x v="4"/>
    <s v="Corporate"/>
    <x v="0"/>
    <x v="3"/>
    <x v="11"/>
    <d v="2021-04-11T00:00:00"/>
    <n v="72235"/>
    <n v="0"/>
    <s v="Brazil"/>
    <s v="Manaus"/>
    <x v="1"/>
    <n v="0"/>
  </r>
  <r>
    <x v="280"/>
    <s v="Anna Molina"/>
    <x v="4"/>
    <x v="3"/>
    <s v="Corporate"/>
    <x v="0"/>
    <x v="3"/>
    <x v="12"/>
    <d v="2016-06-12T00:00:00"/>
    <n v="70165"/>
    <n v="0"/>
    <s v="United States"/>
    <s v="Columbus"/>
    <x v="1"/>
    <n v="0"/>
  </r>
  <r>
    <x v="281"/>
    <s v="Logan Bryant"/>
    <x v="0"/>
    <x v="6"/>
    <s v="Speciality Products"/>
    <x v="1"/>
    <x v="2"/>
    <x v="23"/>
    <d v="2020-07-18T00:00:00"/>
    <n v="148485"/>
    <n v="0.15"/>
    <s v="United States"/>
    <s v="Miami"/>
    <x v="1"/>
    <n v="22272.75"/>
  </r>
  <r>
    <x v="282"/>
    <s v="Isla Han"/>
    <x v="1"/>
    <x v="0"/>
    <s v="Manufacturing"/>
    <x v="0"/>
    <x v="1"/>
    <x v="32"/>
    <d v="2005-06-18T00:00:00"/>
    <n v="86089"/>
    <n v="0"/>
    <s v="United States"/>
    <s v="Chicago"/>
    <x v="1"/>
    <n v="0"/>
  </r>
  <r>
    <x v="283"/>
    <s v="Christopher Vega"/>
    <x v="11"/>
    <x v="5"/>
    <s v="Research &amp; Development"/>
    <x v="1"/>
    <x v="3"/>
    <x v="36"/>
    <d v="2007-10-27T00:00:00"/>
    <n v="106313"/>
    <n v="0.15"/>
    <s v="United States"/>
    <s v="Chicago"/>
    <x v="1"/>
    <n v="15946.949999999999"/>
  </r>
  <r>
    <x v="284"/>
    <s v="Lillian Park"/>
    <x v="7"/>
    <x v="6"/>
    <s v="Research &amp; Development"/>
    <x v="0"/>
    <x v="1"/>
    <x v="28"/>
    <d v="2021-02-24T00:00:00"/>
    <n v="46833"/>
    <n v="0"/>
    <s v="China"/>
    <s v="Chengdu"/>
    <x v="22"/>
    <n v="0"/>
  </r>
  <r>
    <x v="285"/>
    <s v="Kennedy Zhang"/>
    <x v="2"/>
    <x v="1"/>
    <s v="Research &amp; Development"/>
    <x v="0"/>
    <x v="1"/>
    <x v="20"/>
    <d v="2000-10-27T00:00:00"/>
    <n v="155320"/>
    <n v="0.17"/>
    <s v="China"/>
    <s v="Chongqing"/>
    <x v="1"/>
    <n v="26404.400000000001"/>
  </r>
  <r>
    <x v="286"/>
    <s v="Eli Han"/>
    <x v="4"/>
    <x v="3"/>
    <s v="Manufacturing"/>
    <x v="1"/>
    <x v="1"/>
    <x v="28"/>
    <d v="2016-01-15T00:00:00"/>
    <n v="89984"/>
    <n v="0"/>
    <s v="China"/>
    <s v="Chengdu"/>
    <x v="1"/>
    <n v="0"/>
  </r>
  <r>
    <x v="287"/>
    <s v="Julia Pham"/>
    <x v="11"/>
    <x v="5"/>
    <s v="Speciality Products"/>
    <x v="0"/>
    <x v="1"/>
    <x v="13"/>
    <d v="2006-03-16T00:00:00"/>
    <n v="83756"/>
    <n v="0.14000000000000001"/>
    <s v="China"/>
    <s v="Shanghai"/>
    <x v="1"/>
    <n v="11725.840000000002"/>
  </r>
  <r>
    <x v="288"/>
    <s v="Hailey Shin"/>
    <x v="2"/>
    <x v="4"/>
    <s v="Corporate"/>
    <x v="0"/>
    <x v="1"/>
    <x v="4"/>
    <d v="2016-10-24T00:00:00"/>
    <n v="176324"/>
    <n v="0.23"/>
    <s v="China"/>
    <s v="Shanghai"/>
    <x v="1"/>
    <n v="40554.520000000004"/>
  </r>
  <r>
    <x v="289"/>
    <s v="Connor Grant"/>
    <x v="4"/>
    <x v="3"/>
    <s v="Speciality Products"/>
    <x v="1"/>
    <x v="2"/>
    <x v="5"/>
    <d v="2021-10-13T00:00:00"/>
    <n v="74077"/>
    <n v="0"/>
    <s v="United States"/>
    <s v="Seattle"/>
    <x v="1"/>
    <n v="0"/>
  </r>
  <r>
    <x v="290"/>
    <s v="Natalia Owens"/>
    <x v="6"/>
    <x v="4"/>
    <s v="Manufacturing"/>
    <x v="0"/>
    <x v="2"/>
    <x v="11"/>
    <d v="2021-01-18T00:00:00"/>
    <n v="104162"/>
    <n v="7.0000000000000007E-2"/>
    <s v="United States"/>
    <s v="Austin"/>
    <x v="1"/>
    <n v="7291.3400000000011"/>
  </r>
  <r>
    <x v="291"/>
    <s v="Maria He"/>
    <x v="30"/>
    <x v="0"/>
    <s v="Corporate"/>
    <x v="0"/>
    <x v="1"/>
    <x v="15"/>
    <d v="2010-08-28T00:00:00"/>
    <n v="82162"/>
    <n v="0"/>
    <s v="China"/>
    <s v="Beijing"/>
    <x v="23"/>
    <n v="0"/>
  </r>
  <r>
    <x v="292"/>
    <s v="Jade Yi"/>
    <x v="5"/>
    <x v="2"/>
    <s v="Speciality Products"/>
    <x v="0"/>
    <x v="1"/>
    <x v="40"/>
    <d v="2015-07-10T00:00:00"/>
    <n v="63880"/>
    <n v="0"/>
    <s v="China"/>
    <s v="Chongqing"/>
    <x v="1"/>
    <n v="0"/>
  </r>
  <r>
    <x v="293"/>
    <s v="Quinn Xiong"/>
    <x v="22"/>
    <x v="5"/>
    <s v="Research &amp; Development"/>
    <x v="0"/>
    <x v="1"/>
    <x v="0"/>
    <d v="2013-09-08T00:00:00"/>
    <n v="73248"/>
    <n v="0"/>
    <s v="United States"/>
    <s v="Columbus"/>
    <x v="1"/>
    <n v="0"/>
  </r>
  <r>
    <x v="294"/>
    <s v="Dominic Baker"/>
    <x v="4"/>
    <x v="3"/>
    <s v="Manufacturing"/>
    <x v="1"/>
    <x v="0"/>
    <x v="10"/>
    <d v="2020-10-09T00:00:00"/>
    <n v="91853"/>
    <n v="0"/>
    <s v="United States"/>
    <s v="Chicago"/>
    <x v="1"/>
    <n v="0"/>
  </r>
  <r>
    <x v="295"/>
    <s v="Adam Nelson"/>
    <x v="2"/>
    <x v="1"/>
    <s v="Speciality Products"/>
    <x v="1"/>
    <x v="2"/>
    <x v="6"/>
    <d v="2020-01-14T00:00:00"/>
    <n v="168014"/>
    <n v="0.27"/>
    <s v="United States"/>
    <s v="Chicago"/>
    <x v="24"/>
    <n v="45363.780000000006"/>
  </r>
  <r>
    <x v="296"/>
    <s v="Autumn Reed"/>
    <x v="25"/>
    <x v="5"/>
    <s v="Corporate"/>
    <x v="0"/>
    <x v="2"/>
    <x v="17"/>
    <d v="2017-09-17T00:00:00"/>
    <n v="70770"/>
    <n v="0"/>
    <s v="United States"/>
    <s v="Miami"/>
    <x v="1"/>
    <n v="0"/>
  </r>
  <r>
    <x v="297"/>
    <s v="Robert Edwards"/>
    <x v="16"/>
    <x v="4"/>
    <s v="Corporate"/>
    <x v="1"/>
    <x v="2"/>
    <x v="39"/>
    <d v="2004-10-11T00:00:00"/>
    <n v="50825"/>
    <n v="0"/>
    <s v="United States"/>
    <s v="Seattle"/>
    <x v="1"/>
    <n v="0"/>
  </r>
  <r>
    <x v="298"/>
    <s v="Roman Martinez"/>
    <x v="0"/>
    <x v="1"/>
    <s v="Research &amp; Development"/>
    <x v="1"/>
    <x v="3"/>
    <x v="11"/>
    <d v="2015-09-19T00:00:00"/>
    <n v="145846"/>
    <n v="0.15"/>
    <s v="Brazil"/>
    <s v="Manaus"/>
    <x v="1"/>
    <n v="21876.899999999998"/>
  </r>
  <r>
    <x v="299"/>
    <s v="Eleanor Li"/>
    <x v="0"/>
    <x v="4"/>
    <s v="Research &amp; Development"/>
    <x v="0"/>
    <x v="1"/>
    <x v="14"/>
    <d v="2003-12-07T00:00:00"/>
    <n v="125807"/>
    <n v="0.15"/>
    <s v="United States"/>
    <s v="Chicago"/>
    <x v="1"/>
    <n v="18871.05"/>
  </r>
  <r>
    <x v="300"/>
    <s v="Connor Vang"/>
    <x v="7"/>
    <x v="2"/>
    <s v="Speciality Products"/>
    <x v="1"/>
    <x v="1"/>
    <x v="6"/>
    <d v="2021-07-28T00:00:00"/>
    <n v="46845"/>
    <n v="0"/>
    <s v="United States"/>
    <s v="Miami"/>
    <x v="1"/>
    <n v="0"/>
  </r>
  <r>
    <x v="301"/>
    <s v="Ellie Chung"/>
    <x v="0"/>
    <x v="6"/>
    <s v="Corporate"/>
    <x v="0"/>
    <x v="1"/>
    <x v="1"/>
    <d v="2008-08-29T00:00:00"/>
    <n v="157969"/>
    <n v="0.1"/>
    <s v="China"/>
    <s v="Chongqing"/>
    <x v="1"/>
    <n v="15796.900000000001"/>
  </r>
  <r>
    <x v="302"/>
    <s v="Violet Hall"/>
    <x v="29"/>
    <x v="0"/>
    <s v="Corporate"/>
    <x v="0"/>
    <x v="2"/>
    <x v="28"/>
    <d v="2010-12-10T00:00:00"/>
    <n v="97807"/>
    <n v="0"/>
    <s v="United States"/>
    <s v="Chicago"/>
    <x v="1"/>
    <n v="0"/>
  </r>
  <r>
    <x v="303"/>
    <s v="Dylan Padilla"/>
    <x v="16"/>
    <x v="4"/>
    <s v="Manufacturing"/>
    <x v="1"/>
    <x v="3"/>
    <x v="11"/>
    <d v="2015-12-09T00:00:00"/>
    <n v="73854"/>
    <n v="0"/>
    <s v="United States"/>
    <s v="Seattle"/>
    <x v="1"/>
    <n v="0"/>
  </r>
  <r>
    <x v="304"/>
    <s v="Nathan Pham"/>
    <x v="0"/>
    <x v="3"/>
    <s v="Manufacturing"/>
    <x v="1"/>
    <x v="1"/>
    <x v="15"/>
    <d v="2006-12-12T00:00:00"/>
    <n v="149537"/>
    <n v="0.14000000000000001"/>
    <s v="United States"/>
    <s v="Seattle"/>
    <x v="1"/>
    <n v="20935.18"/>
  </r>
  <r>
    <x v="305"/>
    <s v="Ayla Brown"/>
    <x v="0"/>
    <x v="2"/>
    <s v="Manufacturing"/>
    <x v="0"/>
    <x v="2"/>
    <x v="37"/>
    <d v="2013-04-15T00:00:00"/>
    <n v="128303"/>
    <n v="0.15"/>
    <s v="United States"/>
    <s v="Phoenix"/>
    <x v="1"/>
    <n v="19245.45"/>
  </r>
  <r>
    <x v="306"/>
    <s v="Isaac Mitchell"/>
    <x v="23"/>
    <x v="0"/>
    <s v="Speciality Products"/>
    <x v="1"/>
    <x v="0"/>
    <x v="30"/>
    <d v="2005-06-10T00:00:00"/>
    <n v="67374"/>
    <n v="0"/>
    <s v="United States"/>
    <s v="Austin"/>
    <x v="1"/>
    <n v="0"/>
  </r>
  <r>
    <x v="307"/>
    <s v="Jayden Jimenez"/>
    <x v="6"/>
    <x v="4"/>
    <s v="Corporate"/>
    <x v="1"/>
    <x v="3"/>
    <x v="30"/>
    <d v="2011-09-24T00:00:00"/>
    <n v="102167"/>
    <n v="0.06"/>
    <s v="Brazil"/>
    <s v="Rio de Janerio"/>
    <x v="1"/>
    <n v="6130.0199999999995"/>
  </r>
  <r>
    <x v="308"/>
    <s v="Jaxon Tran"/>
    <x v="0"/>
    <x v="2"/>
    <s v="Manufacturing"/>
    <x v="1"/>
    <x v="1"/>
    <x v="15"/>
    <d v="2007-09-07T00:00:00"/>
    <n v="151027"/>
    <n v="0.1"/>
    <s v="China"/>
    <s v="Shanghai"/>
    <x v="1"/>
    <n v="15102.7"/>
  </r>
  <r>
    <x v="309"/>
    <s v="Connor Fong"/>
    <x v="6"/>
    <x v="3"/>
    <s v="Speciality Products"/>
    <x v="1"/>
    <x v="1"/>
    <x v="28"/>
    <d v="2018-02-16T00:00:00"/>
    <n v="120905"/>
    <n v="0.05"/>
    <s v="United States"/>
    <s v="Seattle"/>
    <x v="1"/>
    <n v="6045.25"/>
  </r>
  <r>
    <x v="310"/>
    <s v="Emery Mitchell"/>
    <x v="9"/>
    <x v="1"/>
    <s v="Manufacturing"/>
    <x v="0"/>
    <x v="2"/>
    <x v="35"/>
    <d v="2018-06-02T00:00:00"/>
    <n v="231567"/>
    <n v="0.36"/>
    <s v="United States"/>
    <s v="Seattle"/>
    <x v="1"/>
    <n v="83364.12"/>
  </r>
  <r>
    <x v="167"/>
    <s v="Landon Luu"/>
    <x v="9"/>
    <x v="0"/>
    <s v="Research &amp; Development"/>
    <x v="1"/>
    <x v="1"/>
    <x v="11"/>
    <d v="2015-07-12T00:00:00"/>
    <n v="215388"/>
    <n v="0.33"/>
    <s v="United States"/>
    <s v="Miami"/>
    <x v="1"/>
    <n v="71078.040000000008"/>
  </r>
  <r>
    <x v="311"/>
    <s v="Sophia Ahmed"/>
    <x v="0"/>
    <x v="2"/>
    <s v="Speciality Products"/>
    <x v="0"/>
    <x v="1"/>
    <x v="23"/>
    <d v="2015-06-13T00:00:00"/>
    <n v="127972"/>
    <n v="0.11"/>
    <s v="United States"/>
    <s v="Seattle"/>
    <x v="1"/>
    <n v="14076.92"/>
  </r>
  <r>
    <x v="312"/>
    <s v="Sofia Dinh"/>
    <x v="19"/>
    <x v="5"/>
    <s v="Corporate"/>
    <x v="0"/>
    <x v="1"/>
    <x v="0"/>
    <d v="1995-08-04T00:00:00"/>
    <n v="80701"/>
    <n v="0"/>
    <s v="United States"/>
    <s v="Chicago"/>
    <x v="25"/>
    <n v="0"/>
  </r>
  <r>
    <x v="313"/>
    <s v="Jonathan Patel"/>
    <x v="6"/>
    <x v="6"/>
    <s v="Corporate"/>
    <x v="1"/>
    <x v="1"/>
    <x v="21"/>
    <d v="2020-02-02T00:00:00"/>
    <n v="115417"/>
    <n v="0.06"/>
    <s v="China"/>
    <s v="Shanghai"/>
    <x v="1"/>
    <n v="6925.0199999999995"/>
  </r>
  <r>
    <x v="135"/>
    <s v="Piper Patterson"/>
    <x v="10"/>
    <x v="5"/>
    <s v="Corporate"/>
    <x v="0"/>
    <x v="2"/>
    <x v="15"/>
    <d v="2019-06-19T00:00:00"/>
    <n v="88045"/>
    <n v="0"/>
    <s v="United States"/>
    <s v="Chicago"/>
    <x v="1"/>
    <n v="0"/>
  </r>
  <r>
    <x v="314"/>
    <s v="Cora Evans"/>
    <x v="3"/>
    <x v="0"/>
    <s v="Speciality Products"/>
    <x v="0"/>
    <x v="0"/>
    <x v="15"/>
    <d v="2018-03-26T00:00:00"/>
    <n v="86478"/>
    <n v="0.06"/>
    <s v="United States"/>
    <s v="Austin"/>
    <x v="1"/>
    <n v="5188.6799999999994"/>
  </r>
  <r>
    <x v="315"/>
    <s v="Cameron Young"/>
    <x v="9"/>
    <x v="5"/>
    <s v="Manufacturing"/>
    <x v="1"/>
    <x v="2"/>
    <x v="20"/>
    <d v="2016-01-18T00:00:00"/>
    <n v="180994"/>
    <n v="0.39"/>
    <s v="United States"/>
    <s v="Seattle"/>
    <x v="1"/>
    <n v="70587.66"/>
  </r>
  <r>
    <x v="316"/>
    <s v="Melody Ho"/>
    <x v="13"/>
    <x v="1"/>
    <s v="Research &amp; Development"/>
    <x v="0"/>
    <x v="1"/>
    <x v="0"/>
    <d v="2007-12-02T00:00:00"/>
    <n v="64494"/>
    <n v="0"/>
    <s v="United States"/>
    <s v="Columbus"/>
    <x v="1"/>
    <n v="0"/>
  </r>
  <r>
    <x v="317"/>
    <s v="Aiden Bryant"/>
    <x v="5"/>
    <x v="2"/>
    <s v="Manufacturing"/>
    <x v="1"/>
    <x v="0"/>
    <x v="40"/>
    <d v="2002-10-21T00:00:00"/>
    <n v="70122"/>
    <n v="0"/>
    <s v="United States"/>
    <s v="Columbus"/>
    <x v="1"/>
    <n v="0"/>
  </r>
  <r>
    <x v="318"/>
    <s v="Grayson Walker"/>
    <x v="2"/>
    <x v="3"/>
    <s v="Manufacturing"/>
    <x v="1"/>
    <x v="2"/>
    <x v="7"/>
    <d v="2017-02-19T00:00:00"/>
    <n v="181854"/>
    <n v="0.28999999999999998"/>
    <s v="United States"/>
    <s v="Seattle"/>
    <x v="26"/>
    <n v="52737.659999999996"/>
  </r>
  <r>
    <x v="319"/>
    <s v="Scarlett Figueroa"/>
    <x v="20"/>
    <x v="4"/>
    <s v="Speciality Products"/>
    <x v="0"/>
    <x v="3"/>
    <x v="8"/>
    <d v="2016-10-21T00:00:00"/>
    <n v="52811"/>
    <n v="0"/>
    <s v="United States"/>
    <s v="Miami"/>
    <x v="1"/>
    <n v="0"/>
  </r>
  <r>
    <x v="320"/>
    <s v="Madeline Hoang"/>
    <x v="28"/>
    <x v="0"/>
    <s v="Research &amp; Development"/>
    <x v="0"/>
    <x v="1"/>
    <x v="21"/>
    <d v="2019-10-25T00:00:00"/>
    <n v="50111"/>
    <n v="0"/>
    <s v="China"/>
    <s v="Chengdu"/>
    <x v="1"/>
    <n v="0"/>
  </r>
  <r>
    <x v="321"/>
    <s v="Ezra Simmons"/>
    <x v="32"/>
    <x v="0"/>
    <s v="Manufacturing"/>
    <x v="1"/>
    <x v="0"/>
    <x v="11"/>
    <d v="2016-05-07T00:00:00"/>
    <n v="71192"/>
    <n v="0"/>
    <s v="United States"/>
    <s v="Austin"/>
    <x v="1"/>
    <n v="0"/>
  </r>
  <r>
    <x v="322"/>
    <s v="Ruby Medina"/>
    <x v="2"/>
    <x v="2"/>
    <s v="Manufacturing"/>
    <x v="0"/>
    <x v="3"/>
    <x v="2"/>
    <d v="2018-12-18T00:00:00"/>
    <n v="155351"/>
    <n v="0.2"/>
    <s v="United States"/>
    <s v="Seattle"/>
    <x v="1"/>
    <n v="31070.2"/>
  </r>
  <r>
    <x v="323"/>
    <s v="Luke Zheng"/>
    <x v="2"/>
    <x v="4"/>
    <s v="Speciality Products"/>
    <x v="1"/>
    <x v="1"/>
    <x v="38"/>
    <d v="2006-11-28T00:00:00"/>
    <n v="161690"/>
    <n v="0.28999999999999998"/>
    <s v="China"/>
    <s v="Beijing"/>
    <x v="1"/>
    <n v="46890.1"/>
  </r>
  <r>
    <x v="324"/>
    <s v="Rylee Dinh"/>
    <x v="25"/>
    <x v="5"/>
    <s v="Speciality Products"/>
    <x v="0"/>
    <x v="1"/>
    <x v="25"/>
    <d v="2017-02-10T00:00:00"/>
    <n v="60132"/>
    <n v="0"/>
    <s v="China"/>
    <s v="Chongqing"/>
    <x v="1"/>
    <n v="0"/>
  </r>
  <r>
    <x v="325"/>
    <s v="Miles Evans"/>
    <x v="23"/>
    <x v="0"/>
    <s v="Manufacturing"/>
    <x v="1"/>
    <x v="2"/>
    <x v="36"/>
    <d v="1994-10-24T00:00:00"/>
    <n v="87216"/>
    <n v="0"/>
    <s v="United States"/>
    <s v="Miami"/>
    <x v="1"/>
    <n v="0"/>
  </r>
  <r>
    <x v="326"/>
    <s v="Leo Owens"/>
    <x v="28"/>
    <x v="0"/>
    <s v="Corporate"/>
    <x v="1"/>
    <x v="2"/>
    <x v="40"/>
    <d v="2020-04-23T00:00:00"/>
    <n v="50069"/>
    <n v="0"/>
    <s v="United States"/>
    <s v="Seattle"/>
    <x v="1"/>
    <n v="0"/>
  </r>
  <r>
    <x v="327"/>
    <s v="Caroline Owens"/>
    <x v="2"/>
    <x v="0"/>
    <s v="Speciality Products"/>
    <x v="0"/>
    <x v="2"/>
    <x v="3"/>
    <d v="2021-07-26T00:00:00"/>
    <n v="151108"/>
    <n v="0.22"/>
    <s v="United States"/>
    <s v="Phoenix"/>
    <x v="1"/>
    <n v="33243.760000000002"/>
  </r>
  <r>
    <x v="328"/>
    <s v="Kennedy Do"/>
    <x v="3"/>
    <x v="0"/>
    <s v="Manufacturing"/>
    <x v="0"/>
    <x v="1"/>
    <x v="34"/>
    <d v="2005-10-15T00:00:00"/>
    <n v="67398"/>
    <n v="7.0000000000000007E-2"/>
    <s v="United States"/>
    <s v="Phoenix"/>
    <x v="1"/>
    <n v="4717.8600000000006"/>
  </r>
  <r>
    <x v="329"/>
    <s v="Jade Acosta"/>
    <x v="25"/>
    <x v="5"/>
    <s v="Research &amp; Development"/>
    <x v="0"/>
    <x v="3"/>
    <x v="40"/>
    <d v="2015-08-29T00:00:00"/>
    <n v="68488"/>
    <n v="0"/>
    <s v="United States"/>
    <s v="Seattle"/>
    <x v="1"/>
    <n v="0"/>
  </r>
  <r>
    <x v="330"/>
    <s v="Mila Vasquez"/>
    <x v="10"/>
    <x v="5"/>
    <s v="Manufacturing"/>
    <x v="0"/>
    <x v="3"/>
    <x v="33"/>
    <d v="1998-07-16T00:00:00"/>
    <n v="92932"/>
    <n v="0"/>
    <s v="United States"/>
    <s v="Columbus"/>
    <x v="1"/>
    <n v="0"/>
  </r>
  <r>
    <x v="331"/>
    <s v="Allison Ayala"/>
    <x v="7"/>
    <x v="1"/>
    <s v="Corporate"/>
    <x v="0"/>
    <x v="3"/>
    <x v="9"/>
    <d v="2009-06-30T00:00:00"/>
    <n v="43363"/>
    <n v="0"/>
    <s v="United States"/>
    <s v="Austin"/>
    <x v="1"/>
    <n v="0"/>
  </r>
  <r>
    <x v="332"/>
    <s v="Jace Zhang"/>
    <x v="31"/>
    <x v="0"/>
    <s v="Speciality Products"/>
    <x v="1"/>
    <x v="1"/>
    <x v="11"/>
    <d v="2017-02-14T00:00:00"/>
    <n v="95963"/>
    <n v="0"/>
    <s v="China"/>
    <s v="Chengdu"/>
    <x v="1"/>
    <n v="0"/>
  </r>
  <r>
    <x v="333"/>
    <s v="Allison Medina"/>
    <x v="6"/>
    <x v="1"/>
    <s v="Speciality Products"/>
    <x v="0"/>
    <x v="3"/>
    <x v="0"/>
    <d v="2010-04-29T00:00:00"/>
    <n v="111038"/>
    <n v="0.05"/>
    <s v="Brazil"/>
    <s v="Sao Paulo"/>
    <x v="1"/>
    <n v="5551.9000000000005"/>
  </r>
  <r>
    <x v="334"/>
    <s v="Maria Wilson"/>
    <x v="9"/>
    <x v="5"/>
    <s v="Research &amp; Development"/>
    <x v="0"/>
    <x v="2"/>
    <x v="10"/>
    <d v="1996-06-14T00:00:00"/>
    <n v="200246"/>
    <n v="0.34"/>
    <s v="United States"/>
    <s v="Columbus"/>
    <x v="1"/>
    <n v="68083.64"/>
  </r>
  <r>
    <x v="231"/>
    <s v="Everly Coleman"/>
    <x v="9"/>
    <x v="0"/>
    <s v="Corporate"/>
    <x v="0"/>
    <x v="2"/>
    <x v="35"/>
    <d v="2015-02-18T00:00:00"/>
    <n v="194871"/>
    <n v="0.35"/>
    <s v="United States"/>
    <s v="Columbus"/>
    <x v="1"/>
    <n v="68204.849999999991"/>
  </r>
  <r>
    <x v="335"/>
    <s v="Jordan Gomez"/>
    <x v="4"/>
    <x v="3"/>
    <s v="Research &amp; Development"/>
    <x v="1"/>
    <x v="3"/>
    <x v="32"/>
    <d v="1994-09-15T00:00:00"/>
    <n v="98769"/>
    <n v="0"/>
    <s v="Brazil"/>
    <s v="Rio de Janerio"/>
    <x v="27"/>
    <n v="0"/>
  </r>
  <r>
    <x v="336"/>
    <s v="Isla Chavez"/>
    <x v="5"/>
    <x v="2"/>
    <s v="Research &amp; Development"/>
    <x v="0"/>
    <x v="3"/>
    <x v="7"/>
    <d v="2018-05-19T00:00:00"/>
    <n v="65334"/>
    <n v="0"/>
    <s v="Brazil"/>
    <s v="Rio de Janerio"/>
    <x v="1"/>
    <n v="0"/>
  </r>
  <r>
    <x v="337"/>
    <s v="Hannah Gomez"/>
    <x v="1"/>
    <x v="0"/>
    <s v="Manufacturing"/>
    <x v="0"/>
    <x v="3"/>
    <x v="6"/>
    <d v="2021-05-11T00:00:00"/>
    <n v="83934"/>
    <n v="0"/>
    <s v="United States"/>
    <s v="Miami"/>
    <x v="1"/>
    <n v="0"/>
  </r>
  <r>
    <x v="338"/>
    <s v="Jacob Davis"/>
    <x v="2"/>
    <x v="3"/>
    <s v="Research &amp; Development"/>
    <x v="1"/>
    <x v="2"/>
    <x v="9"/>
    <d v="2016-09-03T00:00:00"/>
    <n v="150399"/>
    <n v="0.28000000000000003"/>
    <s v="United States"/>
    <s v="Chicago"/>
    <x v="1"/>
    <n v="42111.72"/>
  </r>
  <r>
    <x v="339"/>
    <s v="Eli Gupta"/>
    <x v="2"/>
    <x v="4"/>
    <s v="Research &amp; Development"/>
    <x v="1"/>
    <x v="1"/>
    <x v="17"/>
    <d v="2012-05-19T00:00:00"/>
    <n v="160280"/>
    <n v="0.19"/>
    <s v="China"/>
    <s v="Beijing"/>
    <x v="1"/>
    <n v="30453.200000000001"/>
  </r>
  <r>
    <x v="340"/>
    <s v="Andrew Huynh"/>
    <x v="20"/>
    <x v="4"/>
    <s v="Speciality Products"/>
    <x v="1"/>
    <x v="1"/>
    <x v="4"/>
    <d v="1997-04-28T00:00:00"/>
    <n v="54051"/>
    <n v="0"/>
    <s v="United States"/>
    <s v="Miami"/>
    <x v="28"/>
    <n v="0"/>
  </r>
  <r>
    <x v="341"/>
    <s v="Anna Gutierrez"/>
    <x v="2"/>
    <x v="5"/>
    <s v="Research &amp; Development"/>
    <x v="0"/>
    <x v="3"/>
    <x v="1"/>
    <d v="2003-04-15T00:00:00"/>
    <n v="150699"/>
    <n v="0.28999999999999998"/>
    <s v="Brazil"/>
    <s v="Sao Paulo"/>
    <x v="1"/>
    <n v="43702.71"/>
  </r>
  <r>
    <x v="342"/>
    <s v="Samuel Vega"/>
    <x v="13"/>
    <x v="6"/>
    <s v="Speciality Products"/>
    <x v="1"/>
    <x v="3"/>
    <x v="17"/>
    <d v="2013-03-30T00:00:00"/>
    <n v="69570"/>
    <n v="0"/>
    <s v="United States"/>
    <s v="Miami"/>
    <x v="1"/>
    <n v="0"/>
  </r>
  <r>
    <x v="343"/>
    <s v="Liliana Do"/>
    <x v="31"/>
    <x v="0"/>
    <s v="Manufacturing"/>
    <x v="0"/>
    <x v="1"/>
    <x v="23"/>
    <d v="2019-03-29T00:00:00"/>
    <n v="86774"/>
    <n v="0"/>
    <s v="China"/>
    <s v="Chengdu"/>
    <x v="1"/>
    <n v="0"/>
  </r>
  <r>
    <x v="344"/>
    <s v="Isaac Sanders"/>
    <x v="16"/>
    <x v="4"/>
    <s v="Manufacturing"/>
    <x v="1"/>
    <x v="2"/>
    <x v="37"/>
    <d v="2001-03-29T00:00:00"/>
    <n v="57606"/>
    <n v="0"/>
    <s v="United States"/>
    <s v="Miami"/>
    <x v="1"/>
    <n v="0"/>
  </r>
  <r>
    <x v="345"/>
    <s v="Raelynn Gupta"/>
    <x v="0"/>
    <x v="1"/>
    <s v="Corporate"/>
    <x v="0"/>
    <x v="1"/>
    <x v="35"/>
    <d v="2001-09-10T00:00:00"/>
    <n v="125730"/>
    <n v="0.11"/>
    <s v="China"/>
    <s v="Chongqing"/>
    <x v="1"/>
    <n v="13830.3"/>
  </r>
  <r>
    <x v="346"/>
    <s v="Genesis Xiong"/>
    <x v="27"/>
    <x v="0"/>
    <s v="Research &amp; Development"/>
    <x v="0"/>
    <x v="1"/>
    <x v="10"/>
    <d v="2012-02-25T00:00:00"/>
    <n v="64170"/>
    <n v="0"/>
    <s v="United States"/>
    <s v="Columbus"/>
    <x v="1"/>
    <n v="0"/>
  </r>
  <r>
    <x v="347"/>
    <s v="Lucas Ramos"/>
    <x v="15"/>
    <x v="4"/>
    <s v="Speciality Products"/>
    <x v="1"/>
    <x v="3"/>
    <x v="16"/>
    <d v="1998-01-21T00:00:00"/>
    <n v="72303"/>
    <n v="0"/>
    <s v="United States"/>
    <s v="Phoenix"/>
    <x v="1"/>
    <n v="0"/>
  </r>
  <r>
    <x v="348"/>
    <s v="Santiago f Gonzalez"/>
    <x v="6"/>
    <x v="2"/>
    <s v="Research &amp; Development"/>
    <x v="1"/>
    <x v="3"/>
    <x v="9"/>
    <d v="2012-07-26T00:00:00"/>
    <n v="105891"/>
    <n v="7.0000000000000007E-2"/>
    <s v="United States"/>
    <s v="Seattle"/>
    <x v="1"/>
    <n v="7412.3700000000008"/>
  </r>
  <r>
    <x v="184"/>
    <s v="Henry Zhu"/>
    <x v="9"/>
    <x v="6"/>
    <s v="Speciality Products"/>
    <x v="1"/>
    <x v="1"/>
    <x v="31"/>
    <d v="2021-08-25T00:00:00"/>
    <n v="255230"/>
    <n v="0.36"/>
    <s v="United States"/>
    <s v="Austin"/>
    <x v="1"/>
    <n v="91882.8"/>
  </r>
  <r>
    <x v="349"/>
    <s v="Emily Contreras"/>
    <x v="13"/>
    <x v="2"/>
    <s v="Manufacturing"/>
    <x v="0"/>
    <x v="3"/>
    <x v="16"/>
    <d v="1992-06-15T00:00:00"/>
    <n v="59591"/>
    <n v="0"/>
    <s v="Brazil"/>
    <s v="Sao Paulo"/>
    <x v="1"/>
    <n v="0"/>
  </r>
  <r>
    <x v="350"/>
    <s v="Hailey Lai"/>
    <x v="9"/>
    <x v="4"/>
    <s v="Manufacturing"/>
    <x v="0"/>
    <x v="1"/>
    <x v="27"/>
    <d v="2012-07-23T00:00:00"/>
    <n v="187048"/>
    <n v="0.32"/>
    <s v="China"/>
    <s v="Chengdu"/>
    <x v="1"/>
    <n v="59855.360000000001"/>
  </r>
  <r>
    <x v="351"/>
    <s v="Vivian Guzman"/>
    <x v="13"/>
    <x v="1"/>
    <s v="Speciality Products"/>
    <x v="0"/>
    <x v="3"/>
    <x v="26"/>
    <d v="2002-02-09T00:00:00"/>
    <n v="58605"/>
    <n v="0"/>
    <s v="United States"/>
    <s v="Phoenix"/>
    <x v="1"/>
    <n v="0"/>
  </r>
  <r>
    <x v="352"/>
    <s v="Hadley Contreras"/>
    <x v="2"/>
    <x v="5"/>
    <s v="Corporate"/>
    <x v="0"/>
    <x v="3"/>
    <x v="33"/>
    <d v="2017-01-04T00:00:00"/>
    <n v="178502"/>
    <n v="0.2"/>
    <s v="United States"/>
    <s v="Austin"/>
    <x v="1"/>
    <n v="35700.400000000001"/>
  </r>
  <r>
    <x v="353"/>
    <s v="Nathan Sun"/>
    <x v="6"/>
    <x v="3"/>
    <s v="Speciality Products"/>
    <x v="1"/>
    <x v="1"/>
    <x v="20"/>
    <d v="2015-07-29T00:00:00"/>
    <n v="103724"/>
    <n v="0.05"/>
    <s v="China"/>
    <s v="Shanghai"/>
    <x v="1"/>
    <n v="5186.2000000000007"/>
  </r>
  <r>
    <x v="354"/>
    <s v="Grace Campos"/>
    <x v="2"/>
    <x v="5"/>
    <s v="Research &amp; Development"/>
    <x v="0"/>
    <x v="3"/>
    <x v="17"/>
    <d v="2008-03-21T00:00:00"/>
    <n v="156277"/>
    <n v="0.22"/>
    <s v="Brazil"/>
    <s v="Manaus"/>
    <x v="1"/>
    <n v="34380.94"/>
  </r>
  <r>
    <x v="355"/>
    <s v="Autumn Ortiz"/>
    <x v="17"/>
    <x v="5"/>
    <s v="Research &amp; Development"/>
    <x v="0"/>
    <x v="3"/>
    <x v="23"/>
    <d v="2017-12-17T00:00:00"/>
    <n v="87744"/>
    <n v="0"/>
    <s v="Brazil"/>
    <s v="Sao Paulo"/>
    <x v="1"/>
    <n v="0"/>
  </r>
  <r>
    <x v="356"/>
    <s v="Connor Walker"/>
    <x v="13"/>
    <x v="1"/>
    <s v="Manufacturing"/>
    <x v="1"/>
    <x v="2"/>
    <x v="23"/>
    <d v="2019-03-18T00:00:00"/>
    <n v="54714"/>
    <n v="0"/>
    <s v="United States"/>
    <s v="Columbus"/>
    <x v="1"/>
    <n v="0"/>
  </r>
  <r>
    <x v="357"/>
    <s v="Mia Wu"/>
    <x v="14"/>
    <x v="0"/>
    <s v="Corporate"/>
    <x v="0"/>
    <x v="1"/>
    <x v="15"/>
    <d v="2013-08-25T00:00:00"/>
    <n v="99169"/>
    <n v="0"/>
    <s v="China"/>
    <s v="Beijing"/>
    <x v="1"/>
    <n v="0"/>
  </r>
  <r>
    <x v="358"/>
    <s v="Julia Luong"/>
    <x v="0"/>
    <x v="3"/>
    <s v="Research &amp; Development"/>
    <x v="0"/>
    <x v="1"/>
    <x v="0"/>
    <d v="2006-06-20T00:00:00"/>
    <n v="142628"/>
    <n v="0.12"/>
    <s v="China"/>
    <s v="Chongqing"/>
    <x v="1"/>
    <n v="17115.36"/>
  </r>
  <r>
    <x v="359"/>
    <s v="Eleanor Delgado"/>
    <x v="4"/>
    <x v="6"/>
    <s v="Manufacturing"/>
    <x v="0"/>
    <x v="3"/>
    <x v="29"/>
    <d v="2014-04-27T00:00:00"/>
    <n v="75869"/>
    <n v="0"/>
    <s v="Brazil"/>
    <s v="Sao Paulo"/>
    <x v="1"/>
    <n v="0"/>
  </r>
  <r>
    <x v="360"/>
    <s v="Addison Roberts"/>
    <x v="23"/>
    <x v="0"/>
    <s v="Manufacturing"/>
    <x v="0"/>
    <x v="2"/>
    <x v="13"/>
    <d v="2018-05-14T00:00:00"/>
    <n v="60985"/>
    <n v="0"/>
    <s v="United States"/>
    <s v="Seattle"/>
    <x v="1"/>
    <n v="0"/>
  </r>
  <r>
    <x v="361"/>
    <s v="Camila Li"/>
    <x v="0"/>
    <x v="0"/>
    <s v="Research &amp; Development"/>
    <x v="0"/>
    <x v="1"/>
    <x v="33"/>
    <d v="2010-07-24T00:00:00"/>
    <n v="126911"/>
    <n v="0.1"/>
    <s v="China"/>
    <s v="Shanghai"/>
    <x v="1"/>
    <n v="12691.1"/>
  </r>
  <r>
    <x v="362"/>
    <s v="Ezekiel Fong"/>
    <x v="9"/>
    <x v="2"/>
    <s v="Research &amp; Development"/>
    <x v="1"/>
    <x v="1"/>
    <x v="16"/>
    <d v="2004-02-25T00:00:00"/>
    <n v="216949"/>
    <n v="0.32"/>
    <s v="China"/>
    <s v="Shanghai"/>
    <x v="1"/>
    <n v="69423.680000000008"/>
  </r>
  <r>
    <x v="363"/>
    <s v="Dylan Thao"/>
    <x v="2"/>
    <x v="5"/>
    <s v="Manufacturing"/>
    <x v="1"/>
    <x v="1"/>
    <x v="26"/>
    <d v="2012-10-22T00:00:00"/>
    <n v="168510"/>
    <n v="0.28999999999999998"/>
    <s v="United States"/>
    <s v="Seattle"/>
    <x v="1"/>
    <n v="48867.899999999994"/>
  </r>
  <r>
    <x v="364"/>
    <s v="Josephine Salazar"/>
    <x v="17"/>
    <x v="5"/>
    <s v="Speciality Products"/>
    <x v="0"/>
    <x v="3"/>
    <x v="9"/>
    <d v="2016-03-14T00:00:00"/>
    <n v="85870"/>
    <n v="0"/>
    <s v="Brazil"/>
    <s v="Sao Paulo"/>
    <x v="1"/>
    <n v="0"/>
  </r>
  <r>
    <x v="365"/>
    <s v="Genesis Hu"/>
    <x v="4"/>
    <x v="6"/>
    <s v="Corporate"/>
    <x v="0"/>
    <x v="1"/>
    <x v="30"/>
    <d v="2002-01-15T00:00:00"/>
    <n v="86510"/>
    <n v="0"/>
    <s v="China"/>
    <s v="Beijing"/>
    <x v="29"/>
    <n v="0"/>
  </r>
  <r>
    <x v="366"/>
    <s v="Mila Juarez"/>
    <x v="6"/>
    <x v="2"/>
    <s v="Speciality Products"/>
    <x v="0"/>
    <x v="3"/>
    <x v="31"/>
    <d v="2017-09-21T00:00:00"/>
    <n v="119647"/>
    <n v="0.09"/>
    <s v="Brazil"/>
    <s v="Sao Paulo"/>
    <x v="1"/>
    <n v="10768.23"/>
  </r>
  <r>
    <x v="367"/>
    <s v="Daniel Perry"/>
    <x v="14"/>
    <x v="0"/>
    <s v="Research &amp; Development"/>
    <x v="1"/>
    <x v="2"/>
    <x v="39"/>
    <d v="2001-04-15T00:00:00"/>
    <n v="80921"/>
    <n v="0"/>
    <s v="United States"/>
    <s v="Columbus"/>
    <x v="1"/>
    <n v="0"/>
  </r>
  <r>
    <x v="368"/>
    <s v="Paisley Hunter"/>
    <x v="11"/>
    <x v="5"/>
    <s v="Research &amp; Development"/>
    <x v="0"/>
    <x v="2"/>
    <x v="22"/>
    <d v="2010-01-15T00:00:00"/>
    <n v="98110"/>
    <n v="0.13"/>
    <s v="United States"/>
    <s v="Chicago"/>
    <x v="1"/>
    <n v="12754.300000000001"/>
  </r>
  <r>
    <x v="369"/>
    <s v="Everleigh White"/>
    <x v="23"/>
    <x v="0"/>
    <s v="Speciality Products"/>
    <x v="0"/>
    <x v="2"/>
    <x v="1"/>
    <d v="2017-10-20T00:00:00"/>
    <n v="86831"/>
    <n v="0"/>
    <s v="United States"/>
    <s v="Phoenix"/>
    <x v="1"/>
    <n v="0"/>
  </r>
  <r>
    <x v="370"/>
    <s v="Penelope Choi"/>
    <x v="1"/>
    <x v="0"/>
    <s v="Speciality Products"/>
    <x v="0"/>
    <x v="1"/>
    <x v="37"/>
    <d v="2010-09-10T00:00:00"/>
    <n v="72826"/>
    <n v="0"/>
    <s v="China"/>
    <s v="Beijing"/>
    <x v="1"/>
    <n v="0"/>
  </r>
  <r>
    <x v="371"/>
    <s v="Piper Sun"/>
    <x v="2"/>
    <x v="6"/>
    <s v="Manufacturing"/>
    <x v="0"/>
    <x v="1"/>
    <x v="14"/>
    <d v="2011-02-14T00:00:00"/>
    <n v="171217"/>
    <n v="0.19"/>
    <s v="United States"/>
    <s v="Seattle"/>
    <x v="1"/>
    <n v="32531.23"/>
  </r>
  <r>
    <x v="372"/>
    <s v="Lucy Johnson"/>
    <x v="6"/>
    <x v="0"/>
    <s v="Research &amp; Development"/>
    <x v="0"/>
    <x v="2"/>
    <x v="4"/>
    <d v="2020-04-27T00:00:00"/>
    <n v="103058"/>
    <n v="7.0000000000000007E-2"/>
    <s v="United States"/>
    <s v="Columbus"/>
    <x v="1"/>
    <n v="7214.06"/>
  </r>
  <r>
    <x v="373"/>
    <s v="Ian Ngo"/>
    <x v="6"/>
    <x v="2"/>
    <s v="Speciality Products"/>
    <x v="1"/>
    <x v="1"/>
    <x v="27"/>
    <d v="2014-08-07T00:00:00"/>
    <n v="117062"/>
    <n v="7.0000000000000007E-2"/>
    <s v="United States"/>
    <s v="Phoenix"/>
    <x v="1"/>
    <n v="8194.34"/>
  </r>
  <r>
    <x v="374"/>
    <s v="Joseph Vazquez"/>
    <x v="0"/>
    <x v="3"/>
    <s v="Speciality Products"/>
    <x v="1"/>
    <x v="3"/>
    <x v="28"/>
    <d v="2019-01-23T00:00:00"/>
    <n v="159031"/>
    <n v="0.1"/>
    <s v="United States"/>
    <s v="Miami"/>
    <x v="1"/>
    <n v="15903.1"/>
  </r>
  <r>
    <x v="375"/>
    <s v="Hadley Guerrero"/>
    <x v="0"/>
    <x v="0"/>
    <s v="Research &amp; Development"/>
    <x v="0"/>
    <x v="3"/>
    <x v="37"/>
    <d v="2004-01-14T00:00:00"/>
    <n v="125086"/>
    <n v="0.1"/>
    <s v="Brazil"/>
    <s v="Sao Paulo"/>
    <x v="1"/>
    <n v="12508.6"/>
  </r>
  <r>
    <x v="376"/>
    <s v="Jose Brown"/>
    <x v="27"/>
    <x v="0"/>
    <s v="Speciality Products"/>
    <x v="1"/>
    <x v="2"/>
    <x v="19"/>
    <d v="2016-04-07T00:00:00"/>
    <n v="67976"/>
    <n v="0"/>
    <s v="United States"/>
    <s v="Seattle"/>
    <x v="1"/>
    <n v="0"/>
  </r>
  <r>
    <x v="377"/>
    <s v="Benjamin Ford"/>
    <x v="13"/>
    <x v="1"/>
    <s v="Speciality Products"/>
    <x v="1"/>
    <x v="2"/>
    <x v="11"/>
    <d v="2021-04-22T00:00:00"/>
    <n v="74215"/>
    <n v="0"/>
    <s v="United States"/>
    <s v="Phoenix"/>
    <x v="1"/>
    <n v="0"/>
  </r>
  <r>
    <x v="378"/>
    <s v="Henry Shah"/>
    <x v="2"/>
    <x v="3"/>
    <s v="Manufacturing"/>
    <x v="1"/>
    <x v="1"/>
    <x v="0"/>
    <d v="2010-06-11T00:00:00"/>
    <n v="187389"/>
    <n v="0.25"/>
    <s v="China"/>
    <s v="Chengdu"/>
    <x v="1"/>
    <n v="46847.25"/>
  </r>
  <r>
    <x v="281"/>
    <s v="Ivy Daniels"/>
    <x v="0"/>
    <x v="4"/>
    <s v="Speciality Products"/>
    <x v="0"/>
    <x v="2"/>
    <x v="12"/>
    <d v="2008-10-26T00:00:00"/>
    <n v="131841"/>
    <n v="0.13"/>
    <s v="United States"/>
    <s v="Columbus"/>
    <x v="1"/>
    <n v="17139.330000000002"/>
  </r>
  <r>
    <x v="379"/>
    <s v="Thomas Chang"/>
    <x v="4"/>
    <x v="3"/>
    <s v="Research &amp; Development"/>
    <x v="1"/>
    <x v="1"/>
    <x v="8"/>
    <d v="2011-07-26T00:00:00"/>
    <n v="97231"/>
    <n v="0"/>
    <s v="China"/>
    <s v="Beijing"/>
    <x v="1"/>
    <n v="0"/>
  </r>
  <r>
    <x v="380"/>
    <s v="Caroline Phan"/>
    <x v="0"/>
    <x v="1"/>
    <s v="Corporate"/>
    <x v="0"/>
    <x v="1"/>
    <x v="12"/>
    <d v="2004-03-14T00:00:00"/>
    <n v="155004"/>
    <n v="0.12"/>
    <s v="United States"/>
    <s v="Austin"/>
    <x v="1"/>
    <n v="18600.48"/>
  </r>
  <r>
    <x v="381"/>
    <s v="Maverick Mehta"/>
    <x v="28"/>
    <x v="0"/>
    <s v="Manufacturing"/>
    <x v="1"/>
    <x v="1"/>
    <x v="28"/>
    <d v="2007-07-30T00:00:00"/>
    <n v="41859"/>
    <n v="0"/>
    <s v="United States"/>
    <s v="Seattle"/>
    <x v="1"/>
    <n v="0"/>
  </r>
  <r>
    <x v="382"/>
    <s v="Austin Edwards"/>
    <x v="12"/>
    <x v="0"/>
    <s v="Manufacturing"/>
    <x v="1"/>
    <x v="0"/>
    <x v="34"/>
    <d v="2006-09-24T00:00:00"/>
    <n v="52733"/>
    <n v="0"/>
    <s v="United States"/>
    <s v="Chicago"/>
    <x v="1"/>
    <n v="0"/>
  </r>
  <r>
    <x v="383"/>
    <s v="Daniel Huang"/>
    <x v="9"/>
    <x v="4"/>
    <s v="Corporate"/>
    <x v="1"/>
    <x v="1"/>
    <x v="11"/>
    <d v="2015-09-03T00:00:00"/>
    <n v="250953"/>
    <n v="0.34"/>
    <s v="United States"/>
    <s v="Columbus"/>
    <x v="1"/>
    <n v="85324.02"/>
  </r>
  <r>
    <x v="384"/>
    <s v="Lucas Phan"/>
    <x v="2"/>
    <x v="6"/>
    <s v="Research &amp; Development"/>
    <x v="1"/>
    <x v="1"/>
    <x v="37"/>
    <d v="1999-02-19T00:00:00"/>
    <n v="191807"/>
    <n v="0.21"/>
    <s v="China"/>
    <s v="Chongqing"/>
    <x v="1"/>
    <n v="40279.47"/>
  </r>
  <r>
    <x v="385"/>
    <s v="Gabriel Yu"/>
    <x v="1"/>
    <x v="0"/>
    <s v="Speciality Products"/>
    <x v="1"/>
    <x v="1"/>
    <x v="34"/>
    <d v="2014-06-23T00:00:00"/>
    <n v="64677"/>
    <n v="0"/>
    <s v="China"/>
    <s v="Chongqing"/>
    <x v="1"/>
    <n v="0"/>
  </r>
  <r>
    <x v="165"/>
    <s v="Mason Watson"/>
    <x v="0"/>
    <x v="0"/>
    <s v="Corporate"/>
    <x v="1"/>
    <x v="2"/>
    <x v="30"/>
    <d v="2004-09-14T00:00:00"/>
    <n v="130274"/>
    <n v="0.11"/>
    <s v="United States"/>
    <s v="Chicago"/>
    <x v="1"/>
    <n v="14330.14"/>
  </r>
  <r>
    <x v="386"/>
    <s v="Angel Chang"/>
    <x v="23"/>
    <x v="0"/>
    <s v="Research &amp; Development"/>
    <x v="1"/>
    <x v="1"/>
    <x v="17"/>
    <d v="2017-07-06T00:00:00"/>
    <n v="96331"/>
    <n v="0"/>
    <s v="China"/>
    <s v="Shanghai"/>
    <x v="1"/>
    <n v="0"/>
  </r>
  <r>
    <x v="387"/>
    <s v="Madeline Coleman"/>
    <x v="0"/>
    <x v="1"/>
    <s v="Research &amp; Development"/>
    <x v="0"/>
    <x v="2"/>
    <x v="10"/>
    <d v="2006-04-28T00:00:00"/>
    <n v="150758"/>
    <n v="0.13"/>
    <s v="United States"/>
    <s v="Chicago"/>
    <x v="30"/>
    <n v="19598.54"/>
  </r>
  <r>
    <x v="388"/>
    <s v="Thomas Vazquez"/>
    <x v="2"/>
    <x v="5"/>
    <s v="Corporate"/>
    <x v="1"/>
    <x v="3"/>
    <x v="30"/>
    <d v="2014-07-19T00:00:00"/>
    <n v="173629"/>
    <n v="0.21"/>
    <s v="Brazil"/>
    <s v="Sao Paulo"/>
    <x v="1"/>
    <n v="36462.089999999997"/>
  </r>
  <r>
    <x v="389"/>
    <s v="Silas Hunter"/>
    <x v="29"/>
    <x v="0"/>
    <s v="Corporate"/>
    <x v="1"/>
    <x v="0"/>
    <x v="0"/>
    <d v="1998-05-04T00:00:00"/>
    <n v="62174"/>
    <n v="0"/>
    <s v="United States"/>
    <s v="Chicago"/>
    <x v="1"/>
    <n v="0"/>
  </r>
  <r>
    <x v="390"/>
    <s v="Nicholas Brooks"/>
    <x v="13"/>
    <x v="3"/>
    <s v="Manufacturing"/>
    <x v="1"/>
    <x v="2"/>
    <x v="19"/>
    <d v="2017-10-20T00:00:00"/>
    <n v="56555"/>
    <n v="0"/>
    <s v="United States"/>
    <s v="Phoenix"/>
    <x v="1"/>
    <n v="0"/>
  </r>
  <r>
    <x v="391"/>
    <s v="Dominic Thomas"/>
    <x v="13"/>
    <x v="6"/>
    <s v="Manufacturing"/>
    <x v="1"/>
    <x v="2"/>
    <x v="35"/>
    <d v="2005-09-28T00:00:00"/>
    <n v="74655"/>
    <n v="0"/>
    <s v="United States"/>
    <s v="Austin"/>
    <x v="1"/>
    <n v="0"/>
  </r>
  <r>
    <x v="392"/>
    <s v="Wesley Adams"/>
    <x v="27"/>
    <x v="0"/>
    <s v="Corporate"/>
    <x v="1"/>
    <x v="2"/>
    <x v="35"/>
    <d v="2003-08-11T00:00:00"/>
    <n v="93017"/>
    <n v="0"/>
    <s v="United States"/>
    <s v="Seattle"/>
    <x v="1"/>
    <n v="0"/>
  </r>
  <r>
    <x v="393"/>
    <s v="Ian Wu"/>
    <x v="4"/>
    <x v="6"/>
    <s v="Manufacturing"/>
    <x v="1"/>
    <x v="1"/>
    <x v="10"/>
    <d v="2012-04-14T00:00:00"/>
    <n v="82300"/>
    <n v="0"/>
    <s v="China"/>
    <s v="Chengdu"/>
    <x v="1"/>
    <n v="0"/>
  </r>
  <r>
    <x v="394"/>
    <s v="Alice Young"/>
    <x v="18"/>
    <x v="5"/>
    <s v="Research &amp; Development"/>
    <x v="0"/>
    <x v="2"/>
    <x v="30"/>
    <d v="2008-01-24T00:00:00"/>
    <n v="91621"/>
    <n v="0"/>
    <s v="United States"/>
    <s v="Chicago"/>
    <x v="1"/>
    <n v="0"/>
  </r>
  <r>
    <x v="395"/>
    <s v="Logan Carrillo"/>
    <x v="4"/>
    <x v="6"/>
    <s v="Research &amp; Development"/>
    <x v="1"/>
    <x v="3"/>
    <x v="29"/>
    <d v="2014-11-30T00:00:00"/>
    <n v="91280"/>
    <n v="0"/>
    <s v="United States"/>
    <s v="Miami"/>
    <x v="1"/>
    <n v="0"/>
  </r>
  <r>
    <x v="396"/>
    <s v="Caroline Alexander"/>
    <x v="20"/>
    <x v="4"/>
    <s v="Manufacturing"/>
    <x v="0"/>
    <x v="0"/>
    <x v="34"/>
    <d v="2020-09-18T00:00:00"/>
    <n v="47071"/>
    <n v="0"/>
    <s v="United States"/>
    <s v="Columbus"/>
    <x v="1"/>
    <n v="0"/>
  </r>
  <r>
    <x v="397"/>
    <s v="Serenity Bailey"/>
    <x v="30"/>
    <x v="0"/>
    <s v="Manufacturing"/>
    <x v="0"/>
    <x v="2"/>
    <x v="0"/>
    <d v="2011-11-21T00:00:00"/>
    <n v="81218"/>
    <n v="0"/>
    <s v="United States"/>
    <s v="Chicago"/>
    <x v="1"/>
    <n v="0"/>
  </r>
  <r>
    <x v="398"/>
    <s v="Elena Tan"/>
    <x v="9"/>
    <x v="5"/>
    <s v="Manufacturing"/>
    <x v="0"/>
    <x v="1"/>
    <x v="2"/>
    <d v="2008-10-13T00:00:00"/>
    <n v="181801"/>
    <n v="0.4"/>
    <s v="China"/>
    <s v="Chongqing"/>
    <x v="31"/>
    <n v="72720.400000000009"/>
  </r>
  <r>
    <x v="399"/>
    <s v="Eliza Adams"/>
    <x v="5"/>
    <x v="2"/>
    <s v="Manufacturing"/>
    <x v="0"/>
    <x v="2"/>
    <x v="3"/>
    <d v="2021-11-21T00:00:00"/>
    <n v="63137"/>
    <n v="0"/>
    <s v="United States"/>
    <s v="Chicago"/>
    <x v="1"/>
    <n v="0"/>
  </r>
  <r>
    <x v="400"/>
    <s v="Alice Xiong"/>
    <x v="9"/>
    <x v="5"/>
    <s v="Manufacturing"/>
    <x v="0"/>
    <x v="1"/>
    <x v="0"/>
    <d v="2018-09-02T00:00:00"/>
    <n v="221465"/>
    <n v="0.34"/>
    <s v="China"/>
    <s v="Chengdu"/>
    <x v="1"/>
    <n v="75298.100000000006"/>
  </r>
  <r>
    <x v="401"/>
    <s v="Isla Yoon"/>
    <x v="10"/>
    <x v="5"/>
    <s v="Research &amp; Development"/>
    <x v="0"/>
    <x v="1"/>
    <x v="2"/>
    <d v="2013-05-10T00:00:00"/>
    <n v="79388"/>
    <n v="0"/>
    <s v="United States"/>
    <s v="Austin"/>
    <x v="32"/>
    <n v="0"/>
  </r>
  <r>
    <x v="402"/>
    <s v="Emma Perry"/>
    <x v="29"/>
    <x v="0"/>
    <s v="Manufacturing"/>
    <x v="0"/>
    <x v="2"/>
    <x v="21"/>
    <d v="2018-01-22T00:00:00"/>
    <n v="68176"/>
    <n v="0"/>
    <s v="United States"/>
    <s v="Seattle"/>
    <x v="1"/>
    <n v="0"/>
  </r>
  <r>
    <x v="399"/>
    <s v="Riley Marquez"/>
    <x v="0"/>
    <x v="1"/>
    <s v="Research &amp; Development"/>
    <x v="0"/>
    <x v="3"/>
    <x v="38"/>
    <d v="2019-10-18T00:00:00"/>
    <n v="122829"/>
    <n v="0.11"/>
    <s v="United States"/>
    <s v="Chicago"/>
    <x v="1"/>
    <n v="13511.19"/>
  </r>
  <r>
    <x v="403"/>
    <s v="Caroline Hu"/>
    <x v="0"/>
    <x v="6"/>
    <s v="Speciality Products"/>
    <x v="0"/>
    <x v="1"/>
    <x v="11"/>
    <d v="2019-08-18T00:00:00"/>
    <n v="126353"/>
    <n v="0.12"/>
    <s v="China"/>
    <s v="Shanghai"/>
    <x v="1"/>
    <n v="15162.359999999999"/>
  </r>
  <r>
    <x v="404"/>
    <s v="Madison Kumar"/>
    <x v="2"/>
    <x v="3"/>
    <s v="Speciality Products"/>
    <x v="0"/>
    <x v="1"/>
    <x v="0"/>
    <d v="2010-10-17T00:00:00"/>
    <n v="188727"/>
    <n v="0.23"/>
    <s v="China"/>
    <s v="Chengdu"/>
    <x v="1"/>
    <n v="43407.21"/>
  </r>
  <r>
    <x v="255"/>
    <s v="Matthew Lim"/>
    <x v="4"/>
    <x v="2"/>
    <s v="Research &amp; Development"/>
    <x v="1"/>
    <x v="1"/>
    <x v="27"/>
    <d v="1994-02-18T00:00:00"/>
    <n v="99624"/>
    <n v="0"/>
    <s v="United States"/>
    <s v="Seattle"/>
    <x v="1"/>
    <n v="0"/>
  </r>
  <r>
    <x v="405"/>
    <s v="Maya Ngo"/>
    <x v="6"/>
    <x v="2"/>
    <s v="Speciality Products"/>
    <x v="0"/>
    <x v="1"/>
    <x v="0"/>
    <d v="2012-10-20T00:00:00"/>
    <n v="108686"/>
    <n v="0.06"/>
    <s v="United States"/>
    <s v="Columbus"/>
    <x v="1"/>
    <n v="6521.16"/>
  </r>
  <r>
    <x v="406"/>
    <s v="Alice Soto"/>
    <x v="7"/>
    <x v="3"/>
    <s v="Corporate"/>
    <x v="0"/>
    <x v="3"/>
    <x v="16"/>
    <d v="1995-04-13T00:00:00"/>
    <n v="50857"/>
    <n v="0"/>
    <s v="Brazil"/>
    <s v="Manaus"/>
    <x v="1"/>
    <n v="0"/>
  </r>
  <r>
    <x v="407"/>
    <s v="Andrew Moore"/>
    <x v="19"/>
    <x v="5"/>
    <s v="Manufacturing"/>
    <x v="1"/>
    <x v="2"/>
    <x v="40"/>
    <d v="2001-01-02T00:00:00"/>
    <n v="120628"/>
    <n v="0"/>
    <s v="United States"/>
    <s v="Chicago"/>
    <x v="1"/>
    <n v="0"/>
  </r>
  <r>
    <x v="408"/>
    <s v="Olivia Harris"/>
    <x v="2"/>
    <x v="2"/>
    <s v="Speciality Products"/>
    <x v="0"/>
    <x v="2"/>
    <x v="20"/>
    <d v="2020-06-14T00:00:00"/>
    <n v="181216"/>
    <n v="0.27"/>
    <s v="United States"/>
    <s v="Columbus"/>
    <x v="1"/>
    <n v="48928.32"/>
  </r>
  <r>
    <x v="409"/>
    <s v="Genesis Banks"/>
    <x v="7"/>
    <x v="1"/>
    <s v="Corporate"/>
    <x v="0"/>
    <x v="2"/>
    <x v="20"/>
    <d v="2012-03-16T00:00:00"/>
    <n v="46081"/>
    <n v="0"/>
    <s v="United States"/>
    <s v="Chicago"/>
    <x v="1"/>
    <n v="0"/>
  </r>
  <r>
    <x v="410"/>
    <s v="Victoria Johnson"/>
    <x v="0"/>
    <x v="3"/>
    <s v="Corporate"/>
    <x v="0"/>
    <x v="2"/>
    <x v="0"/>
    <d v="2004-05-28T00:00:00"/>
    <n v="159885"/>
    <n v="0.12"/>
    <s v="United States"/>
    <s v="Columbus"/>
    <x v="1"/>
    <n v="19186.2"/>
  </r>
  <r>
    <x v="411"/>
    <s v="Eloise Griffin"/>
    <x v="2"/>
    <x v="2"/>
    <s v="Manufacturing"/>
    <x v="0"/>
    <x v="2"/>
    <x v="0"/>
    <d v="1995-10-29T00:00:00"/>
    <n v="153271"/>
    <n v="0.15"/>
    <s v="United States"/>
    <s v="Austin"/>
    <x v="1"/>
    <n v="22990.649999999998"/>
  </r>
  <r>
    <x v="412"/>
    <s v="Roman Yang"/>
    <x v="6"/>
    <x v="4"/>
    <s v="Manufacturing"/>
    <x v="1"/>
    <x v="1"/>
    <x v="34"/>
    <d v="2009-12-12T00:00:00"/>
    <n v="114242"/>
    <n v="0.08"/>
    <s v="United States"/>
    <s v="Phoenix"/>
    <x v="1"/>
    <n v="9139.36"/>
  </r>
  <r>
    <x v="413"/>
    <s v="Clara Huynh"/>
    <x v="12"/>
    <x v="0"/>
    <s v="Speciality Products"/>
    <x v="0"/>
    <x v="1"/>
    <x v="38"/>
    <d v="2020-11-18T00:00:00"/>
    <n v="48415"/>
    <n v="0"/>
    <s v="China"/>
    <s v="Shanghai"/>
    <x v="1"/>
    <n v="0"/>
  </r>
  <r>
    <x v="414"/>
    <s v="Kai Flores"/>
    <x v="25"/>
    <x v="5"/>
    <s v="Manufacturing"/>
    <x v="1"/>
    <x v="3"/>
    <x v="25"/>
    <d v="2017-05-23T00:00:00"/>
    <n v="65566"/>
    <n v="0"/>
    <s v="United States"/>
    <s v="Seattle"/>
    <x v="1"/>
    <n v="0"/>
  </r>
  <r>
    <x v="415"/>
    <s v="Jaxson Dinh"/>
    <x v="0"/>
    <x v="6"/>
    <s v="Research &amp; Development"/>
    <x v="1"/>
    <x v="1"/>
    <x v="15"/>
    <d v="2001-05-03T00:00:00"/>
    <n v="147752"/>
    <n v="0.12"/>
    <s v="China"/>
    <s v="Shanghai"/>
    <x v="33"/>
    <n v="17730.239999999998"/>
  </r>
  <r>
    <x v="416"/>
    <s v="Sophie Vang"/>
    <x v="0"/>
    <x v="6"/>
    <s v="Manufacturing"/>
    <x v="0"/>
    <x v="1"/>
    <x v="6"/>
    <d v="2021-09-14T00:00:00"/>
    <n v="136810"/>
    <n v="0.14000000000000001"/>
    <s v="China"/>
    <s v="Chongqing"/>
    <x v="1"/>
    <n v="19153.400000000001"/>
  </r>
  <r>
    <x v="417"/>
    <s v="Axel Jordan"/>
    <x v="7"/>
    <x v="2"/>
    <s v="Corporate"/>
    <x v="1"/>
    <x v="2"/>
    <x v="40"/>
    <d v="2013-02-28T00:00:00"/>
    <n v="54635"/>
    <n v="0"/>
    <s v="United States"/>
    <s v="Chicago"/>
    <x v="1"/>
    <n v="0"/>
  </r>
  <r>
    <x v="418"/>
    <s v="Jade Hunter"/>
    <x v="21"/>
    <x v="0"/>
    <s v="Corporate"/>
    <x v="0"/>
    <x v="2"/>
    <x v="34"/>
    <d v="2020-02-05T00:00:00"/>
    <n v="96636"/>
    <n v="0"/>
    <s v="United States"/>
    <s v="Columbus"/>
    <x v="1"/>
    <n v="0"/>
  </r>
  <r>
    <x v="419"/>
    <s v="Lydia Williams"/>
    <x v="27"/>
    <x v="0"/>
    <s v="Manufacturing"/>
    <x v="0"/>
    <x v="0"/>
    <x v="25"/>
    <d v="2014-10-29T00:00:00"/>
    <n v="91592"/>
    <n v="0"/>
    <s v="United States"/>
    <s v="Chicago"/>
    <x v="1"/>
    <n v="0"/>
  </r>
  <r>
    <x v="420"/>
    <s v="Emery Chang"/>
    <x v="20"/>
    <x v="4"/>
    <s v="Research &amp; Development"/>
    <x v="0"/>
    <x v="1"/>
    <x v="15"/>
    <d v="2000-08-17T00:00:00"/>
    <n v="55563"/>
    <n v="0"/>
    <s v="China"/>
    <s v="Chengdu"/>
    <x v="1"/>
    <n v="0"/>
  </r>
  <r>
    <x v="421"/>
    <s v="Savannah He"/>
    <x v="2"/>
    <x v="0"/>
    <s v="Research &amp; Development"/>
    <x v="0"/>
    <x v="1"/>
    <x v="27"/>
    <d v="1996-02-14T00:00:00"/>
    <n v="159724"/>
    <n v="0.23"/>
    <s v="China"/>
    <s v="Beijing"/>
    <x v="1"/>
    <n v="36736.520000000004"/>
  </r>
  <r>
    <x v="422"/>
    <s v="Elias Ahmed"/>
    <x v="9"/>
    <x v="6"/>
    <s v="Corporate"/>
    <x v="1"/>
    <x v="1"/>
    <x v="4"/>
    <d v="2017-08-04T00:00:00"/>
    <n v="183190"/>
    <n v="0.36"/>
    <s v="United States"/>
    <s v="Chicago"/>
    <x v="1"/>
    <n v="65948.399999999994"/>
  </r>
  <r>
    <x v="423"/>
    <s v="Samantha Woods"/>
    <x v="7"/>
    <x v="3"/>
    <s v="Speciality Products"/>
    <x v="0"/>
    <x v="2"/>
    <x v="16"/>
    <d v="2019-12-25T00:00:00"/>
    <n v="54829"/>
    <n v="0"/>
    <s v="United States"/>
    <s v="Phoenix"/>
    <x v="1"/>
    <n v="0"/>
  </r>
  <r>
    <x v="424"/>
    <s v="Axel Soto"/>
    <x v="10"/>
    <x v="5"/>
    <s v="Corporate"/>
    <x v="1"/>
    <x v="3"/>
    <x v="30"/>
    <d v="2005-04-22T00:00:00"/>
    <n v="96639"/>
    <n v="0"/>
    <s v="Brazil"/>
    <s v="Rio de Janerio"/>
    <x v="1"/>
    <n v="0"/>
  </r>
  <r>
    <x v="425"/>
    <s v="Amelia Choi"/>
    <x v="6"/>
    <x v="6"/>
    <s v="Speciality Products"/>
    <x v="0"/>
    <x v="1"/>
    <x v="19"/>
    <d v="2006-06-11T00:00:00"/>
    <n v="117278"/>
    <n v="0.09"/>
    <s v="United States"/>
    <s v="Miami"/>
    <x v="1"/>
    <n v="10555.02"/>
  </r>
  <r>
    <x v="426"/>
    <s v="Jacob Khan"/>
    <x v="3"/>
    <x v="0"/>
    <s v="Speciality Products"/>
    <x v="1"/>
    <x v="1"/>
    <x v="26"/>
    <d v="2008-02-09T00:00:00"/>
    <n v="84193"/>
    <n v="0.09"/>
    <s v="China"/>
    <s v="Shanghai"/>
    <x v="1"/>
    <n v="7577.37"/>
  </r>
  <r>
    <x v="427"/>
    <s v="Luna Taylor"/>
    <x v="32"/>
    <x v="0"/>
    <s v="Manufacturing"/>
    <x v="0"/>
    <x v="2"/>
    <x v="40"/>
    <d v="2018-07-28T00:00:00"/>
    <n v="87806"/>
    <n v="0"/>
    <s v="United States"/>
    <s v="Seattle"/>
    <x v="1"/>
    <n v="0"/>
  </r>
  <r>
    <x v="428"/>
    <s v="Dominic Parker"/>
    <x v="22"/>
    <x v="5"/>
    <s v="Research &amp; Development"/>
    <x v="1"/>
    <x v="2"/>
    <x v="39"/>
    <d v="2011-10-04T00:00:00"/>
    <n v="63959"/>
    <n v="0"/>
    <s v="United States"/>
    <s v="Seattle"/>
    <x v="1"/>
    <n v="0"/>
  </r>
  <r>
    <x v="429"/>
    <s v="Angel Xiong"/>
    <x v="9"/>
    <x v="0"/>
    <s v="Research &amp; Development"/>
    <x v="1"/>
    <x v="1"/>
    <x v="25"/>
    <d v="2015-06-11T00:00:00"/>
    <n v="234723"/>
    <n v="0.36"/>
    <s v="China"/>
    <s v="Shanghai"/>
    <x v="1"/>
    <n v="84500.28"/>
  </r>
  <r>
    <x v="430"/>
    <s v="Emma Cao"/>
    <x v="7"/>
    <x v="3"/>
    <s v="Corporate"/>
    <x v="0"/>
    <x v="1"/>
    <x v="5"/>
    <d v="2019-08-24T00:00:00"/>
    <n v="50809"/>
    <n v="0"/>
    <s v="China"/>
    <s v="Chongqing"/>
    <x v="1"/>
    <n v="0"/>
  </r>
  <r>
    <x v="431"/>
    <s v="Ezekiel Bryant"/>
    <x v="4"/>
    <x v="1"/>
    <s v="Manufacturing"/>
    <x v="1"/>
    <x v="2"/>
    <x v="0"/>
    <d v="2002-07-19T00:00:00"/>
    <n v="77396"/>
    <n v="0"/>
    <s v="United States"/>
    <s v="Miami"/>
    <x v="1"/>
    <n v="0"/>
  </r>
  <r>
    <x v="432"/>
    <s v="Natalie Hwang"/>
    <x v="4"/>
    <x v="1"/>
    <s v="Speciality Products"/>
    <x v="0"/>
    <x v="1"/>
    <x v="20"/>
    <d v="1999-12-31T00:00:00"/>
    <n v="89523"/>
    <n v="0"/>
    <s v="United States"/>
    <s v="Phoenix"/>
    <x v="1"/>
    <n v="0"/>
  </r>
  <r>
    <x v="433"/>
    <s v="Adeline Yang"/>
    <x v="21"/>
    <x v="0"/>
    <s v="Corporate"/>
    <x v="0"/>
    <x v="1"/>
    <x v="26"/>
    <d v="2011-07-20T00:00:00"/>
    <n v="86173"/>
    <n v="0"/>
    <s v="China"/>
    <s v="Chongqing"/>
    <x v="1"/>
    <n v="0"/>
  </r>
  <r>
    <x v="434"/>
    <s v="Allison Roberts"/>
    <x v="9"/>
    <x v="2"/>
    <s v="Manufacturing"/>
    <x v="0"/>
    <x v="0"/>
    <x v="36"/>
    <d v="2000-08-19T00:00:00"/>
    <n v="222224"/>
    <n v="0.38"/>
    <s v="United States"/>
    <s v="Columbus"/>
    <x v="1"/>
    <n v="84445.119999999995"/>
  </r>
  <r>
    <x v="435"/>
    <s v="Andrew Do"/>
    <x v="0"/>
    <x v="1"/>
    <s v="Research &amp; Development"/>
    <x v="1"/>
    <x v="1"/>
    <x v="19"/>
    <d v="2021-04-17T00:00:00"/>
    <n v="146140"/>
    <n v="0.15"/>
    <s v="United States"/>
    <s v="Seattle"/>
    <x v="1"/>
    <n v="21921"/>
  </r>
  <r>
    <x v="436"/>
    <s v="Eliana Grant"/>
    <x v="11"/>
    <x v="5"/>
    <s v="Speciality Products"/>
    <x v="0"/>
    <x v="2"/>
    <x v="14"/>
    <d v="1994-06-20T00:00:00"/>
    <n v="109456"/>
    <n v="0.1"/>
    <s v="United States"/>
    <s v="Chicago"/>
    <x v="1"/>
    <n v="10945.6"/>
  </r>
  <r>
    <x v="437"/>
    <s v="Mila Soto"/>
    <x v="2"/>
    <x v="1"/>
    <s v="Research &amp; Development"/>
    <x v="0"/>
    <x v="3"/>
    <x v="13"/>
    <d v="2008-10-07T00:00:00"/>
    <n v="170221"/>
    <n v="0.15"/>
    <s v="Brazil"/>
    <s v="Manaus"/>
    <x v="1"/>
    <n v="25533.149999999998"/>
  </r>
  <r>
    <x v="317"/>
    <s v="Gabriella Johnson"/>
    <x v="3"/>
    <x v="0"/>
    <s v="Research &amp; Development"/>
    <x v="0"/>
    <x v="2"/>
    <x v="34"/>
    <d v="2006-03-01T00:00:00"/>
    <n v="97433"/>
    <n v="0.05"/>
    <s v="United States"/>
    <s v="Seattle"/>
    <x v="34"/>
    <n v="4871.6500000000005"/>
  </r>
  <r>
    <x v="438"/>
    <s v="Jonathan Khan"/>
    <x v="5"/>
    <x v="2"/>
    <s v="Manufacturing"/>
    <x v="1"/>
    <x v="1"/>
    <x v="25"/>
    <d v="2013-08-30T00:00:00"/>
    <n v="59646"/>
    <n v="0"/>
    <s v="China"/>
    <s v="Shanghai"/>
    <x v="1"/>
    <n v="0"/>
  </r>
  <r>
    <x v="439"/>
    <s v="Elias Dang"/>
    <x v="2"/>
    <x v="5"/>
    <s v="Speciality Products"/>
    <x v="1"/>
    <x v="1"/>
    <x v="14"/>
    <d v="1995-08-29T00:00:00"/>
    <n v="158787"/>
    <n v="0.18"/>
    <s v="China"/>
    <s v="Chengdu"/>
    <x v="1"/>
    <n v="28581.66"/>
  </r>
  <r>
    <x v="440"/>
    <s v="Theodore Ngo"/>
    <x v="8"/>
    <x v="5"/>
    <s v="Research &amp; Development"/>
    <x v="1"/>
    <x v="1"/>
    <x v="0"/>
    <d v="2018-04-29T00:00:00"/>
    <n v="83378"/>
    <n v="0"/>
    <s v="China"/>
    <s v="Beijing"/>
    <x v="1"/>
    <n v="0"/>
  </r>
  <r>
    <x v="441"/>
    <s v="Bella Lopez"/>
    <x v="4"/>
    <x v="6"/>
    <s v="Corporate"/>
    <x v="0"/>
    <x v="3"/>
    <x v="24"/>
    <d v="2013-11-12T00:00:00"/>
    <n v="88895"/>
    <n v="0"/>
    <s v="United States"/>
    <s v="Chicago"/>
    <x v="1"/>
    <n v="0"/>
  </r>
  <r>
    <x v="442"/>
    <s v="Luca Truong"/>
    <x v="2"/>
    <x v="6"/>
    <s v="Corporate"/>
    <x v="1"/>
    <x v="1"/>
    <x v="15"/>
    <d v="2004-12-11T00:00:00"/>
    <n v="168846"/>
    <n v="0.24"/>
    <s v="China"/>
    <s v="Chongqing"/>
    <x v="1"/>
    <n v="40523.040000000001"/>
  </r>
  <r>
    <x v="443"/>
    <s v="Nathan Lau"/>
    <x v="20"/>
    <x v="4"/>
    <s v="Research &amp; Development"/>
    <x v="1"/>
    <x v="1"/>
    <x v="25"/>
    <d v="2011-02-22T00:00:00"/>
    <n v="43336"/>
    <n v="0"/>
    <s v="United States"/>
    <s v="Austin"/>
    <x v="35"/>
    <n v="0"/>
  </r>
  <r>
    <x v="444"/>
    <s v="Henry Campos"/>
    <x v="0"/>
    <x v="4"/>
    <s v="Corporate"/>
    <x v="1"/>
    <x v="3"/>
    <x v="31"/>
    <d v="2009-09-27T00:00:00"/>
    <n v="127801"/>
    <n v="0.15"/>
    <s v="United States"/>
    <s v="Phoenix"/>
    <x v="1"/>
    <n v="19170.149999999998"/>
  </r>
  <r>
    <x v="445"/>
    <s v="Connor Bell"/>
    <x v="32"/>
    <x v="0"/>
    <s v="Corporate"/>
    <x v="1"/>
    <x v="0"/>
    <x v="36"/>
    <d v="2000-04-01T00:00:00"/>
    <n v="76352"/>
    <n v="0"/>
    <s v="United States"/>
    <s v="Austin"/>
    <x v="1"/>
    <n v="0"/>
  </r>
  <r>
    <x v="446"/>
    <s v="Angel Stewart"/>
    <x v="9"/>
    <x v="1"/>
    <s v="Corporate"/>
    <x v="1"/>
    <x v="2"/>
    <x v="21"/>
    <d v="2019-06-22T00:00:00"/>
    <n v="250767"/>
    <n v="0.38"/>
    <s v="United States"/>
    <s v="Seattle"/>
    <x v="1"/>
    <n v="95291.46"/>
  </r>
  <r>
    <x v="447"/>
    <s v="Landon Brown"/>
    <x v="9"/>
    <x v="6"/>
    <s v="Corporate"/>
    <x v="1"/>
    <x v="2"/>
    <x v="3"/>
    <d v="2020-09-27T00:00:00"/>
    <n v="223055"/>
    <n v="0.3"/>
    <s v="United States"/>
    <s v="Columbus"/>
    <x v="1"/>
    <n v="66916.5"/>
  </r>
  <r>
    <x v="448"/>
    <s v="Nicholas Rivera"/>
    <x v="2"/>
    <x v="5"/>
    <s v="Corporate"/>
    <x v="1"/>
    <x v="3"/>
    <x v="15"/>
    <d v="2007-04-13T00:00:00"/>
    <n v="189680"/>
    <n v="0.23"/>
    <s v="Brazil"/>
    <s v="Sao Paulo"/>
    <x v="1"/>
    <n v="43626.400000000001"/>
  </r>
  <r>
    <x v="449"/>
    <s v="Gabriel Carter"/>
    <x v="22"/>
    <x v="5"/>
    <s v="Manufacturing"/>
    <x v="1"/>
    <x v="2"/>
    <x v="4"/>
    <d v="2018-07-18T00:00:00"/>
    <n v="71167"/>
    <n v="0"/>
    <s v="United States"/>
    <s v="Columbus"/>
    <x v="1"/>
    <n v="0"/>
  </r>
  <r>
    <x v="450"/>
    <s v="Leilani Baker"/>
    <x v="1"/>
    <x v="0"/>
    <s v="Speciality Products"/>
    <x v="0"/>
    <x v="2"/>
    <x v="1"/>
    <d v="2010-04-04T00:00:00"/>
    <n v="76027"/>
    <n v="0"/>
    <s v="United States"/>
    <s v="Seattle"/>
    <x v="1"/>
    <n v="0"/>
  </r>
  <r>
    <x v="451"/>
    <s v="Ian Flores"/>
    <x v="2"/>
    <x v="5"/>
    <s v="Corporate"/>
    <x v="1"/>
    <x v="3"/>
    <x v="35"/>
    <d v="2019-12-10T00:00:00"/>
    <n v="183113"/>
    <n v="0.24"/>
    <s v="Brazil"/>
    <s v="Rio de Janerio"/>
    <x v="1"/>
    <n v="43947.119999999995"/>
  </r>
  <r>
    <x v="452"/>
    <s v="Hudson Thompson"/>
    <x v="13"/>
    <x v="3"/>
    <s v="Manufacturing"/>
    <x v="1"/>
    <x v="0"/>
    <x v="23"/>
    <d v="2020-10-20T00:00:00"/>
    <n v="67753"/>
    <n v="0"/>
    <s v="United States"/>
    <s v="Phoenix"/>
    <x v="1"/>
    <n v="0"/>
  </r>
  <r>
    <x v="453"/>
    <s v="Ian Miller"/>
    <x v="3"/>
    <x v="0"/>
    <s v="Corporate"/>
    <x v="1"/>
    <x v="0"/>
    <x v="11"/>
    <d v="2016-10-13T00:00:00"/>
    <n v="63744"/>
    <n v="0.08"/>
    <s v="United States"/>
    <s v="Austin"/>
    <x v="1"/>
    <n v="5099.5200000000004"/>
  </r>
  <r>
    <x v="133"/>
    <s v="Harper Chin"/>
    <x v="10"/>
    <x v="5"/>
    <s v="Manufacturing"/>
    <x v="0"/>
    <x v="1"/>
    <x v="2"/>
    <d v="2002-07-09T00:00:00"/>
    <n v="92209"/>
    <n v="0"/>
    <s v="China"/>
    <s v="Shanghai"/>
    <x v="1"/>
    <n v="0"/>
  </r>
  <r>
    <x v="454"/>
    <s v="Santiago f Brooks"/>
    <x v="0"/>
    <x v="2"/>
    <s v="Corporate"/>
    <x v="1"/>
    <x v="0"/>
    <x v="10"/>
    <d v="2000-09-01T00:00:00"/>
    <n v="157487"/>
    <n v="0.12"/>
    <s v="United States"/>
    <s v="Phoenix"/>
    <x v="1"/>
    <n v="18898.439999999999"/>
  </r>
  <r>
    <x v="455"/>
    <s v="Dylan Dominguez"/>
    <x v="4"/>
    <x v="6"/>
    <s v="Research &amp; Development"/>
    <x v="1"/>
    <x v="3"/>
    <x v="34"/>
    <d v="2015-04-07T00:00:00"/>
    <n v="99697"/>
    <n v="0"/>
    <s v="Brazil"/>
    <s v="Rio de Janerio"/>
    <x v="1"/>
    <n v="0"/>
  </r>
  <r>
    <x v="456"/>
    <s v="Everett Lee"/>
    <x v="32"/>
    <x v="0"/>
    <s v="Research &amp; Development"/>
    <x v="1"/>
    <x v="1"/>
    <x v="15"/>
    <d v="2010-02-26T00:00:00"/>
    <n v="90770"/>
    <n v="0"/>
    <s v="United States"/>
    <s v="Columbus"/>
    <x v="1"/>
    <n v="0"/>
  </r>
  <r>
    <x v="457"/>
    <s v="Madelyn Mehta"/>
    <x v="7"/>
    <x v="2"/>
    <s v="Speciality Products"/>
    <x v="0"/>
    <x v="1"/>
    <x v="14"/>
    <d v="2005-01-28T00:00:00"/>
    <n v="55369"/>
    <n v="0"/>
    <s v="United States"/>
    <s v="Phoenix"/>
    <x v="1"/>
    <n v="0"/>
  </r>
  <r>
    <x v="458"/>
    <s v="Athena Vasquez"/>
    <x v="17"/>
    <x v="5"/>
    <s v="Speciality Products"/>
    <x v="0"/>
    <x v="3"/>
    <x v="1"/>
    <d v="2014-09-16T00:00:00"/>
    <n v="69578"/>
    <n v="0"/>
    <s v="Brazil"/>
    <s v="Rio de Janerio"/>
    <x v="1"/>
    <n v="0"/>
  </r>
  <r>
    <x v="459"/>
    <s v="William Watson"/>
    <x v="2"/>
    <x v="3"/>
    <s v="Speciality Products"/>
    <x v="1"/>
    <x v="2"/>
    <x v="12"/>
    <d v="2013-06-04T00:00:00"/>
    <n v="167526"/>
    <n v="0.26"/>
    <s v="United States"/>
    <s v="Miami"/>
    <x v="1"/>
    <n v="43556.76"/>
  </r>
  <r>
    <x v="460"/>
    <s v="Everleigh Nunez"/>
    <x v="17"/>
    <x v="5"/>
    <s v="Speciality Products"/>
    <x v="0"/>
    <x v="3"/>
    <x v="34"/>
    <d v="2021-02-05T00:00:00"/>
    <n v="65507"/>
    <n v="0"/>
    <s v="Brazil"/>
    <s v="Manaus"/>
    <x v="1"/>
    <n v="0"/>
  </r>
  <r>
    <x v="461"/>
    <s v="Leo Fernandez"/>
    <x v="6"/>
    <x v="1"/>
    <s v="Research &amp; Development"/>
    <x v="1"/>
    <x v="3"/>
    <x v="36"/>
    <d v="1998-04-28T00:00:00"/>
    <n v="108268"/>
    <n v="0.09"/>
    <s v="Brazil"/>
    <s v="Sao Paulo"/>
    <x v="36"/>
    <n v="9744.119999999999"/>
  </r>
  <r>
    <x v="462"/>
    <s v="Joshua Lin"/>
    <x v="1"/>
    <x v="0"/>
    <s v="Research &amp; Development"/>
    <x v="1"/>
    <x v="1"/>
    <x v="17"/>
    <d v="2016-02-05T00:00:00"/>
    <n v="80055"/>
    <n v="0"/>
    <s v="China"/>
    <s v="Beijing"/>
    <x v="1"/>
    <n v="0"/>
  </r>
  <r>
    <x v="463"/>
    <s v="Alexander Rivera"/>
    <x v="4"/>
    <x v="2"/>
    <s v="Research &amp; Development"/>
    <x v="1"/>
    <x v="3"/>
    <x v="32"/>
    <d v="2009-04-27T00:00:00"/>
    <n v="76802"/>
    <n v="0"/>
    <s v="Brazil"/>
    <s v="Manaus"/>
    <x v="1"/>
    <n v="0"/>
  </r>
  <r>
    <x v="464"/>
    <s v="David Desai"/>
    <x v="9"/>
    <x v="2"/>
    <s v="Speciality Products"/>
    <x v="1"/>
    <x v="1"/>
    <x v="40"/>
    <d v="2016-11-22T00:00:00"/>
    <n v="253249"/>
    <n v="0.31"/>
    <s v="United States"/>
    <s v="Austin"/>
    <x v="1"/>
    <n v="78507.19"/>
  </r>
  <r>
    <x v="46"/>
    <s v="Aubrey Yoon"/>
    <x v="15"/>
    <x v="4"/>
    <s v="Research &amp; Development"/>
    <x v="0"/>
    <x v="1"/>
    <x v="33"/>
    <d v="2005-11-11T00:00:00"/>
    <n v="78388"/>
    <n v="0"/>
    <s v="China"/>
    <s v="Chongqing"/>
    <x v="1"/>
    <n v="0"/>
  </r>
  <r>
    <x v="229"/>
    <s v="Grayson Brown"/>
    <x v="9"/>
    <x v="0"/>
    <s v="Corporate"/>
    <x v="1"/>
    <x v="2"/>
    <x v="31"/>
    <d v="2016-06-22T00:00:00"/>
    <n v="249870"/>
    <n v="0.34"/>
    <s v="United States"/>
    <s v="Chicago"/>
    <x v="1"/>
    <n v="84955.8"/>
  </r>
  <r>
    <x v="328"/>
    <s v="Noah Chen"/>
    <x v="0"/>
    <x v="6"/>
    <s v="Manufacturing"/>
    <x v="1"/>
    <x v="1"/>
    <x v="20"/>
    <d v="2015-03-01T00:00:00"/>
    <n v="148321"/>
    <n v="0.15"/>
    <s v="China"/>
    <s v="Beijing"/>
    <x v="1"/>
    <n v="22248.149999999998"/>
  </r>
  <r>
    <x v="465"/>
    <s v="Ella Nguyen"/>
    <x v="31"/>
    <x v="0"/>
    <s v="Corporate"/>
    <x v="0"/>
    <x v="1"/>
    <x v="33"/>
    <d v="2004-02-10T00:00:00"/>
    <n v="90258"/>
    <n v="0"/>
    <s v="China"/>
    <s v="Chongqing"/>
    <x v="1"/>
    <n v="0"/>
  </r>
  <r>
    <x v="466"/>
    <s v="Athena Jordan"/>
    <x v="27"/>
    <x v="0"/>
    <s v="Manufacturing"/>
    <x v="0"/>
    <x v="0"/>
    <x v="34"/>
    <d v="2011-02-19T00:00:00"/>
    <n v="72486"/>
    <n v="0"/>
    <s v="United States"/>
    <s v="Seattle"/>
    <x v="1"/>
    <n v="0"/>
  </r>
  <r>
    <x v="467"/>
    <s v="Adrian Ruiz"/>
    <x v="4"/>
    <x v="1"/>
    <s v="Corporate"/>
    <x v="1"/>
    <x v="3"/>
    <x v="8"/>
    <d v="2014-09-04T00:00:00"/>
    <n v="95499"/>
    <n v="0"/>
    <s v="Brazil"/>
    <s v="Sao Paulo"/>
    <x v="37"/>
    <n v="0"/>
  </r>
  <r>
    <x v="468"/>
    <s v="Zoe Sanchez"/>
    <x v="4"/>
    <x v="3"/>
    <s v="Research &amp; Development"/>
    <x v="0"/>
    <x v="3"/>
    <x v="26"/>
    <d v="2004-12-23T00:00:00"/>
    <n v="90212"/>
    <n v="0"/>
    <s v="Brazil"/>
    <s v="Sao Paulo"/>
    <x v="1"/>
    <n v="0"/>
  </r>
  <r>
    <x v="469"/>
    <s v="Jameson Chen"/>
    <x v="9"/>
    <x v="6"/>
    <s v="Research &amp; Development"/>
    <x v="1"/>
    <x v="1"/>
    <x v="38"/>
    <d v="2019-12-05T00:00:00"/>
    <n v="254057"/>
    <n v="0.39"/>
    <s v="China"/>
    <s v="Shanghai"/>
    <x v="1"/>
    <n v="99082.23000000001"/>
  </r>
  <r>
    <x v="470"/>
    <s v="Liliana Soto"/>
    <x v="20"/>
    <x v="4"/>
    <s v="Manufacturing"/>
    <x v="0"/>
    <x v="3"/>
    <x v="32"/>
    <d v="2010-10-12T00:00:00"/>
    <n v="43001"/>
    <n v="0"/>
    <s v="United States"/>
    <s v="Austin"/>
    <x v="1"/>
    <n v="0"/>
  </r>
  <r>
    <x v="66"/>
    <s v="Lincoln Reyes"/>
    <x v="3"/>
    <x v="0"/>
    <s v="Manufacturing"/>
    <x v="1"/>
    <x v="3"/>
    <x v="33"/>
    <d v="1998-08-03T00:00:00"/>
    <n v="85120"/>
    <n v="0.09"/>
    <s v="United States"/>
    <s v="Seattle"/>
    <x v="1"/>
    <n v="7660.7999999999993"/>
  </r>
  <r>
    <x v="471"/>
    <s v="Grayson Soto"/>
    <x v="20"/>
    <x v="4"/>
    <s v="Manufacturing"/>
    <x v="1"/>
    <x v="3"/>
    <x v="8"/>
    <d v="2015-08-03T00:00:00"/>
    <n v="52200"/>
    <n v="0"/>
    <s v="United States"/>
    <s v="Columbus"/>
    <x v="1"/>
    <n v="0"/>
  </r>
  <r>
    <x v="472"/>
    <s v="Julia Morris"/>
    <x v="0"/>
    <x v="4"/>
    <s v="Corporate"/>
    <x v="0"/>
    <x v="2"/>
    <x v="33"/>
    <d v="2008-10-18T00:00:00"/>
    <n v="150855"/>
    <n v="0.11"/>
    <s v="United States"/>
    <s v="Phoenix"/>
    <x v="1"/>
    <n v="16594.05"/>
  </r>
  <r>
    <x v="473"/>
    <s v="Ava Ortiz"/>
    <x v="14"/>
    <x v="0"/>
    <s v="Manufacturing"/>
    <x v="0"/>
    <x v="3"/>
    <x v="26"/>
    <d v="2004-07-20T00:00:00"/>
    <n v="65702"/>
    <n v="0"/>
    <s v="United States"/>
    <s v="Columbus"/>
    <x v="1"/>
    <n v="0"/>
  </r>
  <r>
    <x v="474"/>
    <s v="Carson Chau"/>
    <x v="2"/>
    <x v="1"/>
    <s v="Corporate"/>
    <x v="1"/>
    <x v="1"/>
    <x v="32"/>
    <d v="2007-10-12T00:00:00"/>
    <n v="162038"/>
    <n v="0.24"/>
    <s v="China"/>
    <s v="Chongqing"/>
    <x v="1"/>
    <n v="38889.119999999995"/>
  </r>
  <r>
    <x v="475"/>
    <s v="Lillian Chen"/>
    <x v="0"/>
    <x v="6"/>
    <s v="Research &amp; Development"/>
    <x v="0"/>
    <x v="1"/>
    <x v="6"/>
    <d v="2020-04-09T00:00:00"/>
    <n v="157057"/>
    <n v="0.1"/>
    <s v="United States"/>
    <s v="Columbus"/>
    <x v="1"/>
    <n v="15705.7"/>
  </r>
  <r>
    <x v="476"/>
    <s v="Josiah Lewis"/>
    <x v="6"/>
    <x v="0"/>
    <s v="Research &amp; Development"/>
    <x v="1"/>
    <x v="2"/>
    <x v="30"/>
    <d v="2021-08-11T00:00:00"/>
    <n v="127559"/>
    <n v="0.1"/>
    <s v="United States"/>
    <s v="Austin"/>
    <x v="1"/>
    <n v="12755.900000000001"/>
  </r>
  <r>
    <x v="477"/>
    <s v="Claire Jones"/>
    <x v="17"/>
    <x v="5"/>
    <s v="Corporate"/>
    <x v="0"/>
    <x v="2"/>
    <x v="38"/>
    <d v="2019-03-12T00:00:00"/>
    <n v="62644"/>
    <n v="0"/>
    <s v="United States"/>
    <s v="Seattle"/>
    <x v="1"/>
    <n v="0"/>
  </r>
  <r>
    <x v="478"/>
    <s v="Jeremiah Lu"/>
    <x v="23"/>
    <x v="0"/>
    <s v="Manufacturing"/>
    <x v="1"/>
    <x v="1"/>
    <x v="2"/>
    <d v="2001-03-06T00:00:00"/>
    <n v="73907"/>
    <n v="0"/>
    <s v="China"/>
    <s v="Shanghai"/>
    <x v="1"/>
    <n v="0"/>
  </r>
  <r>
    <x v="479"/>
    <s v="Nova Hill"/>
    <x v="4"/>
    <x v="3"/>
    <s v="Manufacturing"/>
    <x v="0"/>
    <x v="2"/>
    <x v="16"/>
    <d v="2018-03-10T00:00:00"/>
    <n v="90040"/>
    <n v="0"/>
    <s v="United States"/>
    <s v="Chicago"/>
    <x v="1"/>
    <n v="0"/>
  </r>
  <r>
    <x v="480"/>
    <s v="Peyton Cruz"/>
    <x v="25"/>
    <x v="5"/>
    <s v="Manufacturing"/>
    <x v="0"/>
    <x v="3"/>
    <x v="23"/>
    <d v="2016-05-26T00:00:00"/>
    <n v="91134"/>
    <n v="0"/>
    <s v="Brazil"/>
    <s v="Sao Paulo"/>
    <x v="1"/>
    <n v="0"/>
  </r>
  <r>
    <x v="481"/>
    <s v="Naomi Zhao"/>
    <x v="9"/>
    <x v="4"/>
    <s v="Speciality Products"/>
    <x v="0"/>
    <x v="1"/>
    <x v="15"/>
    <d v="2021-09-22T00:00:00"/>
    <n v="201396"/>
    <n v="0.32"/>
    <s v="United States"/>
    <s v="Miami"/>
    <x v="1"/>
    <n v="64446.720000000001"/>
  </r>
  <r>
    <x v="482"/>
    <s v="Rylee Bui"/>
    <x v="7"/>
    <x v="3"/>
    <s v="Corporate"/>
    <x v="0"/>
    <x v="1"/>
    <x v="0"/>
    <d v="2011-12-22T00:00:00"/>
    <n v="54733"/>
    <n v="0"/>
    <s v="China"/>
    <s v="Chongqing"/>
    <x v="1"/>
    <n v="0"/>
  </r>
  <r>
    <x v="483"/>
    <s v="Andrew Reed"/>
    <x v="27"/>
    <x v="0"/>
    <s v="Corporate"/>
    <x v="1"/>
    <x v="0"/>
    <x v="21"/>
    <d v="2019-06-17T00:00:00"/>
    <n v="65341"/>
    <n v="0"/>
    <s v="United States"/>
    <s v="Miami"/>
    <x v="38"/>
    <n v="0"/>
  </r>
  <r>
    <x v="484"/>
    <s v="Brooklyn Collins"/>
    <x v="0"/>
    <x v="1"/>
    <s v="Corporate"/>
    <x v="0"/>
    <x v="0"/>
    <x v="1"/>
    <d v="2018-10-27T00:00:00"/>
    <n v="139208"/>
    <n v="0.11"/>
    <s v="United States"/>
    <s v="Austin"/>
    <x v="1"/>
    <n v="15312.88"/>
  </r>
  <r>
    <x v="485"/>
    <s v="John Jung"/>
    <x v="4"/>
    <x v="2"/>
    <s v="Speciality Products"/>
    <x v="1"/>
    <x v="1"/>
    <x v="20"/>
    <d v="2018-03-12T00:00:00"/>
    <n v="73200"/>
    <n v="0"/>
    <s v="China"/>
    <s v="Shanghai"/>
    <x v="1"/>
    <n v="0"/>
  </r>
  <r>
    <x v="486"/>
    <s v="Samantha Aguilar"/>
    <x v="6"/>
    <x v="3"/>
    <s v="Speciality Products"/>
    <x v="0"/>
    <x v="3"/>
    <x v="30"/>
    <d v="2010-04-24T00:00:00"/>
    <n v="102636"/>
    <n v="0.06"/>
    <s v="United States"/>
    <s v="Seattle"/>
    <x v="1"/>
    <n v="6158.16"/>
  </r>
  <r>
    <x v="487"/>
    <s v="Madeline Acosta"/>
    <x v="26"/>
    <x v="2"/>
    <s v="Speciality Products"/>
    <x v="0"/>
    <x v="3"/>
    <x v="3"/>
    <d v="2021-02-09T00:00:00"/>
    <n v="87427"/>
    <n v="0"/>
    <s v="Brazil"/>
    <s v="Sao Paulo"/>
    <x v="1"/>
    <n v="0"/>
  </r>
  <r>
    <x v="488"/>
    <s v="Ethan Joseph"/>
    <x v="12"/>
    <x v="0"/>
    <s v="Research &amp; Development"/>
    <x v="1"/>
    <x v="2"/>
    <x v="15"/>
    <d v="2018-05-28T00:00:00"/>
    <n v="49219"/>
    <n v="0"/>
    <s v="United States"/>
    <s v="Columbus"/>
    <x v="1"/>
    <n v="0"/>
  </r>
  <r>
    <x v="489"/>
    <s v="Miles Mehta"/>
    <x v="6"/>
    <x v="1"/>
    <s v="Manufacturing"/>
    <x v="1"/>
    <x v="1"/>
    <x v="2"/>
    <d v="2018-05-19T00:00:00"/>
    <n v="106437"/>
    <n v="7.0000000000000007E-2"/>
    <s v="China"/>
    <s v="Chongqing"/>
    <x v="1"/>
    <n v="7450.5900000000011"/>
  </r>
  <r>
    <x v="490"/>
    <s v="Joshua Juarez"/>
    <x v="13"/>
    <x v="1"/>
    <s v="Manufacturing"/>
    <x v="1"/>
    <x v="3"/>
    <x v="30"/>
    <d v="2015-05-05T00:00:00"/>
    <n v="64364"/>
    <n v="0"/>
    <s v="Brazil"/>
    <s v="Sao Paulo"/>
    <x v="1"/>
    <n v="0"/>
  </r>
  <r>
    <x v="491"/>
    <s v="Matthew Howard"/>
    <x v="2"/>
    <x v="4"/>
    <s v="Manufacturing"/>
    <x v="1"/>
    <x v="2"/>
    <x v="2"/>
    <d v="2021-10-17T00:00:00"/>
    <n v="172180"/>
    <n v="0.3"/>
    <s v="United States"/>
    <s v="Columbus"/>
    <x v="1"/>
    <n v="51654"/>
  </r>
  <r>
    <x v="492"/>
    <s v="Jade Figueroa"/>
    <x v="4"/>
    <x v="2"/>
    <s v="Manufacturing"/>
    <x v="0"/>
    <x v="3"/>
    <x v="29"/>
    <d v="2012-05-14T00:00:00"/>
    <n v="88343"/>
    <n v="0"/>
    <s v="Brazil"/>
    <s v="Rio de Janerio"/>
    <x v="1"/>
    <n v="0"/>
  </r>
  <r>
    <x v="493"/>
    <s v="Everett Morales"/>
    <x v="29"/>
    <x v="0"/>
    <s v="Speciality Products"/>
    <x v="1"/>
    <x v="3"/>
    <x v="4"/>
    <d v="2014-07-10T00:00:00"/>
    <n v="66649"/>
    <n v="0"/>
    <s v="Brazil"/>
    <s v="Rio de Janerio"/>
    <x v="1"/>
    <n v="0"/>
  </r>
  <r>
    <x v="48"/>
    <s v="Genesis Hunter"/>
    <x v="6"/>
    <x v="1"/>
    <s v="Corporate"/>
    <x v="0"/>
    <x v="2"/>
    <x v="35"/>
    <d v="1999-04-22T00:00:00"/>
    <n v="102847"/>
    <n v="0.05"/>
    <s v="United States"/>
    <s v="Chicago"/>
    <x v="1"/>
    <n v="5142.3500000000004"/>
  </r>
  <r>
    <x v="494"/>
    <s v="Henry Figueroa"/>
    <x v="0"/>
    <x v="1"/>
    <s v="Manufacturing"/>
    <x v="1"/>
    <x v="3"/>
    <x v="30"/>
    <d v="2010-07-19T00:00:00"/>
    <n v="134881"/>
    <n v="0.15"/>
    <s v="Brazil"/>
    <s v="Manaus"/>
    <x v="1"/>
    <n v="20232.149999999998"/>
  </r>
  <r>
    <x v="495"/>
    <s v="Nicholas Song"/>
    <x v="13"/>
    <x v="6"/>
    <s v="Manufacturing"/>
    <x v="1"/>
    <x v="1"/>
    <x v="27"/>
    <d v="1999-05-23T00:00:00"/>
    <n v="68807"/>
    <n v="0"/>
    <s v="China"/>
    <s v="Chengdu"/>
    <x v="39"/>
    <n v="0"/>
  </r>
  <r>
    <x v="496"/>
    <s v="Jack Alexander"/>
    <x v="9"/>
    <x v="0"/>
    <s v="Manufacturing"/>
    <x v="1"/>
    <x v="2"/>
    <x v="16"/>
    <d v="2006-05-29T00:00:00"/>
    <n v="228822"/>
    <n v="0.36"/>
    <s v="United States"/>
    <s v="Miami"/>
    <x v="1"/>
    <n v="82375.92"/>
  </r>
  <r>
    <x v="497"/>
    <s v="Jameson Foster"/>
    <x v="7"/>
    <x v="6"/>
    <s v="Manufacturing"/>
    <x v="1"/>
    <x v="2"/>
    <x v="21"/>
    <d v="2021-07-18T00:00:00"/>
    <n v="43391"/>
    <n v="0"/>
    <s v="United States"/>
    <s v="Columbus"/>
    <x v="1"/>
    <n v="0"/>
  </r>
  <r>
    <x v="498"/>
    <s v="Leonardo Lo"/>
    <x v="10"/>
    <x v="5"/>
    <s v="Speciality Products"/>
    <x v="1"/>
    <x v="1"/>
    <x v="7"/>
    <d v="2021-11-15T00:00:00"/>
    <n v="91782"/>
    <n v="0"/>
    <s v="China"/>
    <s v="Chongqing"/>
    <x v="1"/>
    <n v="0"/>
  </r>
  <r>
    <x v="499"/>
    <s v="Ella Huang"/>
    <x v="9"/>
    <x v="6"/>
    <s v="Corporate"/>
    <x v="0"/>
    <x v="1"/>
    <x v="15"/>
    <d v="2016-02-28T00:00:00"/>
    <n v="211637"/>
    <n v="0.31"/>
    <s v="United States"/>
    <s v="Chicago"/>
    <x v="1"/>
    <n v="65607.47"/>
  </r>
  <r>
    <x v="71"/>
    <s v="Liam Jordan"/>
    <x v="3"/>
    <x v="0"/>
    <s v="Manufacturing"/>
    <x v="1"/>
    <x v="2"/>
    <x v="21"/>
    <d v="2020-08-08T00:00:00"/>
    <n v="73255"/>
    <n v="0.09"/>
    <s v="United States"/>
    <s v="Phoenix"/>
    <x v="1"/>
    <n v="6592.95"/>
  </r>
  <r>
    <x v="500"/>
    <s v="Isaac Woods"/>
    <x v="6"/>
    <x v="2"/>
    <s v="Corporate"/>
    <x v="1"/>
    <x v="2"/>
    <x v="21"/>
    <d v="2021-01-08T00:00:00"/>
    <n v="108826"/>
    <n v="0.1"/>
    <s v="United States"/>
    <s v="Miami"/>
    <x v="1"/>
    <n v="10882.6"/>
  </r>
  <r>
    <x v="501"/>
    <s v="Luke Wilson"/>
    <x v="29"/>
    <x v="0"/>
    <s v="Speciality Products"/>
    <x v="1"/>
    <x v="2"/>
    <x v="8"/>
    <d v="2016-05-24T00:00:00"/>
    <n v="94352"/>
    <n v="0"/>
    <s v="United States"/>
    <s v="Miami"/>
    <x v="1"/>
    <n v="0"/>
  </r>
  <r>
    <x v="502"/>
    <s v="Lyla Alvarez"/>
    <x v="30"/>
    <x v="0"/>
    <s v="Research &amp; Development"/>
    <x v="0"/>
    <x v="3"/>
    <x v="0"/>
    <d v="1994-08-30T00:00:00"/>
    <n v="73955"/>
    <n v="0"/>
    <s v="United States"/>
    <s v="Phoenix"/>
    <x v="1"/>
    <n v="0"/>
  </r>
  <r>
    <x v="503"/>
    <s v="Caleb Flores"/>
    <x v="6"/>
    <x v="4"/>
    <s v="Manufacturing"/>
    <x v="1"/>
    <x v="3"/>
    <x v="8"/>
    <d v="2013-08-13T00:00:00"/>
    <n v="113909"/>
    <n v="0.06"/>
    <s v="Brazil"/>
    <s v="Rio de Janerio"/>
    <x v="1"/>
    <n v="6834.54"/>
  </r>
  <r>
    <x v="504"/>
    <s v="Angel Lin"/>
    <x v="32"/>
    <x v="0"/>
    <s v="Manufacturing"/>
    <x v="1"/>
    <x v="1"/>
    <x v="5"/>
    <d v="2020-12-24T00:00:00"/>
    <n v="92321"/>
    <n v="0"/>
    <s v="United States"/>
    <s v="Chicago"/>
    <x v="1"/>
    <n v="0"/>
  </r>
  <r>
    <x v="474"/>
    <s v="Easton Moore"/>
    <x v="3"/>
    <x v="0"/>
    <s v="Research &amp; Development"/>
    <x v="1"/>
    <x v="2"/>
    <x v="27"/>
    <d v="2013-05-23T00:00:00"/>
    <n v="99557"/>
    <n v="0.09"/>
    <s v="United States"/>
    <s v="Seattle"/>
    <x v="1"/>
    <n v="8960.1299999999992"/>
  </r>
  <r>
    <x v="505"/>
    <s v="Kinsley Collins"/>
    <x v="18"/>
    <x v="5"/>
    <s v="Speciality Products"/>
    <x v="0"/>
    <x v="2"/>
    <x v="21"/>
    <d v="2018-11-14T00:00:00"/>
    <n v="115854"/>
    <n v="0"/>
    <s v="United States"/>
    <s v="Phoenix"/>
    <x v="1"/>
    <n v="0"/>
  </r>
  <r>
    <x v="506"/>
    <s v="Brooklyn Salazar"/>
    <x v="30"/>
    <x v="0"/>
    <s v="Manufacturing"/>
    <x v="0"/>
    <x v="3"/>
    <x v="18"/>
    <d v="2011-03-01T00:00:00"/>
    <n v="82462"/>
    <n v="0"/>
    <s v="United States"/>
    <s v="Austin"/>
    <x v="1"/>
    <n v="0"/>
  </r>
  <r>
    <x v="507"/>
    <s v="Scarlett Jenkins"/>
    <x v="9"/>
    <x v="0"/>
    <s v="Research &amp; Development"/>
    <x v="0"/>
    <x v="2"/>
    <x v="26"/>
    <d v="2011-11-09T00:00:00"/>
    <n v="198473"/>
    <n v="0.32"/>
    <s v="United States"/>
    <s v="Miami"/>
    <x v="1"/>
    <n v="63511.360000000001"/>
  </r>
  <r>
    <x v="508"/>
    <s v="Melody Chin"/>
    <x v="0"/>
    <x v="1"/>
    <s v="Corporate"/>
    <x v="0"/>
    <x v="1"/>
    <x v="19"/>
    <d v="2006-10-15T00:00:00"/>
    <n v="153492"/>
    <n v="0.11"/>
    <s v="United States"/>
    <s v="Chicago"/>
    <x v="1"/>
    <n v="16884.12"/>
  </r>
  <r>
    <x v="509"/>
    <s v="Eloise Alexander"/>
    <x v="9"/>
    <x v="4"/>
    <s v="Corporate"/>
    <x v="0"/>
    <x v="0"/>
    <x v="21"/>
    <d v="2018-01-21T00:00:00"/>
    <n v="208210"/>
    <n v="0.3"/>
    <s v="United States"/>
    <s v="Seattle"/>
    <x v="1"/>
    <n v="62463"/>
  </r>
  <r>
    <x v="510"/>
    <s v="Carter Turner"/>
    <x v="4"/>
    <x v="6"/>
    <s v="Corporate"/>
    <x v="1"/>
    <x v="2"/>
    <x v="29"/>
    <d v="2015-11-17T00:00:00"/>
    <n v="91632"/>
    <n v="0"/>
    <s v="United States"/>
    <s v="Phoenix"/>
    <x v="1"/>
    <n v="0"/>
  </r>
  <r>
    <x v="511"/>
    <s v="Andrew Ma"/>
    <x v="16"/>
    <x v="4"/>
    <s v="Corporate"/>
    <x v="1"/>
    <x v="1"/>
    <x v="11"/>
    <d v="2017-09-24T00:00:00"/>
    <n v="71755"/>
    <n v="0"/>
    <s v="China"/>
    <s v="Chongqing"/>
    <x v="1"/>
    <n v="0"/>
  </r>
  <r>
    <x v="512"/>
    <s v="Hailey Xi"/>
    <x v="6"/>
    <x v="3"/>
    <s v="Corporate"/>
    <x v="0"/>
    <x v="1"/>
    <x v="27"/>
    <d v="2021-11-19T00:00:00"/>
    <n v="111006"/>
    <n v="0.08"/>
    <s v="China"/>
    <s v="Chongqing"/>
    <x v="1"/>
    <n v="8880.48"/>
  </r>
  <r>
    <x v="513"/>
    <s v="Aiden Le"/>
    <x v="21"/>
    <x v="0"/>
    <s v="Corporate"/>
    <x v="1"/>
    <x v="1"/>
    <x v="0"/>
    <d v="1994-12-24T00:00:00"/>
    <n v="99774"/>
    <n v="0"/>
    <s v="United States"/>
    <s v="Austin"/>
    <x v="1"/>
    <n v="0"/>
  </r>
  <r>
    <x v="514"/>
    <s v="Christopher Lim"/>
    <x v="2"/>
    <x v="0"/>
    <s v="Research &amp; Development"/>
    <x v="1"/>
    <x v="1"/>
    <x v="0"/>
    <d v="2007-03-13T00:00:00"/>
    <n v="184648"/>
    <n v="0.24"/>
    <s v="China"/>
    <s v="Shanghai"/>
    <x v="1"/>
    <n v="44315.519999999997"/>
  </r>
  <r>
    <x v="515"/>
    <s v="James Castillo"/>
    <x v="9"/>
    <x v="0"/>
    <s v="Manufacturing"/>
    <x v="1"/>
    <x v="3"/>
    <x v="10"/>
    <d v="2001-07-19T00:00:00"/>
    <n v="247874"/>
    <n v="0.33"/>
    <s v="Brazil"/>
    <s v="Manaus"/>
    <x v="1"/>
    <n v="81798.42"/>
  </r>
  <r>
    <x v="516"/>
    <s v="Greyson Dang"/>
    <x v="25"/>
    <x v="5"/>
    <s v="Manufacturing"/>
    <x v="1"/>
    <x v="1"/>
    <x v="33"/>
    <d v="2009-05-11T00:00:00"/>
    <n v="62239"/>
    <n v="0"/>
    <s v="China"/>
    <s v="Beijing"/>
    <x v="1"/>
    <n v="0"/>
  </r>
  <r>
    <x v="517"/>
    <s v="Hannah King"/>
    <x v="6"/>
    <x v="3"/>
    <s v="Speciality Products"/>
    <x v="0"/>
    <x v="2"/>
    <x v="11"/>
    <d v="2014-10-07T00:00:00"/>
    <n v="114911"/>
    <n v="7.0000000000000007E-2"/>
    <s v="United States"/>
    <s v="Chicago"/>
    <x v="1"/>
    <n v="8043.77"/>
  </r>
  <r>
    <x v="518"/>
    <s v="Wesley Dominguez"/>
    <x v="11"/>
    <x v="5"/>
    <s v="Corporate"/>
    <x v="1"/>
    <x v="3"/>
    <x v="15"/>
    <d v="2018-04-27T00:00:00"/>
    <n v="115490"/>
    <n v="0.12"/>
    <s v="United States"/>
    <s v="Chicago"/>
    <x v="1"/>
    <n v="13858.8"/>
  </r>
  <r>
    <x v="519"/>
    <s v="Dominic Hu"/>
    <x v="6"/>
    <x v="3"/>
    <s v="Speciality Products"/>
    <x v="1"/>
    <x v="1"/>
    <x v="8"/>
    <d v="2012-02-13T00:00:00"/>
    <n v="118708"/>
    <n v="7.0000000000000007E-2"/>
    <s v="China"/>
    <s v="Shanghai"/>
    <x v="1"/>
    <n v="8309.5600000000013"/>
  </r>
  <r>
    <x v="520"/>
    <s v="Nora Park"/>
    <x v="2"/>
    <x v="3"/>
    <s v="Speciality Products"/>
    <x v="0"/>
    <x v="1"/>
    <x v="7"/>
    <d v="2017-06-28T00:00:00"/>
    <n v="197649"/>
    <n v="0.2"/>
    <s v="United States"/>
    <s v="Columbus"/>
    <x v="1"/>
    <n v="39529.800000000003"/>
  </r>
  <r>
    <x v="521"/>
    <s v="Audrey Hwang"/>
    <x v="4"/>
    <x v="3"/>
    <s v="Speciality Products"/>
    <x v="0"/>
    <x v="1"/>
    <x v="15"/>
    <d v="2020-06-17T00:00:00"/>
    <n v="89841"/>
    <n v="0"/>
    <s v="China"/>
    <s v="Beijing"/>
    <x v="1"/>
    <n v="0"/>
  </r>
  <r>
    <x v="100"/>
    <s v="Ella Jenkins"/>
    <x v="13"/>
    <x v="1"/>
    <s v="Speciality Products"/>
    <x v="0"/>
    <x v="2"/>
    <x v="27"/>
    <d v="2019-12-20T00:00:00"/>
    <n v="61026"/>
    <n v="0"/>
    <s v="United States"/>
    <s v="Phoenix"/>
    <x v="1"/>
    <n v="0"/>
  </r>
  <r>
    <x v="522"/>
    <s v="Peyton Owens"/>
    <x v="8"/>
    <x v="5"/>
    <s v="Speciality Products"/>
    <x v="0"/>
    <x v="2"/>
    <x v="35"/>
    <d v="2014-09-25T00:00:00"/>
    <n v="96693"/>
    <n v="0"/>
    <s v="United States"/>
    <s v="Chicago"/>
    <x v="1"/>
    <n v="0"/>
  </r>
  <r>
    <x v="523"/>
    <s v="Alice Lopez"/>
    <x v="22"/>
    <x v="5"/>
    <s v="Speciality Products"/>
    <x v="0"/>
    <x v="3"/>
    <x v="35"/>
    <d v="2009-06-27T00:00:00"/>
    <n v="82907"/>
    <n v="0"/>
    <s v="United States"/>
    <s v="Seattle"/>
    <x v="1"/>
    <n v="0"/>
  </r>
  <r>
    <x v="524"/>
    <s v="Dominic Le"/>
    <x v="9"/>
    <x v="6"/>
    <s v="Corporate"/>
    <x v="1"/>
    <x v="1"/>
    <x v="12"/>
    <d v="2014-10-04T00:00:00"/>
    <n v="257194"/>
    <n v="0.35"/>
    <s v="China"/>
    <s v="Chongqing"/>
    <x v="1"/>
    <n v="90017.9"/>
  </r>
  <r>
    <x v="525"/>
    <s v="Ezra Ortiz"/>
    <x v="10"/>
    <x v="5"/>
    <s v="Research &amp; Development"/>
    <x v="1"/>
    <x v="3"/>
    <x v="12"/>
    <d v="2012-01-21T00:00:00"/>
    <n v="94658"/>
    <n v="0"/>
    <s v="United States"/>
    <s v="Miami"/>
    <x v="1"/>
    <n v="0"/>
  </r>
  <r>
    <x v="526"/>
    <s v="Grayson Luu"/>
    <x v="10"/>
    <x v="5"/>
    <s v="Research &amp; Development"/>
    <x v="1"/>
    <x v="1"/>
    <x v="0"/>
    <d v="2011-04-30T00:00:00"/>
    <n v="89419"/>
    <n v="0"/>
    <s v="China"/>
    <s v="Shanghai"/>
    <x v="1"/>
    <n v="0"/>
  </r>
  <r>
    <x v="527"/>
    <s v="Brooks Stewart"/>
    <x v="16"/>
    <x v="4"/>
    <s v="Manufacturing"/>
    <x v="1"/>
    <x v="0"/>
    <x v="15"/>
    <d v="2015-12-19T00:00:00"/>
    <n v="51983"/>
    <n v="0"/>
    <s v="United States"/>
    <s v="Columbus"/>
    <x v="1"/>
    <n v="0"/>
  </r>
  <r>
    <x v="528"/>
    <s v="Naomi Xi"/>
    <x v="2"/>
    <x v="1"/>
    <s v="Corporate"/>
    <x v="0"/>
    <x v="1"/>
    <x v="26"/>
    <d v="2002-02-17T00:00:00"/>
    <n v="179494"/>
    <n v="0.2"/>
    <s v="China"/>
    <s v="Chongqing"/>
    <x v="1"/>
    <n v="35898.800000000003"/>
  </r>
  <r>
    <x v="529"/>
    <s v="Silas Estrada"/>
    <x v="30"/>
    <x v="0"/>
    <s v="Corporate"/>
    <x v="1"/>
    <x v="3"/>
    <x v="37"/>
    <d v="2016-06-24T00:00:00"/>
    <n v="68426"/>
    <n v="0"/>
    <s v="Brazil"/>
    <s v="Rio de Janerio"/>
    <x v="1"/>
    <n v="0"/>
  </r>
  <r>
    <x v="530"/>
    <s v="Skylar Ayala"/>
    <x v="0"/>
    <x v="1"/>
    <s v="Corporate"/>
    <x v="0"/>
    <x v="3"/>
    <x v="0"/>
    <d v="2017-02-06T00:00:00"/>
    <n v="144986"/>
    <n v="0.12"/>
    <s v="United States"/>
    <s v="Phoenix"/>
    <x v="1"/>
    <n v="17398.32"/>
  </r>
  <r>
    <x v="531"/>
    <s v="Lydia Huynh"/>
    <x v="5"/>
    <x v="2"/>
    <s v="Speciality Products"/>
    <x v="0"/>
    <x v="1"/>
    <x v="15"/>
    <d v="2000-08-16T00:00:00"/>
    <n v="60113"/>
    <n v="0"/>
    <s v="United States"/>
    <s v="Chicago"/>
    <x v="1"/>
    <n v="0"/>
  </r>
  <r>
    <x v="92"/>
    <s v="Hazel Cortez"/>
    <x v="16"/>
    <x v="4"/>
    <s v="Research &amp; Development"/>
    <x v="0"/>
    <x v="3"/>
    <x v="27"/>
    <d v="2021-04-18T00:00:00"/>
    <n v="50548"/>
    <n v="0"/>
    <s v="Brazil"/>
    <s v="Sao Paulo"/>
    <x v="1"/>
    <n v="0"/>
  </r>
  <r>
    <x v="532"/>
    <s v="Everleigh Adams"/>
    <x v="13"/>
    <x v="6"/>
    <s v="Manufacturing"/>
    <x v="0"/>
    <x v="2"/>
    <x v="29"/>
    <d v="2020-03-14T00:00:00"/>
    <n v="68846"/>
    <n v="0"/>
    <s v="United States"/>
    <s v="Chicago"/>
    <x v="1"/>
    <n v="0"/>
  </r>
  <r>
    <x v="230"/>
    <s v="Layla Salazar"/>
    <x v="29"/>
    <x v="0"/>
    <s v="Corporate"/>
    <x v="0"/>
    <x v="3"/>
    <x v="1"/>
    <d v="2014-03-19T00:00:00"/>
    <n v="90901"/>
    <n v="0"/>
    <s v="United States"/>
    <s v="Seattle"/>
    <x v="1"/>
    <n v="0"/>
  </r>
  <r>
    <x v="533"/>
    <s v="Willow Chen"/>
    <x v="6"/>
    <x v="3"/>
    <s v="Corporate"/>
    <x v="0"/>
    <x v="1"/>
    <x v="2"/>
    <d v="2012-09-03T00:00:00"/>
    <n v="102033"/>
    <n v="0.08"/>
    <s v="United States"/>
    <s v="Austin"/>
    <x v="1"/>
    <n v="8162.64"/>
  </r>
  <r>
    <x v="534"/>
    <s v="Penelope Griffin"/>
    <x v="2"/>
    <x v="2"/>
    <s v="Manufacturing"/>
    <x v="0"/>
    <x v="2"/>
    <x v="22"/>
    <d v="2021-01-23T00:00:00"/>
    <n v="151783"/>
    <n v="0.26"/>
    <s v="United States"/>
    <s v="Seattle"/>
    <x v="1"/>
    <n v="39463.58"/>
  </r>
  <r>
    <x v="535"/>
    <s v="Lillian Romero"/>
    <x v="2"/>
    <x v="5"/>
    <s v="Corporate"/>
    <x v="0"/>
    <x v="3"/>
    <x v="5"/>
    <d v="2018-12-07T00:00:00"/>
    <n v="170164"/>
    <n v="0.17"/>
    <s v="United States"/>
    <s v="Austin"/>
    <x v="1"/>
    <n v="28927.88"/>
  </r>
  <r>
    <x v="536"/>
    <s v="Stella Wu"/>
    <x v="0"/>
    <x v="6"/>
    <s v="Speciality Products"/>
    <x v="0"/>
    <x v="1"/>
    <x v="25"/>
    <d v="2014-02-20T00:00:00"/>
    <n v="155905"/>
    <n v="0.14000000000000001"/>
    <s v="United States"/>
    <s v="Phoenix"/>
    <x v="1"/>
    <n v="21826.7"/>
  </r>
  <r>
    <x v="415"/>
    <s v="Parker Vang"/>
    <x v="7"/>
    <x v="2"/>
    <s v="Corporate"/>
    <x v="1"/>
    <x v="1"/>
    <x v="28"/>
    <d v="2016-12-17T00:00:00"/>
    <n v="50733"/>
    <n v="0"/>
    <s v="United States"/>
    <s v="Miami"/>
    <x v="1"/>
    <n v="0"/>
  </r>
  <r>
    <x v="537"/>
    <s v="Mila Roberts"/>
    <x v="15"/>
    <x v="4"/>
    <s v="Corporate"/>
    <x v="0"/>
    <x v="2"/>
    <x v="23"/>
    <d v="2017-01-26T00:00:00"/>
    <n v="88663"/>
    <n v="0"/>
    <s v="United States"/>
    <s v="Phoenix"/>
    <x v="1"/>
    <n v="0"/>
  </r>
  <r>
    <x v="538"/>
    <s v="Isaac Liu"/>
    <x v="17"/>
    <x v="5"/>
    <s v="Manufacturing"/>
    <x v="1"/>
    <x v="1"/>
    <x v="33"/>
    <d v="1992-10-13T00:00:00"/>
    <n v="88213"/>
    <n v="0"/>
    <s v="China"/>
    <s v="Chongqing"/>
    <x v="1"/>
    <n v="0"/>
  </r>
  <r>
    <x v="539"/>
    <s v="Jacob Doan"/>
    <x v="13"/>
    <x v="2"/>
    <s v="Speciality Products"/>
    <x v="1"/>
    <x v="1"/>
    <x v="0"/>
    <d v="2021-08-02T00:00:00"/>
    <n v="67130"/>
    <n v="0"/>
    <s v="United States"/>
    <s v="Miami"/>
    <x v="1"/>
    <n v="0"/>
  </r>
  <r>
    <x v="124"/>
    <s v="Raelynn Ma"/>
    <x v="4"/>
    <x v="1"/>
    <s v="Speciality Products"/>
    <x v="0"/>
    <x v="1"/>
    <x v="29"/>
    <d v="2015-10-08T00:00:00"/>
    <n v="94876"/>
    <n v="0"/>
    <s v="United States"/>
    <s v="Miami"/>
    <x v="1"/>
    <n v="0"/>
  </r>
  <r>
    <x v="540"/>
    <s v="Jameson Juarez"/>
    <x v="25"/>
    <x v="5"/>
    <s v="Speciality Products"/>
    <x v="1"/>
    <x v="3"/>
    <x v="39"/>
    <d v="1994-10-09T00:00:00"/>
    <n v="98230"/>
    <n v="0"/>
    <s v="United States"/>
    <s v="Miami"/>
    <x v="1"/>
    <n v="0"/>
  </r>
  <r>
    <x v="541"/>
    <s v="Everleigh Shah"/>
    <x v="22"/>
    <x v="5"/>
    <s v="Research &amp; Development"/>
    <x v="0"/>
    <x v="1"/>
    <x v="9"/>
    <d v="2018-12-14T00:00:00"/>
    <n v="96757"/>
    <n v="0"/>
    <s v="United States"/>
    <s v="Columbus"/>
    <x v="1"/>
    <n v="0"/>
  </r>
  <r>
    <x v="542"/>
    <s v="Alexander Foster"/>
    <x v="13"/>
    <x v="6"/>
    <s v="Manufacturing"/>
    <x v="1"/>
    <x v="0"/>
    <x v="25"/>
    <d v="2020-07-03T00:00:00"/>
    <n v="51513"/>
    <n v="0"/>
    <s v="United States"/>
    <s v="Columbus"/>
    <x v="1"/>
    <n v="0"/>
  </r>
  <r>
    <x v="543"/>
    <s v="Ryan Ha"/>
    <x v="9"/>
    <x v="6"/>
    <s v="Corporate"/>
    <x v="1"/>
    <x v="1"/>
    <x v="33"/>
    <d v="2007-01-27T00:00:00"/>
    <n v="234311"/>
    <n v="0.37"/>
    <s v="United States"/>
    <s v="Miami"/>
    <x v="1"/>
    <n v="86695.069999999992"/>
  </r>
  <r>
    <x v="544"/>
    <s v="Chloe Salazar"/>
    <x v="0"/>
    <x v="4"/>
    <s v="Speciality Products"/>
    <x v="0"/>
    <x v="3"/>
    <x v="15"/>
    <d v="2011-05-22T00:00:00"/>
    <n v="152353"/>
    <n v="0.14000000000000001"/>
    <s v="United States"/>
    <s v="Seattle"/>
    <x v="1"/>
    <n v="21329.420000000002"/>
  </r>
  <r>
    <x v="545"/>
    <s v="Layla Scott"/>
    <x v="0"/>
    <x v="3"/>
    <s v="Speciality Products"/>
    <x v="0"/>
    <x v="2"/>
    <x v="35"/>
    <d v="2010-07-30T00:00:00"/>
    <n v="124774"/>
    <n v="0.12"/>
    <s v="United States"/>
    <s v="Phoenix"/>
    <x v="1"/>
    <n v="14972.88"/>
  </r>
  <r>
    <x v="410"/>
    <s v="Leah Khan"/>
    <x v="2"/>
    <x v="6"/>
    <s v="Corporate"/>
    <x v="0"/>
    <x v="1"/>
    <x v="9"/>
    <d v="2010-09-13T00:00:00"/>
    <n v="157070"/>
    <n v="0.28000000000000003"/>
    <s v="China"/>
    <s v="Chongqing"/>
    <x v="1"/>
    <n v="43979.600000000006"/>
  </r>
  <r>
    <x v="546"/>
    <s v="Mason Jimenez"/>
    <x v="0"/>
    <x v="1"/>
    <s v="Speciality Products"/>
    <x v="1"/>
    <x v="3"/>
    <x v="18"/>
    <d v="2019-08-08T00:00:00"/>
    <n v="130133"/>
    <n v="0.15"/>
    <s v="United States"/>
    <s v="Austin"/>
    <x v="40"/>
    <n v="19519.95"/>
  </r>
  <r>
    <x v="547"/>
    <s v="Hailey Dang"/>
    <x v="6"/>
    <x v="6"/>
    <s v="Manufacturing"/>
    <x v="0"/>
    <x v="1"/>
    <x v="14"/>
    <d v="2019-09-21T00:00:00"/>
    <n v="108780"/>
    <n v="0.06"/>
    <s v="China"/>
    <s v="Shanghai"/>
    <x v="1"/>
    <n v="6526.8"/>
  </r>
  <r>
    <x v="548"/>
    <s v="Amelia Bui"/>
    <x v="2"/>
    <x v="5"/>
    <s v="Speciality Products"/>
    <x v="0"/>
    <x v="1"/>
    <x v="30"/>
    <d v="2020-10-21T00:00:00"/>
    <n v="151853"/>
    <n v="0.16"/>
    <s v="China"/>
    <s v="Chengdu"/>
    <x v="1"/>
    <n v="24296.48"/>
  </r>
  <r>
    <x v="549"/>
    <s v="Elena Her"/>
    <x v="5"/>
    <x v="2"/>
    <s v="Manufacturing"/>
    <x v="0"/>
    <x v="1"/>
    <x v="39"/>
    <d v="2006-09-17T00:00:00"/>
    <n v="64669"/>
    <n v="0"/>
    <s v="China"/>
    <s v="Chongqing"/>
    <x v="1"/>
    <n v="0"/>
  </r>
  <r>
    <x v="550"/>
    <s v="Ian Cortez"/>
    <x v="13"/>
    <x v="6"/>
    <s v="Research &amp; Development"/>
    <x v="1"/>
    <x v="3"/>
    <x v="22"/>
    <d v="2008-04-30T00:00:00"/>
    <n v="69352"/>
    <n v="0"/>
    <s v="Brazil"/>
    <s v="Rio de Janerio"/>
    <x v="1"/>
    <n v="0"/>
  </r>
  <r>
    <x v="551"/>
    <s v="Christian Ali"/>
    <x v="13"/>
    <x v="6"/>
    <s v="Research &amp; Development"/>
    <x v="1"/>
    <x v="1"/>
    <x v="13"/>
    <d v="2001-10-17T00:00:00"/>
    <n v="74631"/>
    <n v="0"/>
    <s v="China"/>
    <s v="Chongqing"/>
    <x v="1"/>
    <n v="0"/>
  </r>
  <r>
    <x v="552"/>
    <s v="Carter Ortiz"/>
    <x v="10"/>
    <x v="5"/>
    <s v="Speciality Products"/>
    <x v="1"/>
    <x v="3"/>
    <x v="36"/>
    <d v="2012-04-29T00:00:00"/>
    <n v="96441"/>
    <n v="0"/>
    <s v="Brazil"/>
    <s v="Sao Paulo"/>
    <x v="1"/>
    <n v="0"/>
  </r>
  <r>
    <x v="553"/>
    <s v="Grayson Chan"/>
    <x v="11"/>
    <x v="5"/>
    <s v="Speciality Products"/>
    <x v="1"/>
    <x v="1"/>
    <x v="30"/>
    <d v="2011-10-20T00:00:00"/>
    <n v="114250"/>
    <n v="0.14000000000000001"/>
    <s v="China"/>
    <s v="Chengdu"/>
    <x v="1"/>
    <n v="15995.000000000002"/>
  </r>
  <r>
    <x v="554"/>
    <s v="Nolan Molina"/>
    <x v="3"/>
    <x v="0"/>
    <s v="Corporate"/>
    <x v="1"/>
    <x v="3"/>
    <x v="9"/>
    <d v="2020-12-27T00:00:00"/>
    <n v="70165"/>
    <n v="7.0000000000000007E-2"/>
    <s v="Brazil"/>
    <s v="Manaus"/>
    <x v="1"/>
    <n v="4911.55"/>
  </r>
  <r>
    <x v="555"/>
    <s v="Adam Kaur"/>
    <x v="6"/>
    <x v="0"/>
    <s v="Corporate"/>
    <x v="1"/>
    <x v="1"/>
    <x v="33"/>
    <d v="2000-01-29T00:00:00"/>
    <n v="109059"/>
    <n v="7.0000000000000007E-2"/>
    <s v="China"/>
    <s v="Chengdu"/>
    <x v="1"/>
    <n v="7634.130000000001"/>
  </r>
  <r>
    <x v="556"/>
    <s v="Amelia Kaur"/>
    <x v="19"/>
    <x v="5"/>
    <s v="Research &amp; Development"/>
    <x v="0"/>
    <x v="1"/>
    <x v="23"/>
    <d v="2015-11-14T00:00:00"/>
    <n v="77442"/>
    <n v="0"/>
    <s v="United States"/>
    <s v="Columbus"/>
    <x v="1"/>
    <n v="0"/>
  </r>
  <r>
    <x v="557"/>
    <s v="Autumn Gonzales"/>
    <x v="13"/>
    <x v="2"/>
    <s v="Corporate"/>
    <x v="0"/>
    <x v="3"/>
    <x v="8"/>
    <d v="2012-06-06T00:00:00"/>
    <n v="72126"/>
    <n v="0"/>
    <s v="Brazil"/>
    <s v="Manaus"/>
    <x v="1"/>
    <n v="0"/>
  </r>
  <r>
    <x v="558"/>
    <s v="Ezra Wilson"/>
    <x v="31"/>
    <x v="0"/>
    <s v="Manufacturing"/>
    <x v="1"/>
    <x v="2"/>
    <x v="0"/>
    <d v="2013-10-18T00:00:00"/>
    <n v="70334"/>
    <n v="0"/>
    <s v="United States"/>
    <s v="Miami"/>
    <x v="1"/>
    <n v="0"/>
  </r>
  <r>
    <x v="559"/>
    <s v="Jacob Cheng"/>
    <x v="10"/>
    <x v="5"/>
    <s v="Research &amp; Development"/>
    <x v="1"/>
    <x v="1"/>
    <x v="1"/>
    <d v="2009-12-23T00:00:00"/>
    <n v="78006"/>
    <n v="0"/>
    <s v="United States"/>
    <s v="Miami"/>
    <x v="1"/>
    <n v="0"/>
  </r>
  <r>
    <x v="560"/>
    <s v="Melody Valdez"/>
    <x v="2"/>
    <x v="0"/>
    <s v="Manufacturing"/>
    <x v="0"/>
    <x v="3"/>
    <x v="21"/>
    <d v="2021-01-25T00:00:00"/>
    <n v="160385"/>
    <n v="0.23"/>
    <s v="United States"/>
    <s v="Miami"/>
    <x v="41"/>
    <n v="36888.550000000003"/>
  </r>
  <r>
    <x v="561"/>
    <s v="Caroline Nelson"/>
    <x v="9"/>
    <x v="1"/>
    <s v="Corporate"/>
    <x v="0"/>
    <x v="2"/>
    <x v="9"/>
    <d v="2014-01-11T00:00:00"/>
    <n v="202323"/>
    <n v="0.39"/>
    <s v="United States"/>
    <s v="Chicago"/>
    <x v="1"/>
    <n v="78905.97"/>
  </r>
  <r>
    <x v="562"/>
    <s v="Ellie Guerrero"/>
    <x v="0"/>
    <x v="4"/>
    <s v="Corporate"/>
    <x v="0"/>
    <x v="3"/>
    <x v="7"/>
    <d v="2020-07-13T00:00:00"/>
    <n v="141555"/>
    <n v="0.11"/>
    <s v="Brazil"/>
    <s v="Manaus"/>
    <x v="1"/>
    <n v="15571.05"/>
  </r>
  <r>
    <x v="563"/>
    <s v="Genesis Zhu"/>
    <x v="2"/>
    <x v="1"/>
    <s v="Speciality Products"/>
    <x v="0"/>
    <x v="1"/>
    <x v="8"/>
    <d v="2020-07-20T00:00:00"/>
    <n v="184960"/>
    <n v="0.18"/>
    <s v="United States"/>
    <s v="Seattle"/>
    <x v="1"/>
    <n v="33292.799999999996"/>
  </r>
  <r>
    <x v="564"/>
    <s v="Jonathan Ho"/>
    <x v="9"/>
    <x v="0"/>
    <s v="Manufacturing"/>
    <x v="1"/>
    <x v="1"/>
    <x v="17"/>
    <d v="2011-06-25T00:00:00"/>
    <n v="221592"/>
    <n v="0.31"/>
    <s v="United States"/>
    <s v="Columbus"/>
    <x v="1"/>
    <n v="68693.52"/>
  </r>
  <r>
    <x v="565"/>
    <s v="Savannah Park"/>
    <x v="16"/>
    <x v="4"/>
    <s v="Manufacturing"/>
    <x v="0"/>
    <x v="1"/>
    <x v="18"/>
    <d v="2009-01-28T00:00:00"/>
    <n v="53301"/>
    <n v="0"/>
    <s v="United States"/>
    <s v="Seattle"/>
    <x v="1"/>
    <n v="0"/>
  </r>
  <r>
    <x v="566"/>
    <s v="Nathan Chan"/>
    <x v="21"/>
    <x v="0"/>
    <s v="Corporate"/>
    <x v="1"/>
    <x v="1"/>
    <x v="15"/>
    <d v="2000-03-02T00:00:00"/>
    <n v="91276"/>
    <n v="0"/>
    <s v="United States"/>
    <s v="Seattle"/>
    <x v="1"/>
    <n v="0"/>
  </r>
  <r>
    <x v="567"/>
    <s v="Sofia Vu"/>
    <x v="0"/>
    <x v="4"/>
    <s v="Research &amp; Development"/>
    <x v="0"/>
    <x v="1"/>
    <x v="27"/>
    <d v="2017-09-05T00:00:00"/>
    <n v="140042"/>
    <n v="0.13"/>
    <s v="United States"/>
    <s v="Austin"/>
    <x v="1"/>
    <n v="18205.46"/>
  </r>
  <r>
    <x v="118"/>
    <s v="Ruby Choi"/>
    <x v="7"/>
    <x v="3"/>
    <s v="Manufacturing"/>
    <x v="0"/>
    <x v="1"/>
    <x v="28"/>
    <d v="2018-12-06T00:00:00"/>
    <n v="57225"/>
    <n v="0"/>
    <s v="United States"/>
    <s v="Columbus"/>
    <x v="1"/>
    <n v="0"/>
  </r>
  <r>
    <x v="568"/>
    <s v="Lily Pena"/>
    <x v="6"/>
    <x v="4"/>
    <s v="Speciality Products"/>
    <x v="0"/>
    <x v="3"/>
    <x v="0"/>
    <d v="2010-02-24T00:00:00"/>
    <n v="102839"/>
    <n v="0.05"/>
    <s v="United States"/>
    <s v="Miami"/>
    <x v="1"/>
    <n v="5141.9500000000007"/>
  </r>
  <r>
    <x v="569"/>
    <s v="Liam Zhang"/>
    <x v="2"/>
    <x v="6"/>
    <s v="Research &amp; Development"/>
    <x v="1"/>
    <x v="1"/>
    <x v="7"/>
    <d v="2021-09-15T00:00:00"/>
    <n v="199783"/>
    <n v="0.21"/>
    <s v="United States"/>
    <s v="Chicago"/>
    <x v="42"/>
    <n v="41954.43"/>
  </r>
  <r>
    <x v="570"/>
    <s v="Ian Gutierrez"/>
    <x v="15"/>
    <x v="4"/>
    <s v="Research &amp; Development"/>
    <x v="1"/>
    <x v="3"/>
    <x v="24"/>
    <d v="2021-04-09T00:00:00"/>
    <n v="70980"/>
    <n v="0"/>
    <s v="Brazil"/>
    <s v="Rio de Janerio"/>
    <x v="1"/>
    <n v="0"/>
  </r>
  <r>
    <x v="571"/>
    <s v="David Simmons"/>
    <x v="6"/>
    <x v="6"/>
    <s v="Corporate"/>
    <x v="1"/>
    <x v="2"/>
    <x v="10"/>
    <d v="1997-01-26T00:00:00"/>
    <n v="104431"/>
    <n v="7.0000000000000007E-2"/>
    <s v="United States"/>
    <s v="Phoenix"/>
    <x v="1"/>
    <n v="7310.170000000001"/>
  </r>
  <r>
    <x v="572"/>
    <s v="Lincoln Henderson"/>
    <x v="20"/>
    <x v="4"/>
    <s v="Speciality Products"/>
    <x v="1"/>
    <x v="2"/>
    <x v="21"/>
    <d v="2021-06-27T00:00:00"/>
    <n v="48510"/>
    <n v="0"/>
    <s v="United States"/>
    <s v="Chicago"/>
    <x v="1"/>
    <n v="0"/>
  </r>
  <r>
    <x v="573"/>
    <s v="Nathan Miller"/>
    <x v="10"/>
    <x v="5"/>
    <s v="Speciality Products"/>
    <x v="1"/>
    <x v="0"/>
    <x v="5"/>
    <d v="2019-05-28T00:00:00"/>
    <n v="70110"/>
    <n v="0"/>
    <s v="United States"/>
    <s v="Miami"/>
    <x v="43"/>
    <n v="0"/>
  </r>
  <r>
    <x v="574"/>
    <s v="James Singh"/>
    <x v="2"/>
    <x v="6"/>
    <s v="Corporate"/>
    <x v="1"/>
    <x v="1"/>
    <x v="15"/>
    <d v="2008-03-12T00:00:00"/>
    <n v="186138"/>
    <n v="0.28000000000000003"/>
    <s v="China"/>
    <s v="Chongqing"/>
    <x v="1"/>
    <n v="52118.640000000007"/>
  </r>
  <r>
    <x v="575"/>
    <s v="Kayden Ortega"/>
    <x v="7"/>
    <x v="3"/>
    <s v="Manufacturing"/>
    <x v="1"/>
    <x v="3"/>
    <x v="32"/>
    <d v="2010-04-19T00:00:00"/>
    <n v="56350"/>
    <n v="0"/>
    <s v="Brazil"/>
    <s v="Rio de Janerio"/>
    <x v="1"/>
    <n v="0"/>
  </r>
  <r>
    <x v="139"/>
    <s v="Lucy Figueroa"/>
    <x v="0"/>
    <x v="1"/>
    <s v="Research &amp; Development"/>
    <x v="0"/>
    <x v="3"/>
    <x v="15"/>
    <d v="2016-01-10T00:00:00"/>
    <n v="149761"/>
    <n v="0.12"/>
    <s v="United States"/>
    <s v="Columbus"/>
    <x v="1"/>
    <n v="17971.32"/>
  </r>
  <r>
    <x v="576"/>
    <s v="Joshua Cortez"/>
    <x v="0"/>
    <x v="1"/>
    <s v="Corporate"/>
    <x v="1"/>
    <x v="3"/>
    <x v="18"/>
    <d v="2007-08-11T00:00:00"/>
    <n v="126277"/>
    <n v="0.13"/>
    <s v="Brazil"/>
    <s v="Manaus"/>
    <x v="1"/>
    <n v="16416.010000000002"/>
  </r>
  <r>
    <x v="577"/>
    <s v="Alexander Morris"/>
    <x v="6"/>
    <x v="2"/>
    <s v="Speciality Products"/>
    <x v="1"/>
    <x v="2"/>
    <x v="29"/>
    <d v="2013-06-21T00:00:00"/>
    <n v="119631"/>
    <n v="0.06"/>
    <s v="United States"/>
    <s v="Phoenix"/>
    <x v="1"/>
    <n v="7177.86"/>
  </r>
  <r>
    <x v="578"/>
    <s v="Grayson Chin"/>
    <x v="9"/>
    <x v="0"/>
    <s v="Research &amp; Development"/>
    <x v="1"/>
    <x v="1"/>
    <x v="3"/>
    <d v="2020-05-09T00:00:00"/>
    <n v="256561"/>
    <n v="0.39"/>
    <s v="United States"/>
    <s v="Austin"/>
    <x v="1"/>
    <n v="100058.79000000001"/>
  </r>
  <r>
    <x v="579"/>
    <s v="Allison Espinoza"/>
    <x v="29"/>
    <x v="0"/>
    <s v="Speciality Products"/>
    <x v="0"/>
    <x v="3"/>
    <x v="15"/>
    <d v="2020-04-16T00:00:00"/>
    <n v="66958"/>
    <n v="0"/>
    <s v="United States"/>
    <s v="Miami"/>
    <x v="1"/>
    <n v="0"/>
  </r>
  <r>
    <x v="12"/>
    <s v="Naomi Chu"/>
    <x v="0"/>
    <x v="2"/>
    <s v="Manufacturing"/>
    <x v="0"/>
    <x v="1"/>
    <x v="30"/>
    <d v="2004-02-29T00:00:00"/>
    <n v="158897"/>
    <n v="0.1"/>
    <s v="China"/>
    <s v="Chongqing"/>
    <x v="1"/>
    <n v="15889.7"/>
  </r>
  <r>
    <x v="64"/>
    <s v="Jameson Martin"/>
    <x v="1"/>
    <x v="0"/>
    <s v="Corporate"/>
    <x v="1"/>
    <x v="2"/>
    <x v="17"/>
    <d v="2008-02-15T00:00:00"/>
    <n v="71695"/>
    <n v="0"/>
    <s v="United States"/>
    <s v="Phoenix"/>
    <x v="1"/>
    <n v="0"/>
  </r>
  <r>
    <x v="580"/>
    <s v="Sebastian Gupta"/>
    <x v="4"/>
    <x v="6"/>
    <s v="Corporate"/>
    <x v="1"/>
    <x v="1"/>
    <x v="28"/>
    <d v="2014-09-22T00:00:00"/>
    <n v="73779"/>
    <n v="0"/>
    <s v="China"/>
    <s v="Chongqing"/>
    <x v="44"/>
    <n v="0"/>
  </r>
  <r>
    <x v="581"/>
    <s v="Eloise Pham"/>
    <x v="6"/>
    <x v="2"/>
    <s v="Speciality Products"/>
    <x v="0"/>
    <x v="1"/>
    <x v="15"/>
    <d v="2011-10-20T00:00:00"/>
    <n v="123640"/>
    <n v="7.0000000000000007E-2"/>
    <s v="China"/>
    <s v="Shanghai"/>
    <x v="1"/>
    <n v="8654.8000000000011"/>
  </r>
  <r>
    <x v="546"/>
    <s v="Valentina Davis"/>
    <x v="7"/>
    <x v="2"/>
    <s v="Speciality Products"/>
    <x v="0"/>
    <x v="2"/>
    <x v="29"/>
    <d v="2014-04-13T00:00:00"/>
    <n v="46878"/>
    <n v="0"/>
    <s v="United States"/>
    <s v="Miami"/>
    <x v="1"/>
    <n v="0"/>
  </r>
  <r>
    <x v="582"/>
    <s v="Brooklyn Daniels"/>
    <x v="7"/>
    <x v="6"/>
    <s v="Speciality Products"/>
    <x v="0"/>
    <x v="2"/>
    <x v="14"/>
    <d v="2003-02-10T00:00:00"/>
    <n v="57032"/>
    <n v="0"/>
    <s v="United States"/>
    <s v="Miami"/>
    <x v="1"/>
    <n v="0"/>
  </r>
  <r>
    <x v="583"/>
    <s v="Paisley Gomez"/>
    <x v="4"/>
    <x v="2"/>
    <s v="Manufacturing"/>
    <x v="0"/>
    <x v="3"/>
    <x v="4"/>
    <d v="2007-10-02T00:00:00"/>
    <n v="98150"/>
    <n v="0"/>
    <s v="Brazil"/>
    <s v="Rio de Janerio"/>
    <x v="1"/>
    <n v="0"/>
  </r>
  <r>
    <x v="584"/>
    <s v="Madison Li"/>
    <x v="2"/>
    <x v="6"/>
    <s v="Manufacturing"/>
    <x v="0"/>
    <x v="1"/>
    <x v="25"/>
    <d v="2017-03-06T00:00:00"/>
    <n v="171426"/>
    <n v="0.15"/>
    <s v="China"/>
    <s v="Beijing"/>
    <x v="45"/>
    <n v="25713.899999999998"/>
  </r>
  <r>
    <x v="4"/>
    <s v="Everleigh Simmons"/>
    <x v="7"/>
    <x v="1"/>
    <s v="Manufacturing"/>
    <x v="0"/>
    <x v="2"/>
    <x v="0"/>
    <d v="2021-04-16T00:00:00"/>
    <n v="48266"/>
    <n v="0"/>
    <s v="United States"/>
    <s v="Chicago"/>
    <x v="1"/>
    <n v="0"/>
  </r>
  <r>
    <x v="585"/>
    <s v="Logan Soto"/>
    <x v="9"/>
    <x v="1"/>
    <s v="Research &amp; Development"/>
    <x v="1"/>
    <x v="3"/>
    <x v="9"/>
    <d v="2018-08-18T00:00:00"/>
    <n v="223404"/>
    <n v="0.32"/>
    <s v="United States"/>
    <s v="Columbus"/>
    <x v="1"/>
    <n v="71489.279999999999"/>
  </r>
  <r>
    <x v="586"/>
    <s v="Charlotte Vo"/>
    <x v="27"/>
    <x v="0"/>
    <s v="Speciality Products"/>
    <x v="0"/>
    <x v="1"/>
    <x v="4"/>
    <d v="2014-01-10T00:00:00"/>
    <n v="74854"/>
    <n v="0"/>
    <s v="United States"/>
    <s v="Seattle"/>
    <x v="1"/>
    <n v="0"/>
  </r>
  <r>
    <x v="587"/>
    <s v="Alice Thompson"/>
    <x v="9"/>
    <x v="3"/>
    <s v="Speciality Products"/>
    <x v="0"/>
    <x v="2"/>
    <x v="35"/>
    <d v="2007-04-25T00:00:00"/>
    <n v="217783"/>
    <n v="0.36"/>
    <s v="United States"/>
    <s v="Seattle"/>
    <x v="1"/>
    <n v="78401.87999999999"/>
  </r>
  <r>
    <x v="588"/>
    <s v="Peyton Garza"/>
    <x v="28"/>
    <x v="0"/>
    <s v="Manufacturing"/>
    <x v="0"/>
    <x v="3"/>
    <x v="26"/>
    <d v="2004-08-15T00:00:00"/>
    <n v="44735"/>
    <n v="0"/>
    <s v="Brazil"/>
    <s v="Manaus"/>
    <x v="1"/>
    <n v="0"/>
  </r>
  <r>
    <x v="589"/>
    <s v="Nora Nelson"/>
    <x v="13"/>
    <x v="1"/>
    <s v="Manufacturing"/>
    <x v="0"/>
    <x v="2"/>
    <x v="12"/>
    <d v="2007-01-09T00:00:00"/>
    <n v="50685"/>
    <n v="0"/>
    <s v="United States"/>
    <s v="Columbus"/>
    <x v="1"/>
    <n v="0"/>
  </r>
  <r>
    <x v="590"/>
    <s v="Maverick Li"/>
    <x v="13"/>
    <x v="2"/>
    <s v="Research &amp; Development"/>
    <x v="1"/>
    <x v="1"/>
    <x v="8"/>
    <d v="2018-03-10T00:00:00"/>
    <n v="58993"/>
    <n v="0"/>
    <s v="United States"/>
    <s v="Austin"/>
    <x v="1"/>
    <n v="0"/>
  </r>
  <r>
    <x v="591"/>
    <s v="Ian Barnes"/>
    <x v="19"/>
    <x v="5"/>
    <s v="Corporate"/>
    <x v="1"/>
    <x v="2"/>
    <x v="40"/>
    <d v="2020-06-08T00:00:00"/>
    <n v="115765"/>
    <n v="0"/>
    <s v="United States"/>
    <s v="Miami"/>
    <x v="46"/>
    <n v="0"/>
  </r>
  <r>
    <x v="592"/>
    <s v="Athena Vu"/>
    <x v="2"/>
    <x v="3"/>
    <s v="Manufacturing"/>
    <x v="0"/>
    <x v="1"/>
    <x v="20"/>
    <d v="2007-03-06T00:00:00"/>
    <n v="193044"/>
    <n v="0.15"/>
    <s v="United States"/>
    <s v="Miami"/>
    <x v="1"/>
    <n v="28956.6"/>
  </r>
  <r>
    <x v="593"/>
    <s v="Ruby Washington"/>
    <x v="7"/>
    <x v="6"/>
    <s v="Research &amp; Development"/>
    <x v="0"/>
    <x v="0"/>
    <x v="13"/>
    <d v="2011-06-17T00:00:00"/>
    <n v="56686"/>
    <n v="0"/>
    <s v="United States"/>
    <s v="Seattle"/>
    <x v="47"/>
    <n v="0"/>
  </r>
  <r>
    <x v="594"/>
    <s v="Bella Butler"/>
    <x v="0"/>
    <x v="1"/>
    <s v="Manufacturing"/>
    <x v="0"/>
    <x v="0"/>
    <x v="29"/>
    <d v="2019-10-25T00:00:00"/>
    <n v="131652"/>
    <n v="0.11"/>
    <s v="United States"/>
    <s v="Seattle"/>
    <x v="1"/>
    <n v="14481.72"/>
  </r>
  <r>
    <x v="595"/>
    <s v="Kinsley Henry"/>
    <x v="2"/>
    <x v="6"/>
    <s v="Manufacturing"/>
    <x v="0"/>
    <x v="0"/>
    <x v="15"/>
    <d v="2008-02-29T00:00:00"/>
    <n v="150577"/>
    <n v="0.25"/>
    <s v="United States"/>
    <s v="Miami"/>
    <x v="1"/>
    <n v="37644.25"/>
  </r>
  <r>
    <x v="234"/>
    <s v="Kennedy Romero"/>
    <x v="11"/>
    <x v="5"/>
    <s v="Research &amp; Development"/>
    <x v="0"/>
    <x v="3"/>
    <x v="17"/>
    <d v="2018-12-27T00:00:00"/>
    <n v="87359"/>
    <n v="0.11"/>
    <s v="Brazil"/>
    <s v="Rio de Janerio"/>
    <x v="1"/>
    <n v="9609.49"/>
  </r>
  <r>
    <x v="596"/>
    <s v="Zoe Do"/>
    <x v="13"/>
    <x v="2"/>
    <s v="Speciality Products"/>
    <x v="0"/>
    <x v="1"/>
    <x v="33"/>
    <d v="2014-01-08T00:00:00"/>
    <n v="51877"/>
    <n v="0"/>
    <s v="China"/>
    <s v="Beijing"/>
    <x v="1"/>
    <n v="0"/>
  </r>
  <r>
    <x v="99"/>
    <s v="Everett Khan"/>
    <x v="29"/>
    <x v="0"/>
    <s v="Manufacturing"/>
    <x v="1"/>
    <x v="1"/>
    <x v="19"/>
    <d v="2017-01-18T00:00:00"/>
    <n v="86417"/>
    <n v="0"/>
    <s v="United States"/>
    <s v="Chicago"/>
    <x v="1"/>
    <n v="0"/>
  </r>
  <r>
    <x v="597"/>
    <s v="Anna Han"/>
    <x v="27"/>
    <x v="0"/>
    <s v="Research &amp; Development"/>
    <x v="0"/>
    <x v="1"/>
    <x v="13"/>
    <d v="2003-05-08T00:00:00"/>
    <n v="96548"/>
    <n v="0"/>
    <s v="United States"/>
    <s v="Austin"/>
    <x v="1"/>
    <n v="0"/>
  </r>
  <r>
    <x v="598"/>
    <s v="Leilani Sharma"/>
    <x v="4"/>
    <x v="3"/>
    <s v="Manufacturing"/>
    <x v="0"/>
    <x v="1"/>
    <x v="19"/>
    <d v="2014-01-23T00:00:00"/>
    <n v="92940"/>
    <n v="0"/>
    <s v="China"/>
    <s v="Chengdu"/>
    <x v="1"/>
    <n v="0"/>
  </r>
  <r>
    <x v="439"/>
    <s v="Jordan Cho"/>
    <x v="13"/>
    <x v="3"/>
    <s v="Speciality Products"/>
    <x v="1"/>
    <x v="1"/>
    <x v="21"/>
    <d v="2018-08-24T00:00:00"/>
    <n v="61410"/>
    <n v="0"/>
    <s v="United States"/>
    <s v="Phoenix"/>
    <x v="1"/>
    <n v="0"/>
  </r>
  <r>
    <x v="599"/>
    <s v="Nova Williams"/>
    <x v="6"/>
    <x v="1"/>
    <s v="Speciality Products"/>
    <x v="0"/>
    <x v="0"/>
    <x v="22"/>
    <d v="2010-04-25T00:00:00"/>
    <n v="110302"/>
    <n v="0.06"/>
    <s v="United States"/>
    <s v="Miami"/>
    <x v="1"/>
    <n v="6618.12"/>
  </r>
  <r>
    <x v="600"/>
    <s v="Scarlett Hill"/>
    <x v="2"/>
    <x v="5"/>
    <s v="Speciality Products"/>
    <x v="0"/>
    <x v="0"/>
    <x v="15"/>
    <d v="2018-04-22T00:00:00"/>
    <n v="187205"/>
    <n v="0.24"/>
    <s v="United States"/>
    <s v="Columbus"/>
    <x v="48"/>
    <n v="44929.2"/>
  </r>
  <r>
    <x v="601"/>
    <s v="Dominic Scott"/>
    <x v="4"/>
    <x v="2"/>
    <s v="Corporate"/>
    <x v="1"/>
    <x v="2"/>
    <x v="15"/>
    <d v="2011-03-16T00:00:00"/>
    <n v="81687"/>
    <n v="0"/>
    <s v="United States"/>
    <s v="Phoenix"/>
    <x v="1"/>
    <n v="0"/>
  </r>
  <r>
    <x v="602"/>
    <s v="Anthony Marquez"/>
    <x v="9"/>
    <x v="0"/>
    <s v="Speciality Products"/>
    <x v="1"/>
    <x v="3"/>
    <x v="36"/>
    <d v="2009-08-15T00:00:00"/>
    <n v="241083"/>
    <n v="0.39"/>
    <s v="United States"/>
    <s v="Columbus"/>
    <x v="1"/>
    <n v="94022.37000000001"/>
  </r>
  <r>
    <x v="603"/>
    <s v="Elena Patterson"/>
    <x v="9"/>
    <x v="1"/>
    <s v="Speciality Products"/>
    <x v="0"/>
    <x v="0"/>
    <x v="31"/>
    <d v="2018-11-09T00:00:00"/>
    <n v="223805"/>
    <n v="0.36"/>
    <s v="United States"/>
    <s v="Chicago"/>
    <x v="1"/>
    <n v="80569.8"/>
  </r>
  <r>
    <x v="604"/>
    <s v="Madison Nelson"/>
    <x v="2"/>
    <x v="3"/>
    <s v="Corporate"/>
    <x v="0"/>
    <x v="2"/>
    <x v="5"/>
    <d v="2021-07-16T00:00:00"/>
    <n v="161759"/>
    <n v="0.16"/>
    <s v="United States"/>
    <s v="Miami"/>
    <x v="1"/>
    <n v="25881.440000000002"/>
  </r>
  <r>
    <x v="605"/>
    <s v="William Walker"/>
    <x v="3"/>
    <x v="0"/>
    <s v="Research &amp; Development"/>
    <x v="1"/>
    <x v="0"/>
    <x v="28"/>
    <d v="2019-02-24T00:00:00"/>
    <n v="95899"/>
    <n v="0.1"/>
    <s v="United States"/>
    <s v="Columbus"/>
    <x v="49"/>
    <n v="9589.9"/>
  </r>
  <r>
    <x v="606"/>
    <s v="Lincoln Wong"/>
    <x v="4"/>
    <x v="1"/>
    <s v="Corporate"/>
    <x v="1"/>
    <x v="1"/>
    <x v="37"/>
    <d v="2019-06-07T00:00:00"/>
    <n v="80700"/>
    <n v="0"/>
    <s v="United States"/>
    <s v="Columbus"/>
    <x v="1"/>
    <n v="0"/>
  </r>
  <r>
    <x v="343"/>
    <s v="James Huang"/>
    <x v="6"/>
    <x v="4"/>
    <s v="Speciality Products"/>
    <x v="1"/>
    <x v="1"/>
    <x v="36"/>
    <d v="1997-03-11T00:00:00"/>
    <n v="128136"/>
    <n v="0.05"/>
    <s v="China"/>
    <s v="Beijing"/>
    <x v="1"/>
    <n v="6406.8"/>
  </r>
  <r>
    <x v="607"/>
    <s v="Emery Ford"/>
    <x v="13"/>
    <x v="6"/>
    <s v="Corporate"/>
    <x v="0"/>
    <x v="2"/>
    <x v="38"/>
    <d v="2017-04-18T00:00:00"/>
    <n v="58745"/>
    <n v="0"/>
    <s v="United States"/>
    <s v="Austin"/>
    <x v="1"/>
    <n v="0"/>
  </r>
  <r>
    <x v="608"/>
    <s v="Paisley Trinh"/>
    <x v="1"/>
    <x v="0"/>
    <s v="Corporate"/>
    <x v="0"/>
    <x v="1"/>
    <x v="4"/>
    <d v="1992-05-04T00:00:00"/>
    <n v="76202"/>
    <n v="0"/>
    <s v="United States"/>
    <s v="Austin"/>
    <x v="50"/>
    <n v="0"/>
  </r>
  <r>
    <x v="609"/>
    <s v="Hudson Williams"/>
    <x v="9"/>
    <x v="2"/>
    <s v="Speciality Products"/>
    <x v="1"/>
    <x v="0"/>
    <x v="9"/>
    <d v="2018-03-19T00:00:00"/>
    <n v="195200"/>
    <n v="0.36"/>
    <s v="United States"/>
    <s v="Austin"/>
    <x v="1"/>
    <n v="70272"/>
  </r>
  <r>
    <x v="610"/>
    <s v="Harper Phan"/>
    <x v="13"/>
    <x v="1"/>
    <s v="Manufacturing"/>
    <x v="0"/>
    <x v="1"/>
    <x v="15"/>
    <d v="2016-12-07T00:00:00"/>
    <n v="71454"/>
    <n v="0"/>
    <s v="China"/>
    <s v="Shanghai"/>
    <x v="1"/>
    <n v="0"/>
  </r>
  <r>
    <x v="611"/>
    <s v="Madeline Allen"/>
    <x v="21"/>
    <x v="0"/>
    <s v="Manufacturing"/>
    <x v="0"/>
    <x v="2"/>
    <x v="23"/>
    <d v="2020-02-03T00:00:00"/>
    <n v="94652"/>
    <n v="0"/>
    <s v="United States"/>
    <s v="Seattle"/>
    <x v="1"/>
    <n v="0"/>
  </r>
  <r>
    <x v="612"/>
    <s v="Charles Moore"/>
    <x v="1"/>
    <x v="0"/>
    <s v="Manufacturing"/>
    <x v="1"/>
    <x v="0"/>
    <x v="8"/>
    <d v="2016-02-16T00:00:00"/>
    <n v="63411"/>
    <n v="0"/>
    <s v="United States"/>
    <s v="Miami"/>
    <x v="1"/>
    <n v="0"/>
  </r>
  <r>
    <x v="613"/>
    <s v="Lincoln Fong"/>
    <x v="13"/>
    <x v="2"/>
    <s v="Speciality Products"/>
    <x v="1"/>
    <x v="1"/>
    <x v="11"/>
    <d v="2020-02-17T00:00:00"/>
    <n v="67171"/>
    <n v="0"/>
    <s v="China"/>
    <s v="Chongqing"/>
    <x v="14"/>
    <n v="0"/>
  </r>
  <r>
    <x v="614"/>
    <s v="Isla Guzman"/>
    <x v="0"/>
    <x v="3"/>
    <s v="Speciality Products"/>
    <x v="0"/>
    <x v="3"/>
    <x v="21"/>
    <d v="2019-07-06T00:00:00"/>
    <n v="152036"/>
    <n v="0.15"/>
    <s v="Brazil"/>
    <s v="Rio de Janerio"/>
    <x v="1"/>
    <n v="22805.399999999998"/>
  </r>
  <r>
    <x v="615"/>
    <s v="Hailey Foster"/>
    <x v="8"/>
    <x v="5"/>
    <s v="Manufacturing"/>
    <x v="0"/>
    <x v="0"/>
    <x v="0"/>
    <d v="2021-03-21T00:00:00"/>
    <n v="95562"/>
    <n v="0"/>
    <s v="United States"/>
    <s v="Chicago"/>
    <x v="1"/>
    <n v="0"/>
  </r>
  <r>
    <x v="616"/>
    <s v="Hudson Hill"/>
    <x v="4"/>
    <x v="2"/>
    <s v="Research &amp; Development"/>
    <x v="1"/>
    <x v="2"/>
    <x v="23"/>
    <d v="2019-11-04T00:00:00"/>
    <n v="96092"/>
    <n v="0"/>
    <s v="United States"/>
    <s v="Austin"/>
    <x v="1"/>
    <n v="0"/>
  </r>
  <r>
    <x v="617"/>
    <s v="Wyatt Li"/>
    <x v="9"/>
    <x v="5"/>
    <s v="Manufacturing"/>
    <x v="1"/>
    <x v="1"/>
    <x v="20"/>
    <d v="2013-06-03T00:00:00"/>
    <n v="254289"/>
    <n v="0.39"/>
    <s v="United States"/>
    <s v="Chicago"/>
    <x v="1"/>
    <n v="99172.71"/>
  </r>
  <r>
    <x v="618"/>
    <s v="Maverick Henry"/>
    <x v="3"/>
    <x v="0"/>
    <s v="Research &amp; Development"/>
    <x v="1"/>
    <x v="2"/>
    <x v="3"/>
    <d v="2019-07-10T00:00:00"/>
    <n v="69110"/>
    <n v="0.05"/>
    <s v="United States"/>
    <s v="Chicago"/>
    <x v="1"/>
    <n v="3455.5"/>
  </r>
  <r>
    <x v="619"/>
    <s v="Xavier Jackson"/>
    <x v="9"/>
    <x v="6"/>
    <s v="Speciality Products"/>
    <x v="1"/>
    <x v="2"/>
    <x v="27"/>
    <d v="2002-06-11T00:00:00"/>
    <n v="236314"/>
    <n v="0.34"/>
    <s v="United States"/>
    <s v="Miami"/>
    <x v="1"/>
    <n v="80346.760000000009"/>
  </r>
  <r>
    <x v="620"/>
    <s v="Christian Medina"/>
    <x v="7"/>
    <x v="6"/>
    <s v="Corporate"/>
    <x v="1"/>
    <x v="3"/>
    <x v="10"/>
    <d v="2007-06-19T00:00:00"/>
    <n v="45206"/>
    <n v="0"/>
    <s v="United States"/>
    <s v="Columbus"/>
    <x v="1"/>
    <n v="0"/>
  </r>
  <r>
    <x v="621"/>
    <s v="Autumn Leung"/>
    <x v="9"/>
    <x v="1"/>
    <s v="Research &amp; Development"/>
    <x v="0"/>
    <x v="1"/>
    <x v="6"/>
    <d v="2021-11-15T00:00:00"/>
    <n v="210708"/>
    <n v="0.33"/>
    <s v="United States"/>
    <s v="Chicago"/>
    <x v="1"/>
    <n v="69533.64"/>
  </r>
  <r>
    <x v="622"/>
    <s v="Robert Vazquez"/>
    <x v="27"/>
    <x v="0"/>
    <s v="Corporate"/>
    <x v="1"/>
    <x v="3"/>
    <x v="28"/>
    <d v="2021-09-26T00:00:00"/>
    <n v="87770"/>
    <n v="0"/>
    <s v="United States"/>
    <s v="Austin"/>
    <x v="1"/>
    <n v="0"/>
  </r>
  <r>
    <x v="623"/>
    <s v="Aria Roberts"/>
    <x v="6"/>
    <x v="3"/>
    <s v="Corporate"/>
    <x v="0"/>
    <x v="2"/>
    <x v="31"/>
    <d v="2015-08-12T00:00:00"/>
    <n v="106858"/>
    <n v="0.05"/>
    <s v="United States"/>
    <s v="Seattle"/>
    <x v="1"/>
    <n v="5342.9000000000005"/>
  </r>
  <r>
    <x v="624"/>
    <s v="Axel Johnson"/>
    <x v="2"/>
    <x v="4"/>
    <s v="Corporate"/>
    <x v="1"/>
    <x v="2"/>
    <x v="33"/>
    <d v="2015-04-14T00:00:00"/>
    <n v="155788"/>
    <n v="0.17"/>
    <s v="United States"/>
    <s v="Seattle"/>
    <x v="1"/>
    <n v="26483.960000000003"/>
  </r>
  <r>
    <x v="625"/>
    <s v="Madeline Garcia"/>
    <x v="15"/>
    <x v="4"/>
    <s v="Speciality Products"/>
    <x v="0"/>
    <x v="3"/>
    <x v="15"/>
    <d v="2019-04-26T00:00:00"/>
    <n v="74891"/>
    <n v="0"/>
    <s v="Brazil"/>
    <s v="Rio de Janerio"/>
    <x v="1"/>
    <n v="0"/>
  </r>
  <r>
    <x v="626"/>
    <s v="Christopher Chung"/>
    <x v="8"/>
    <x v="5"/>
    <s v="Corporate"/>
    <x v="1"/>
    <x v="1"/>
    <x v="21"/>
    <d v="2021-12-18T00:00:00"/>
    <n v="95670"/>
    <n v="0"/>
    <s v="United States"/>
    <s v="Phoenix"/>
    <x v="1"/>
    <n v="0"/>
  </r>
  <r>
    <x v="627"/>
    <s v="Eliana Turner"/>
    <x v="5"/>
    <x v="2"/>
    <s v="Research &amp; Development"/>
    <x v="0"/>
    <x v="0"/>
    <x v="13"/>
    <d v="2000-09-29T00:00:00"/>
    <n v="67837"/>
    <n v="0"/>
    <s v="United States"/>
    <s v="Austin"/>
    <x v="1"/>
    <n v="0"/>
  </r>
  <r>
    <x v="628"/>
    <s v="Daniel Shah"/>
    <x v="13"/>
    <x v="2"/>
    <s v="Research &amp; Development"/>
    <x v="1"/>
    <x v="1"/>
    <x v="12"/>
    <d v="2010-06-04T00:00:00"/>
    <n v="72425"/>
    <n v="0"/>
    <s v="China"/>
    <s v="Beijing"/>
    <x v="1"/>
    <n v="0"/>
  </r>
  <r>
    <x v="629"/>
    <s v="Penelope Gonzalez"/>
    <x v="4"/>
    <x v="2"/>
    <s v="Corporate"/>
    <x v="0"/>
    <x v="3"/>
    <x v="27"/>
    <d v="1994-10-16T00:00:00"/>
    <n v="93103"/>
    <n v="0"/>
    <s v="United States"/>
    <s v="Phoenix"/>
    <x v="1"/>
    <n v="0"/>
  </r>
  <r>
    <x v="630"/>
    <s v="Mila Allen"/>
    <x v="8"/>
    <x v="5"/>
    <s v="Corporate"/>
    <x v="0"/>
    <x v="2"/>
    <x v="16"/>
    <d v="2015-10-14T00:00:00"/>
    <n v="76272"/>
    <n v="0"/>
    <s v="United States"/>
    <s v="Miami"/>
    <x v="51"/>
    <n v="0"/>
  </r>
  <r>
    <x v="631"/>
    <s v="Emilia Chu"/>
    <x v="13"/>
    <x v="1"/>
    <s v="Manufacturing"/>
    <x v="0"/>
    <x v="1"/>
    <x v="35"/>
    <d v="2003-06-24T00:00:00"/>
    <n v="55760"/>
    <n v="0"/>
    <s v="United States"/>
    <s v="Austin"/>
    <x v="1"/>
    <n v="0"/>
  </r>
  <r>
    <x v="632"/>
    <s v="Emily Clark"/>
    <x v="9"/>
    <x v="3"/>
    <s v="Corporate"/>
    <x v="0"/>
    <x v="2"/>
    <x v="9"/>
    <d v="2020-01-13T00:00:00"/>
    <n v="253294"/>
    <n v="0.4"/>
    <s v="United States"/>
    <s v="Miami"/>
    <x v="1"/>
    <n v="101317.6"/>
  </r>
  <r>
    <x v="633"/>
    <s v="Roman King"/>
    <x v="13"/>
    <x v="1"/>
    <s v="Corporate"/>
    <x v="1"/>
    <x v="2"/>
    <x v="33"/>
    <d v="2007-08-16T00:00:00"/>
    <n v="58671"/>
    <n v="0"/>
    <s v="United States"/>
    <s v="Columbus"/>
    <x v="1"/>
    <n v="0"/>
  </r>
  <r>
    <x v="634"/>
    <s v="Emery Do"/>
    <x v="5"/>
    <x v="2"/>
    <s v="Research &amp; Development"/>
    <x v="0"/>
    <x v="1"/>
    <x v="28"/>
    <d v="2018-03-16T00:00:00"/>
    <n v="55457"/>
    <n v="0"/>
    <s v="United States"/>
    <s v="Columbus"/>
    <x v="1"/>
    <n v="0"/>
  </r>
  <r>
    <x v="635"/>
    <s v="Autumn Thao"/>
    <x v="5"/>
    <x v="2"/>
    <s v="Manufacturing"/>
    <x v="0"/>
    <x v="1"/>
    <x v="20"/>
    <d v="2017-09-26T00:00:00"/>
    <n v="72340"/>
    <n v="0"/>
    <s v="United States"/>
    <s v="Phoenix"/>
    <x v="52"/>
    <n v="0"/>
  </r>
  <r>
    <x v="636"/>
    <s v="Naomi Coleman"/>
    <x v="6"/>
    <x v="6"/>
    <s v="Corporate"/>
    <x v="0"/>
    <x v="2"/>
    <x v="7"/>
    <d v="2016-11-02T00:00:00"/>
    <n v="122054"/>
    <n v="0.06"/>
    <s v="United States"/>
    <s v="Phoenix"/>
    <x v="1"/>
    <n v="7323.24"/>
  </r>
  <r>
    <x v="637"/>
    <s v="Cora Zheng"/>
    <x v="2"/>
    <x v="0"/>
    <s v="Manufacturing"/>
    <x v="0"/>
    <x v="1"/>
    <x v="5"/>
    <d v="2018-01-03T00:00:00"/>
    <n v="167100"/>
    <n v="0.2"/>
    <s v="China"/>
    <s v="Chengdu"/>
    <x v="1"/>
    <n v="33420"/>
  </r>
  <r>
    <x v="638"/>
    <s v="Ayla Daniels"/>
    <x v="1"/>
    <x v="0"/>
    <s v="Corporate"/>
    <x v="0"/>
    <x v="2"/>
    <x v="26"/>
    <d v="1997-04-23T00:00:00"/>
    <n v="78153"/>
    <n v="0"/>
    <s v="United States"/>
    <s v="Miami"/>
    <x v="1"/>
    <n v="0"/>
  </r>
  <r>
    <x v="639"/>
    <s v="Allison Daniels"/>
    <x v="6"/>
    <x v="1"/>
    <s v="Manufacturing"/>
    <x v="0"/>
    <x v="2"/>
    <x v="17"/>
    <d v="2020-04-14T00:00:00"/>
    <n v="103524"/>
    <n v="0.09"/>
    <s v="United States"/>
    <s v="Phoenix"/>
    <x v="1"/>
    <n v="9317.16"/>
  </r>
  <r>
    <x v="640"/>
    <s v="Mateo Harris"/>
    <x v="6"/>
    <x v="0"/>
    <s v="Corporate"/>
    <x v="1"/>
    <x v="2"/>
    <x v="23"/>
    <d v="2017-08-05T00:00:00"/>
    <n v="119906"/>
    <n v="0.05"/>
    <s v="United States"/>
    <s v="Columbus"/>
    <x v="1"/>
    <n v="5995.3"/>
  </r>
  <r>
    <x v="641"/>
    <s v="Samantha Rogers"/>
    <x v="7"/>
    <x v="6"/>
    <s v="Speciality Products"/>
    <x v="0"/>
    <x v="2"/>
    <x v="21"/>
    <d v="2020-01-17T00:00:00"/>
    <n v="45061"/>
    <n v="0"/>
    <s v="United States"/>
    <s v="Miami"/>
    <x v="1"/>
    <n v="0"/>
  </r>
  <r>
    <x v="642"/>
    <s v="Julian Lee"/>
    <x v="30"/>
    <x v="0"/>
    <s v="Corporate"/>
    <x v="1"/>
    <x v="1"/>
    <x v="10"/>
    <d v="2003-01-17T00:00:00"/>
    <n v="91399"/>
    <n v="0"/>
    <s v="United States"/>
    <s v="Seattle"/>
    <x v="1"/>
    <n v="0"/>
  </r>
  <r>
    <x v="643"/>
    <s v="Nicholas Avila"/>
    <x v="14"/>
    <x v="0"/>
    <s v="Research &amp; Development"/>
    <x v="1"/>
    <x v="3"/>
    <x v="21"/>
    <d v="2017-09-28T00:00:00"/>
    <n v="97336"/>
    <n v="0"/>
    <s v="United States"/>
    <s v="Austin"/>
    <x v="1"/>
    <n v="0"/>
  </r>
  <r>
    <x v="603"/>
    <s v="Hailey Watson"/>
    <x v="0"/>
    <x v="3"/>
    <s v="Corporate"/>
    <x v="0"/>
    <x v="0"/>
    <x v="11"/>
    <d v="2017-01-20T00:00:00"/>
    <n v="124629"/>
    <n v="0.1"/>
    <s v="United States"/>
    <s v="Columbus"/>
    <x v="1"/>
    <n v="12462.900000000001"/>
  </r>
  <r>
    <x v="644"/>
    <s v="Willow Woods"/>
    <x v="9"/>
    <x v="4"/>
    <s v="Speciality Products"/>
    <x v="0"/>
    <x v="2"/>
    <x v="21"/>
    <d v="2021-07-25T00:00:00"/>
    <n v="231850"/>
    <n v="0.39"/>
    <s v="United States"/>
    <s v="Miami"/>
    <x v="1"/>
    <n v="90421.5"/>
  </r>
  <r>
    <x v="645"/>
    <s v="Alexander Gonzales"/>
    <x v="6"/>
    <x v="3"/>
    <s v="Research &amp; Development"/>
    <x v="1"/>
    <x v="3"/>
    <x v="8"/>
    <d v="2018-06-04T00:00:00"/>
    <n v="128329"/>
    <n v="0.08"/>
    <s v="United States"/>
    <s v="Phoenix"/>
    <x v="1"/>
    <n v="10266.32"/>
  </r>
  <r>
    <x v="646"/>
    <s v="Aiden Gonzales"/>
    <x v="9"/>
    <x v="6"/>
    <s v="Speciality Products"/>
    <x v="1"/>
    <x v="3"/>
    <x v="18"/>
    <d v="2021-03-28T00:00:00"/>
    <n v="186033"/>
    <n v="0.34"/>
    <s v="Brazil"/>
    <s v="Sao Paulo"/>
    <x v="1"/>
    <n v="63251.22"/>
  </r>
  <r>
    <x v="647"/>
    <s v="Joshua Chin"/>
    <x v="0"/>
    <x v="6"/>
    <s v="Manufacturing"/>
    <x v="1"/>
    <x v="1"/>
    <x v="33"/>
    <d v="2021-07-26T00:00:00"/>
    <n v="121480"/>
    <n v="0.14000000000000001"/>
    <s v="United States"/>
    <s v="Phoenix"/>
    <x v="1"/>
    <n v="17007.2"/>
  </r>
  <r>
    <x v="648"/>
    <s v="Paisley Hall"/>
    <x v="2"/>
    <x v="4"/>
    <s v="Speciality Products"/>
    <x v="0"/>
    <x v="2"/>
    <x v="12"/>
    <d v="2010-05-21T00:00:00"/>
    <n v="153275"/>
    <n v="0.24"/>
    <s v="United States"/>
    <s v="Columbus"/>
    <x v="1"/>
    <n v="36786"/>
  </r>
  <r>
    <x v="649"/>
    <s v="Allison Leung"/>
    <x v="4"/>
    <x v="2"/>
    <s v="Research &amp; Development"/>
    <x v="0"/>
    <x v="1"/>
    <x v="39"/>
    <d v="2020-05-18T00:00:00"/>
    <n v="97830"/>
    <n v="0"/>
    <s v="United States"/>
    <s v="Austin"/>
    <x v="1"/>
    <n v="0"/>
  </r>
  <r>
    <x v="650"/>
    <s v="Hannah Mejia"/>
    <x v="9"/>
    <x v="6"/>
    <s v="Corporate"/>
    <x v="0"/>
    <x v="3"/>
    <x v="40"/>
    <d v="1999-03-13T00:00:00"/>
    <n v="239394"/>
    <n v="0.32"/>
    <s v="United States"/>
    <s v="Austin"/>
    <x v="1"/>
    <n v="76606.080000000002"/>
  </r>
  <r>
    <x v="291"/>
    <s v="Elizabeth Huang"/>
    <x v="7"/>
    <x v="1"/>
    <s v="Speciality Products"/>
    <x v="0"/>
    <x v="1"/>
    <x v="39"/>
    <d v="2002-09-20T00:00:00"/>
    <n v="49738"/>
    <n v="0"/>
    <s v="China"/>
    <s v="Beijing"/>
    <x v="1"/>
    <n v="0"/>
  </r>
  <r>
    <x v="651"/>
    <s v="Abigail Garza"/>
    <x v="7"/>
    <x v="3"/>
    <s v="Manufacturing"/>
    <x v="0"/>
    <x v="3"/>
    <x v="29"/>
    <d v="2018-05-27T00:00:00"/>
    <n v="45049"/>
    <n v="0"/>
    <s v="United States"/>
    <s v="Seattle"/>
    <x v="1"/>
    <n v="0"/>
  </r>
  <r>
    <x v="652"/>
    <s v="Raelynn Lu"/>
    <x v="2"/>
    <x v="1"/>
    <s v="Research &amp; Development"/>
    <x v="0"/>
    <x v="1"/>
    <x v="5"/>
    <d v="2020-05-26T00:00:00"/>
    <n v="153628"/>
    <n v="0.28999999999999998"/>
    <s v="China"/>
    <s v="Chongqing"/>
    <x v="53"/>
    <n v="44552.119999999995"/>
  </r>
  <r>
    <x v="653"/>
    <s v="Charles Luu"/>
    <x v="0"/>
    <x v="2"/>
    <s v="Manufacturing"/>
    <x v="1"/>
    <x v="1"/>
    <x v="6"/>
    <d v="2021-06-15T00:00:00"/>
    <n v="142731"/>
    <n v="0.11"/>
    <s v="China"/>
    <s v="Shanghai"/>
    <x v="54"/>
    <n v="15700.41"/>
  </r>
  <r>
    <x v="654"/>
    <s v="Lydia Espinoza"/>
    <x v="0"/>
    <x v="6"/>
    <s v="Speciality Products"/>
    <x v="0"/>
    <x v="3"/>
    <x v="7"/>
    <d v="2020-05-15T00:00:00"/>
    <n v="137106"/>
    <n v="0.12"/>
    <s v="Brazil"/>
    <s v="Sao Paulo"/>
    <x v="1"/>
    <n v="16452.72"/>
  </r>
  <r>
    <x v="90"/>
    <s v="Adeline Thao"/>
    <x v="9"/>
    <x v="1"/>
    <s v="Corporate"/>
    <x v="0"/>
    <x v="1"/>
    <x v="36"/>
    <d v="2007-09-05T00:00:00"/>
    <n v="183239"/>
    <n v="0.32"/>
    <s v="United States"/>
    <s v="Seattle"/>
    <x v="1"/>
    <n v="58636.480000000003"/>
  </r>
  <r>
    <x v="463"/>
    <s v="Kinsley Dixon"/>
    <x v="7"/>
    <x v="3"/>
    <s v="Manufacturing"/>
    <x v="0"/>
    <x v="2"/>
    <x v="21"/>
    <d v="2019-05-25T00:00:00"/>
    <n v="45819"/>
    <n v="0"/>
    <s v="United States"/>
    <s v="Miami"/>
    <x v="1"/>
    <n v="0"/>
  </r>
  <r>
    <x v="655"/>
    <s v="Natalia Vu"/>
    <x v="7"/>
    <x v="3"/>
    <s v="Research &amp; Development"/>
    <x v="0"/>
    <x v="1"/>
    <x v="36"/>
    <d v="2006-12-29T00:00:00"/>
    <n v="55518"/>
    <n v="0"/>
    <s v="United States"/>
    <s v="Columbus"/>
    <x v="1"/>
    <n v="0"/>
  </r>
  <r>
    <x v="656"/>
    <s v="Julia Mai"/>
    <x v="6"/>
    <x v="6"/>
    <s v="Manufacturing"/>
    <x v="0"/>
    <x v="1"/>
    <x v="2"/>
    <d v="2012-03-11T00:00:00"/>
    <n v="108134"/>
    <n v="0.1"/>
    <s v="China"/>
    <s v="Shanghai"/>
    <x v="1"/>
    <n v="10813.400000000001"/>
  </r>
  <r>
    <x v="657"/>
    <s v="Camila Evans"/>
    <x v="6"/>
    <x v="6"/>
    <s v="Research &amp; Development"/>
    <x v="0"/>
    <x v="0"/>
    <x v="0"/>
    <d v="1992-12-20T00:00:00"/>
    <n v="113950"/>
    <n v="0.09"/>
    <s v="United States"/>
    <s v="Miami"/>
    <x v="1"/>
    <n v="10255.5"/>
  </r>
  <r>
    <x v="485"/>
    <s v="Everly Lai"/>
    <x v="9"/>
    <x v="6"/>
    <s v="Speciality Products"/>
    <x v="0"/>
    <x v="1"/>
    <x v="27"/>
    <d v="1998-04-01T00:00:00"/>
    <n v="182035"/>
    <n v="0.3"/>
    <s v="United States"/>
    <s v="Chicago"/>
    <x v="1"/>
    <n v="54610.5"/>
  </r>
  <r>
    <x v="69"/>
    <s v="Adam He"/>
    <x v="2"/>
    <x v="3"/>
    <s v="Speciality Products"/>
    <x v="1"/>
    <x v="1"/>
    <x v="25"/>
    <d v="2017-08-16T00:00:00"/>
    <n v="181356"/>
    <n v="0.23"/>
    <s v="China"/>
    <s v="Beijing"/>
    <x v="1"/>
    <n v="41711.880000000005"/>
  </r>
  <r>
    <x v="658"/>
    <s v="Vivian Hunter"/>
    <x v="5"/>
    <x v="2"/>
    <s v="Corporate"/>
    <x v="0"/>
    <x v="0"/>
    <x v="3"/>
    <d v="2019-08-21T00:00:00"/>
    <n v="66084"/>
    <n v="0"/>
    <s v="United States"/>
    <s v="Seattle"/>
    <x v="1"/>
    <n v="0"/>
  </r>
  <r>
    <x v="659"/>
    <s v="Lucy Avila"/>
    <x v="29"/>
    <x v="0"/>
    <s v="Speciality Products"/>
    <x v="0"/>
    <x v="3"/>
    <x v="19"/>
    <d v="2010-04-22T00:00:00"/>
    <n v="76912"/>
    <n v="0"/>
    <s v="Brazil"/>
    <s v="Sao Paulo"/>
    <x v="1"/>
    <n v="0"/>
  </r>
  <r>
    <x v="660"/>
    <s v="Eliana Li"/>
    <x v="22"/>
    <x v="5"/>
    <s v="Research &amp; Development"/>
    <x v="0"/>
    <x v="1"/>
    <x v="20"/>
    <d v="2018-05-07T00:00:00"/>
    <n v="67987"/>
    <n v="0"/>
    <s v="United States"/>
    <s v="Miami"/>
    <x v="1"/>
    <n v="0"/>
  </r>
  <r>
    <x v="661"/>
    <s v="Logan Mitchell"/>
    <x v="13"/>
    <x v="6"/>
    <s v="Manufacturing"/>
    <x v="1"/>
    <x v="2"/>
    <x v="13"/>
    <d v="2005-08-20T00:00:00"/>
    <n v="59833"/>
    <n v="0"/>
    <s v="United States"/>
    <s v="Columbus"/>
    <x v="1"/>
    <n v="0"/>
  </r>
  <r>
    <x v="662"/>
    <s v="Dominic Dinh"/>
    <x v="0"/>
    <x v="6"/>
    <s v="Speciality Products"/>
    <x v="1"/>
    <x v="1"/>
    <x v="15"/>
    <d v="2005-04-11T00:00:00"/>
    <n v="128468"/>
    <n v="0.11"/>
    <s v="United States"/>
    <s v="Chicago"/>
    <x v="1"/>
    <n v="14131.48"/>
  </r>
  <r>
    <x v="252"/>
    <s v="Lucas Daniels"/>
    <x v="6"/>
    <x v="2"/>
    <s v="Corporate"/>
    <x v="1"/>
    <x v="0"/>
    <x v="34"/>
    <d v="2011-05-29T00:00:00"/>
    <n v="102440"/>
    <n v="0.06"/>
    <s v="United States"/>
    <s v="Chicago"/>
    <x v="1"/>
    <n v="6146.4"/>
  </r>
  <r>
    <x v="663"/>
    <s v="Andrew Holmes"/>
    <x v="9"/>
    <x v="0"/>
    <s v="Speciality Products"/>
    <x v="1"/>
    <x v="0"/>
    <x v="1"/>
    <d v="2010-12-30T00:00:00"/>
    <n v="246619"/>
    <n v="0.36"/>
    <s v="United States"/>
    <s v="Miami"/>
    <x v="1"/>
    <n v="88782.84"/>
  </r>
  <r>
    <x v="664"/>
    <s v="Julia Sandoval"/>
    <x v="6"/>
    <x v="4"/>
    <s v="Corporate"/>
    <x v="0"/>
    <x v="3"/>
    <x v="34"/>
    <d v="2017-11-19T00:00:00"/>
    <n v="101143"/>
    <n v="0.06"/>
    <s v="United States"/>
    <s v="Miami"/>
    <x v="1"/>
    <n v="6068.58"/>
  </r>
  <r>
    <x v="665"/>
    <s v="Kennedy Vargas"/>
    <x v="20"/>
    <x v="4"/>
    <s v="Manufacturing"/>
    <x v="0"/>
    <x v="3"/>
    <x v="15"/>
    <d v="2005-10-14T00:00:00"/>
    <n v="51404"/>
    <n v="0"/>
    <s v="Brazil"/>
    <s v="Manaus"/>
    <x v="55"/>
    <n v="0"/>
  </r>
  <r>
    <x v="666"/>
    <s v="Thomas Williams"/>
    <x v="17"/>
    <x v="5"/>
    <s v="Speciality Products"/>
    <x v="1"/>
    <x v="2"/>
    <x v="15"/>
    <d v="2015-11-21T00:00:00"/>
    <n v="87292"/>
    <n v="0"/>
    <s v="United States"/>
    <s v="Columbus"/>
    <x v="1"/>
    <n v="0"/>
  </r>
  <r>
    <x v="667"/>
    <s v="Raelynn Hong"/>
    <x v="2"/>
    <x v="6"/>
    <s v="Speciality Products"/>
    <x v="0"/>
    <x v="1"/>
    <x v="21"/>
    <d v="2019-12-11T00:00:00"/>
    <n v="182321"/>
    <n v="0.28000000000000003"/>
    <s v="China"/>
    <s v="Beijing"/>
    <x v="1"/>
    <n v="51049.880000000005"/>
  </r>
  <r>
    <x v="603"/>
    <s v="Eli Reed"/>
    <x v="28"/>
    <x v="0"/>
    <s v="Corporate"/>
    <x v="1"/>
    <x v="2"/>
    <x v="10"/>
    <d v="2014-02-27T00:00:00"/>
    <n v="53929"/>
    <n v="0"/>
    <s v="United States"/>
    <s v="Miami"/>
    <x v="56"/>
    <n v="0"/>
  </r>
  <r>
    <x v="668"/>
    <s v="Lyla Yoon"/>
    <x v="9"/>
    <x v="3"/>
    <s v="Manufacturing"/>
    <x v="0"/>
    <x v="1"/>
    <x v="31"/>
    <d v="2012-12-13T00:00:00"/>
    <n v="191571"/>
    <n v="0.32"/>
    <s v="United States"/>
    <s v="Austin"/>
    <x v="1"/>
    <n v="61302.720000000001"/>
  </r>
  <r>
    <x v="669"/>
    <s v="Hannah White"/>
    <x v="0"/>
    <x v="3"/>
    <s v="Corporate"/>
    <x v="0"/>
    <x v="2"/>
    <x v="39"/>
    <d v="2009-01-30T00:00:00"/>
    <n v="150555"/>
    <n v="0.13"/>
    <s v="United States"/>
    <s v="Phoenix"/>
    <x v="1"/>
    <n v="19572.150000000001"/>
  </r>
  <r>
    <x v="670"/>
    <s v="Theodore Xi"/>
    <x v="6"/>
    <x v="1"/>
    <s v="Corporate"/>
    <x v="1"/>
    <x v="1"/>
    <x v="27"/>
    <d v="2009-10-05T00:00:00"/>
    <n v="122890"/>
    <n v="7.0000000000000007E-2"/>
    <s v="China"/>
    <s v="Shanghai"/>
    <x v="1"/>
    <n v="8602.3000000000011"/>
  </r>
  <r>
    <x v="671"/>
    <s v="Ezra Liang"/>
    <x v="9"/>
    <x v="1"/>
    <s v="Research &amp; Development"/>
    <x v="1"/>
    <x v="1"/>
    <x v="27"/>
    <d v="1997-05-26T00:00:00"/>
    <n v="216999"/>
    <n v="0.37"/>
    <s v="United States"/>
    <s v="Miami"/>
    <x v="1"/>
    <n v="80289.63"/>
  </r>
  <r>
    <x v="672"/>
    <s v="Grayson Yee"/>
    <x v="6"/>
    <x v="4"/>
    <s v="Corporate"/>
    <x v="1"/>
    <x v="1"/>
    <x v="35"/>
    <d v="2015-07-16T00:00:00"/>
    <n v="110565"/>
    <n v="0.09"/>
    <s v="China"/>
    <s v="Beijing"/>
    <x v="1"/>
    <n v="9950.85"/>
  </r>
  <r>
    <x v="673"/>
    <s v="Eli Richardson"/>
    <x v="12"/>
    <x v="0"/>
    <s v="Speciality Products"/>
    <x v="1"/>
    <x v="2"/>
    <x v="31"/>
    <d v="2015-04-19T00:00:00"/>
    <n v="48762"/>
    <n v="0"/>
    <s v="United States"/>
    <s v="Seattle"/>
    <x v="1"/>
    <n v="0"/>
  </r>
  <r>
    <x v="674"/>
    <s v="Audrey Lee"/>
    <x v="25"/>
    <x v="5"/>
    <s v="Speciality Products"/>
    <x v="0"/>
    <x v="1"/>
    <x v="10"/>
    <d v="2017-02-11T00:00:00"/>
    <n v="87036"/>
    <n v="0"/>
    <s v="China"/>
    <s v="Chongqing"/>
    <x v="1"/>
    <n v="0"/>
  </r>
  <r>
    <x v="675"/>
    <s v="Jameson Allen"/>
    <x v="2"/>
    <x v="6"/>
    <s v="Speciality Products"/>
    <x v="1"/>
    <x v="2"/>
    <x v="24"/>
    <d v="2016-11-28T00:00:00"/>
    <n v="177443"/>
    <n v="0.16"/>
    <s v="United States"/>
    <s v="Seattle"/>
    <x v="1"/>
    <n v="28390.880000000001"/>
  </r>
  <r>
    <x v="676"/>
    <s v="Eliza Chen"/>
    <x v="14"/>
    <x v="0"/>
    <s v="Research &amp; Development"/>
    <x v="0"/>
    <x v="1"/>
    <x v="9"/>
    <d v="2016-04-29T00:00:00"/>
    <n v="75862"/>
    <n v="0"/>
    <s v="United States"/>
    <s v="Austin"/>
    <x v="1"/>
    <n v="0"/>
  </r>
  <r>
    <x v="677"/>
    <s v="Lyla Chen"/>
    <x v="15"/>
    <x v="4"/>
    <s v="Research &amp; Development"/>
    <x v="0"/>
    <x v="1"/>
    <x v="15"/>
    <d v="2019-04-26T00:00:00"/>
    <n v="90870"/>
    <n v="0"/>
    <s v="United States"/>
    <s v="Chicago"/>
    <x v="1"/>
    <n v="0"/>
  </r>
  <r>
    <x v="678"/>
    <s v="Emily Doan"/>
    <x v="11"/>
    <x v="5"/>
    <s v="Corporate"/>
    <x v="0"/>
    <x v="1"/>
    <x v="24"/>
    <d v="2014-12-04T00:00:00"/>
    <n v="99202"/>
    <n v="0.11"/>
    <s v="United States"/>
    <s v="Phoenix"/>
    <x v="1"/>
    <n v="10912.22"/>
  </r>
  <r>
    <x v="679"/>
    <s v="Jack Mai"/>
    <x v="4"/>
    <x v="6"/>
    <s v="Corporate"/>
    <x v="1"/>
    <x v="1"/>
    <x v="15"/>
    <d v="2007-09-22T00:00:00"/>
    <n v="92293"/>
    <n v="0"/>
    <s v="China"/>
    <s v="Chengdu"/>
    <x v="1"/>
    <n v="0"/>
  </r>
  <r>
    <x v="680"/>
    <s v="Grayson Turner"/>
    <x v="29"/>
    <x v="0"/>
    <s v="Corporate"/>
    <x v="1"/>
    <x v="2"/>
    <x v="36"/>
    <d v="1992-06-30T00:00:00"/>
    <n v="63196"/>
    <n v="0"/>
    <s v="United States"/>
    <s v="Chicago"/>
    <x v="57"/>
    <n v="0"/>
  </r>
  <r>
    <x v="681"/>
    <s v="Ivy Tang"/>
    <x v="25"/>
    <x v="5"/>
    <s v="Speciality Products"/>
    <x v="0"/>
    <x v="1"/>
    <x v="35"/>
    <d v="2012-05-03T00:00:00"/>
    <n v="65340"/>
    <n v="0"/>
    <s v="China"/>
    <s v="Shanghai"/>
    <x v="58"/>
    <n v="0"/>
  </r>
  <r>
    <x v="682"/>
    <s v="Robert Zhang"/>
    <x v="9"/>
    <x v="6"/>
    <s v="Corporate"/>
    <x v="1"/>
    <x v="1"/>
    <x v="15"/>
    <d v="2015-09-24T00:00:00"/>
    <n v="202680"/>
    <n v="0.32"/>
    <s v="United States"/>
    <s v="Phoenix"/>
    <x v="59"/>
    <n v="64857.599999999999"/>
  </r>
  <r>
    <x v="683"/>
    <s v="Eva Alvarado"/>
    <x v="3"/>
    <x v="0"/>
    <s v="Manufacturing"/>
    <x v="0"/>
    <x v="3"/>
    <x v="30"/>
    <d v="2017-04-24T00:00:00"/>
    <n v="77461"/>
    <n v="0.09"/>
    <s v="Brazil"/>
    <s v="Sao Paulo"/>
    <x v="1"/>
    <n v="6971.49"/>
  </r>
  <r>
    <x v="684"/>
    <s v="Abigail Vang"/>
    <x v="19"/>
    <x v="5"/>
    <s v="Research &amp; Development"/>
    <x v="0"/>
    <x v="1"/>
    <x v="28"/>
    <d v="2016-09-09T00:00:00"/>
    <n v="109680"/>
    <n v="0"/>
    <s v="China"/>
    <s v="Chengdu"/>
    <x v="1"/>
    <n v="0"/>
  </r>
  <r>
    <x v="140"/>
    <s v="Claire Adams"/>
    <x v="2"/>
    <x v="2"/>
    <s v="Manufacturing"/>
    <x v="0"/>
    <x v="0"/>
    <x v="22"/>
    <d v="1997-08-19T00:00:00"/>
    <n v="159567"/>
    <n v="0.28000000000000003"/>
    <s v="United States"/>
    <s v="Phoenix"/>
    <x v="1"/>
    <n v="44678.76"/>
  </r>
  <r>
    <x v="685"/>
    <s v="Theodore Marquez"/>
    <x v="25"/>
    <x v="5"/>
    <s v="Speciality Products"/>
    <x v="1"/>
    <x v="3"/>
    <x v="36"/>
    <d v="2012-11-24T00:00:00"/>
    <n v="94407"/>
    <n v="0"/>
    <s v="Brazil"/>
    <s v="Sao Paulo"/>
    <x v="1"/>
    <n v="0"/>
  </r>
  <r>
    <x v="686"/>
    <s v="Hunter Nunez"/>
    <x v="9"/>
    <x v="4"/>
    <s v="Corporate"/>
    <x v="1"/>
    <x v="3"/>
    <x v="39"/>
    <d v="2002-08-16T00:00:00"/>
    <n v="234594"/>
    <n v="0.33"/>
    <s v="United States"/>
    <s v="Seattle"/>
    <x v="1"/>
    <n v="77416.02"/>
  </r>
  <r>
    <x v="687"/>
    <s v="Charles Henderson"/>
    <x v="28"/>
    <x v="0"/>
    <s v="Speciality Products"/>
    <x v="1"/>
    <x v="2"/>
    <x v="35"/>
    <d v="2002-02-11T00:00:00"/>
    <n v="43080"/>
    <n v="0"/>
    <s v="United States"/>
    <s v="Austin"/>
    <x v="1"/>
    <n v="0"/>
  </r>
  <r>
    <x v="688"/>
    <s v="Camila Cortez"/>
    <x v="6"/>
    <x v="6"/>
    <s v="Manufacturing"/>
    <x v="0"/>
    <x v="3"/>
    <x v="7"/>
    <d v="2021-05-09T00:00:00"/>
    <n v="129541"/>
    <n v="0.08"/>
    <s v="United States"/>
    <s v="Phoenix"/>
    <x v="60"/>
    <n v="10363.280000000001"/>
  </r>
  <r>
    <x v="689"/>
    <s v="Aaron Garza"/>
    <x v="2"/>
    <x v="2"/>
    <s v="Research &amp; Development"/>
    <x v="1"/>
    <x v="3"/>
    <x v="38"/>
    <d v="2013-12-27T00:00:00"/>
    <n v="165756"/>
    <n v="0.28000000000000003"/>
    <s v="United States"/>
    <s v="Columbus"/>
    <x v="61"/>
    <n v="46411.680000000008"/>
  </r>
  <r>
    <x v="690"/>
    <s v="Jose Singh"/>
    <x v="0"/>
    <x v="1"/>
    <s v="Speciality Products"/>
    <x v="1"/>
    <x v="1"/>
    <x v="18"/>
    <d v="2010-04-06T00:00:00"/>
    <n v="142878"/>
    <n v="0.12"/>
    <s v="United States"/>
    <s v="Columbus"/>
    <x v="1"/>
    <n v="17145.36"/>
  </r>
  <r>
    <x v="691"/>
    <s v="Gabriel Joseph"/>
    <x v="2"/>
    <x v="5"/>
    <s v="Manufacturing"/>
    <x v="1"/>
    <x v="2"/>
    <x v="27"/>
    <d v="2006-10-28T00:00:00"/>
    <n v="187992"/>
    <n v="0.28000000000000003"/>
    <s v="United States"/>
    <s v="Miami"/>
    <x v="1"/>
    <n v="52637.760000000002"/>
  </r>
  <r>
    <x v="692"/>
    <s v="Natalia Santos"/>
    <x v="9"/>
    <x v="4"/>
    <s v="Speciality Products"/>
    <x v="0"/>
    <x v="3"/>
    <x v="15"/>
    <d v="2019-02-25T00:00:00"/>
    <n v="249801"/>
    <n v="0.39"/>
    <s v="Brazil"/>
    <s v="Sao Paulo"/>
    <x v="1"/>
    <n v="97422.39"/>
  </r>
  <r>
    <x v="693"/>
    <s v="Dylan Wilson"/>
    <x v="32"/>
    <x v="0"/>
    <s v="Research &amp; Development"/>
    <x v="1"/>
    <x v="2"/>
    <x v="35"/>
    <d v="2006-09-27T00:00:00"/>
    <n v="76505"/>
    <n v="0"/>
    <s v="United States"/>
    <s v="Seattle"/>
    <x v="62"/>
    <n v="0"/>
  </r>
  <r>
    <x v="694"/>
    <s v="Robert Alvarez"/>
    <x v="31"/>
    <x v="0"/>
    <s v="Corporate"/>
    <x v="1"/>
    <x v="3"/>
    <x v="38"/>
    <d v="2016-10-21T00:00:00"/>
    <n v="84297"/>
    <n v="0"/>
    <s v="Brazil"/>
    <s v="Manaus"/>
    <x v="1"/>
    <n v="0"/>
  </r>
  <r>
    <x v="695"/>
    <s v="Samantha Chavez"/>
    <x v="4"/>
    <x v="2"/>
    <s v="Speciality Products"/>
    <x v="0"/>
    <x v="3"/>
    <x v="26"/>
    <d v="2017-01-09T00:00:00"/>
    <n v="75769"/>
    <n v="0"/>
    <s v="Brazil"/>
    <s v="Manaus"/>
    <x v="19"/>
    <n v="0"/>
  </r>
  <r>
    <x v="68"/>
    <s v="Samuel Bailey"/>
    <x v="9"/>
    <x v="3"/>
    <s v="Speciality Products"/>
    <x v="1"/>
    <x v="2"/>
    <x v="12"/>
    <d v="2013-08-17T00:00:00"/>
    <n v="235619"/>
    <n v="0.3"/>
    <s v="United States"/>
    <s v="Seattle"/>
    <x v="1"/>
    <n v="70685.7"/>
  </r>
  <r>
    <x v="696"/>
    <s v="Ezekiel Delgado"/>
    <x v="2"/>
    <x v="5"/>
    <s v="Speciality Products"/>
    <x v="1"/>
    <x v="3"/>
    <x v="28"/>
    <d v="2020-02-07T00:00:00"/>
    <n v="187187"/>
    <n v="0.18"/>
    <s v="Brazil"/>
    <s v="Manaus"/>
    <x v="1"/>
    <n v="33693.659999999996"/>
  </r>
  <r>
    <x v="21"/>
    <s v="Benjamin Ramirez"/>
    <x v="24"/>
    <x v="0"/>
    <s v="Research &amp; Development"/>
    <x v="1"/>
    <x v="3"/>
    <x v="35"/>
    <d v="2005-07-27T00:00:00"/>
    <n v="68987"/>
    <n v="0"/>
    <s v="United States"/>
    <s v="Chicago"/>
    <x v="63"/>
    <n v="0"/>
  </r>
  <r>
    <x v="697"/>
    <s v="Anthony Carter"/>
    <x v="2"/>
    <x v="5"/>
    <s v="Speciality Products"/>
    <x v="1"/>
    <x v="2"/>
    <x v="12"/>
    <d v="2007-03-15T00:00:00"/>
    <n v="155926"/>
    <n v="0.24"/>
    <s v="United States"/>
    <s v="Columbus"/>
    <x v="64"/>
    <n v="37422.239999999998"/>
  </r>
  <r>
    <x v="698"/>
    <s v="Ethan Tang"/>
    <x v="4"/>
    <x v="3"/>
    <s v="Speciality Products"/>
    <x v="1"/>
    <x v="1"/>
    <x v="36"/>
    <d v="2016-05-04T00:00:00"/>
    <n v="93668"/>
    <n v="0"/>
    <s v="United States"/>
    <s v="Chicago"/>
    <x v="1"/>
    <n v="0"/>
  </r>
  <r>
    <x v="699"/>
    <s v="Sebastian Rogers"/>
    <x v="16"/>
    <x v="4"/>
    <s v="Research &amp; Development"/>
    <x v="1"/>
    <x v="2"/>
    <x v="31"/>
    <d v="2019-11-29T00:00:00"/>
    <n v="69647"/>
    <n v="0"/>
    <s v="United States"/>
    <s v="Miami"/>
    <x v="65"/>
    <n v="0"/>
  </r>
  <r>
    <x v="700"/>
    <s v="Miles Thao"/>
    <x v="27"/>
    <x v="0"/>
    <s v="Corporate"/>
    <x v="1"/>
    <x v="1"/>
    <x v="4"/>
    <d v="2003-06-26T00:00:00"/>
    <n v="63318"/>
    <n v="0"/>
    <s v="United States"/>
    <s v="Columbus"/>
    <x v="1"/>
    <n v="0"/>
  </r>
  <r>
    <x v="701"/>
    <s v="William Cao"/>
    <x v="4"/>
    <x v="6"/>
    <s v="Manufacturing"/>
    <x v="1"/>
    <x v="1"/>
    <x v="20"/>
    <d v="2017-02-12T00:00:00"/>
    <n v="77629"/>
    <n v="0"/>
    <s v="China"/>
    <s v="Beijing"/>
    <x v="1"/>
    <n v="0"/>
  </r>
  <r>
    <x v="702"/>
    <s v="Leo Hsu"/>
    <x v="0"/>
    <x v="4"/>
    <s v="Manufacturing"/>
    <x v="1"/>
    <x v="1"/>
    <x v="39"/>
    <d v="2017-11-22T00:00:00"/>
    <n v="138808"/>
    <n v="0.15"/>
    <s v="China"/>
    <s v="Chongqing"/>
    <x v="1"/>
    <n v="20821.2"/>
  </r>
  <r>
    <x v="703"/>
    <s v="Avery Grant"/>
    <x v="14"/>
    <x v="0"/>
    <s v="Research &amp; Development"/>
    <x v="0"/>
    <x v="2"/>
    <x v="37"/>
    <d v="2014-03-05T00:00:00"/>
    <n v="88777"/>
    <n v="0"/>
    <s v="United States"/>
    <s v="Chicago"/>
    <x v="1"/>
    <n v="0"/>
  </r>
  <r>
    <x v="704"/>
    <s v="Penelope Fong"/>
    <x v="2"/>
    <x v="3"/>
    <s v="Corporate"/>
    <x v="0"/>
    <x v="1"/>
    <x v="33"/>
    <d v="2004-05-14T00:00:00"/>
    <n v="186378"/>
    <n v="0.26"/>
    <s v="China"/>
    <s v="Chongqing"/>
    <x v="1"/>
    <n v="48458.28"/>
  </r>
  <r>
    <x v="705"/>
    <s v="Vivian Thao"/>
    <x v="10"/>
    <x v="5"/>
    <s v="Research &amp; Development"/>
    <x v="0"/>
    <x v="1"/>
    <x v="15"/>
    <d v="2015-04-23T00:00:00"/>
    <n v="60017"/>
    <n v="0"/>
    <s v="United States"/>
    <s v="Chicago"/>
    <x v="1"/>
    <n v="0"/>
  </r>
  <r>
    <x v="706"/>
    <s v="Eva Estrada"/>
    <x v="0"/>
    <x v="2"/>
    <s v="Speciality Products"/>
    <x v="0"/>
    <x v="3"/>
    <x v="15"/>
    <d v="2018-07-24T00:00:00"/>
    <n v="148991"/>
    <n v="0.12"/>
    <s v="Brazil"/>
    <s v="Sao Paulo"/>
    <x v="1"/>
    <n v="17878.919999999998"/>
  </r>
  <r>
    <x v="707"/>
    <s v="Emma Luna"/>
    <x v="17"/>
    <x v="5"/>
    <s v="Speciality Products"/>
    <x v="0"/>
    <x v="3"/>
    <x v="27"/>
    <d v="2008-03-25T00:00:00"/>
    <n v="97398"/>
    <n v="0"/>
    <s v="Brazil"/>
    <s v="Manaus"/>
    <x v="1"/>
    <n v="0"/>
  </r>
  <r>
    <x v="708"/>
    <s v="Charlotte Wu"/>
    <x v="15"/>
    <x v="4"/>
    <s v="Manufacturing"/>
    <x v="0"/>
    <x v="1"/>
    <x v="20"/>
    <d v="2007-05-02T00:00:00"/>
    <n v="72805"/>
    <n v="0"/>
    <s v="China"/>
    <s v="Shanghai"/>
    <x v="1"/>
    <n v="0"/>
  </r>
  <r>
    <x v="709"/>
    <s v="Vivian Chu"/>
    <x v="26"/>
    <x v="2"/>
    <s v="Research &amp; Development"/>
    <x v="0"/>
    <x v="1"/>
    <x v="30"/>
    <d v="2021-01-17T00:00:00"/>
    <n v="72131"/>
    <n v="0"/>
    <s v="China"/>
    <s v="Shanghai"/>
    <x v="1"/>
    <n v="0"/>
  </r>
  <r>
    <x v="710"/>
    <s v="Jayden Williams"/>
    <x v="6"/>
    <x v="4"/>
    <s v="Manufacturing"/>
    <x v="1"/>
    <x v="2"/>
    <x v="14"/>
    <d v="1992-12-26T00:00:00"/>
    <n v="104668"/>
    <n v="0.08"/>
    <s v="United States"/>
    <s v="Columbus"/>
    <x v="1"/>
    <n v="8373.44"/>
  </r>
  <r>
    <x v="711"/>
    <s v="Amelia Bell"/>
    <x v="4"/>
    <x v="2"/>
    <s v="Manufacturing"/>
    <x v="0"/>
    <x v="2"/>
    <x v="26"/>
    <d v="2017-08-05T00:00:00"/>
    <n v="89769"/>
    <n v="0"/>
    <s v="United States"/>
    <s v="Seattle"/>
    <x v="1"/>
    <n v="0"/>
  </r>
  <r>
    <x v="712"/>
    <s v="Addison Mehta"/>
    <x v="6"/>
    <x v="2"/>
    <s v="Corporate"/>
    <x v="0"/>
    <x v="1"/>
    <x v="5"/>
    <d v="2018-09-15T00:00:00"/>
    <n v="127616"/>
    <n v="7.0000000000000007E-2"/>
    <s v="United States"/>
    <s v="Columbus"/>
    <x v="1"/>
    <n v="8933.1200000000008"/>
  </r>
  <r>
    <x v="234"/>
    <s v="Alexander Jackson"/>
    <x v="6"/>
    <x v="4"/>
    <s v="Corporate"/>
    <x v="1"/>
    <x v="2"/>
    <x v="15"/>
    <d v="2012-07-09T00:00:00"/>
    <n v="109883"/>
    <n v="7.0000000000000007E-2"/>
    <s v="United States"/>
    <s v="Columbus"/>
    <x v="1"/>
    <n v="7691.81"/>
  </r>
  <r>
    <x v="713"/>
    <s v="Everly Lin"/>
    <x v="20"/>
    <x v="4"/>
    <s v="Manufacturing"/>
    <x v="0"/>
    <x v="1"/>
    <x v="6"/>
    <d v="2021-03-15T00:00:00"/>
    <n v="47974"/>
    <n v="0"/>
    <s v="China"/>
    <s v="Chongqing"/>
    <x v="1"/>
    <n v="0"/>
  </r>
  <r>
    <x v="714"/>
    <s v="Lyla Stewart"/>
    <x v="0"/>
    <x v="0"/>
    <s v="Speciality Products"/>
    <x v="0"/>
    <x v="2"/>
    <x v="19"/>
    <d v="2015-03-27T00:00:00"/>
    <n v="120321"/>
    <n v="0.12"/>
    <s v="United States"/>
    <s v="Austin"/>
    <x v="1"/>
    <n v="14438.519999999999"/>
  </r>
  <r>
    <x v="715"/>
    <s v="Brooklyn Ruiz"/>
    <x v="12"/>
    <x v="0"/>
    <s v="Manufacturing"/>
    <x v="0"/>
    <x v="3"/>
    <x v="22"/>
    <d v="2014-08-10T00:00:00"/>
    <n v="57446"/>
    <n v="0"/>
    <s v="United States"/>
    <s v="Phoenix"/>
    <x v="1"/>
    <n v="0"/>
  </r>
  <r>
    <x v="716"/>
    <s v="Skylar Evans"/>
    <x v="2"/>
    <x v="3"/>
    <s v="Research &amp; Development"/>
    <x v="0"/>
    <x v="2"/>
    <x v="34"/>
    <d v="2009-06-04T00:00:00"/>
    <n v="174099"/>
    <n v="0.26"/>
    <s v="United States"/>
    <s v="Austin"/>
    <x v="1"/>
    <n v="45265.74"/>
  </r>
  <r>
    <x v="717"/>
    <s v="Lincoln Huynh"/>
    <x v="0"/>
    <x v="1"/>
    <s v="Manufacturing"/>
    <x v="1"/>
    <x v="1"/>
    <x v="20"/>
    <d v="2002-02-08T00:00:00"/>
    <n v="128703"/>
    <n v="0.13"/>
    <s v="United States"/>
    <s v="Austin"/>
    <x v="1"/>
    <n v="16731.39"/>
  </r>
  <r>
    <x v="718"/>
    <s v="Hazel Griffin"/>
    <x v="17"/>
    <x v="5"/>
    <s v="Corporate"/>
    <x v="0"/>
    <x v="2"/>
    <x v="24"/>
    <d v="2015-11-09T00:00:00"/>
    <n v="65247"/>
    <n v="0"/>
    <s v="United States"/>
    <s v="Phoenix"/>
    <x v="1"/>
    <n v="0"/>
  </r>
  <r>
    <x v="719"/>
    <s v="Charles Gonzalez"/>
    <x v="10"/>
    <x v="5"/>
    <s v="Research &amp; Development"/>
    <x v="1"/>
    <x v="3"/>
    <x v="5"/>
    <d v="2018-09-28T00:00:00"/>
    <n v="64247"/>
    <n v="0"/>
    <s v="Brazil"/>
    <s v="Rio de Janerio"/>
    <x v="1"/>
    <n v="0"/>
  </r>
  <r>
    <x v="720"/>
    <s v="Leah Patterson"/>
    <x v="6"/>
    <x v="4"/>
    <s v="Research &amp; Development"/>
    <x v="0"/>
    <x v="2"/>
    <x v="29"/>
    <d v="2012-06-11T00:00:00"/>
    <n v="118253"/>
    <n v="0.08"/>
    <s v="United States"/>
    <s v="Austin"/>
    <x v="1"/>
    <n v="9460.24"/>
  </r>
  <r>
    <x v="721"/>
    <s v="Avery Sun"/>
    <x v="19"/>
    <x v="5"/>
    <s v="Manufacturing"/>
    <x v="0"/>
    <x v="1"/>
    <x v="15"/>
    <d v="2004-03-11T00:00:00"/>
    <n v="109422"/>
    <n v="0"/>
    <s v="China"/>
    <s v="Chongqing"/>
    <x v="1"/>
    <n v="0"/>
  </r>
  <r>
    <x v="722"/>
    <s v="Isaac Yoon"/>
    <x v="6"/>
    <x v="4"/>
    <s v="Corporate"/>
    <x v="1"/>
    <x v="1"/>
    <x v="12"/>
    <d v="2019-02-06T00:00:00"/>
    <n v="126950"/>
    <n v="0.1"/>
    <s v="United States"/>
    <s v="Chicago"/>
    <x v="1"/>
    <n v="12695"/>
  </r>
  <r>
    <x v="723"/>
    <s v="Isabella Bui"/>
    <x v="14"/>
    <x v="0"/>
    <s v="Manufacturing"/>
    <x v="0"/>
    <x v="1"/>
    <x v="9"/>
    <d v="2014-11-21T00:00:00"/>
    <n v="97500"/>
    <n v="0"/>
    <s v="United States"/>
    <s v="Miami"/>
    <x v="1"/>
    <n v="0"/>
  </r>
  <r>
    <x v="724"/>
    <s v="Gabriel Zhou"/>
    <x v="12"/>
    <x v="0"/>
    <s v="Manufacturing"/>
    <x v="1"/>
    <x v="1"/>
    <x v="6"/>
    <d v="2021-01-17T00:00:00"/>
    <n v="41844"/>
    <n v="0"/>
    <s v="China"/>
    <s v="Chongqing"/>
    <x v="1"/>
    <n v="0"/>
  </r>
  <r>
    <x v="725"/>
    <s v="Jack Vu"/>
    <x v="13"/>
    <x v="3"/>
    <s v="Research &amp; Development"/>
    <x v="1"/>
    <x v="1"/>
    <x v="19"/>
    <d v="2014-02-10T00:00:00"/>
    <n v="58875"/>
    <n v="0"/>
    <s v="China"/>
    <s v="Chengdu"/>
    <x v="1"/>
    <n v="0"/>
  </r>
  <r>
    <x v="726"/>
    <s v="Valentina Moua"/>
    <x v="5"/>
    <x v="2"/>
    <s v="Manufacturing"/>
    <x v="0"/>
    <x v="1"/>
    <x v="17"/>
    <d v="2015-11-10T00:00:00"/>
    <n v="64204"/>
    <n v="0"/>
    <s v="United States"/>
    <s v="Columbus"/>
    <x v="66"/>
    <n v="0"/>
  </r>
  <r>
    <x v="727"/>
    <s v="Quinn Trinh"/>
    <x v="13"/>
    <x v="2"/>
    <s v="Corporate"/>
    <x v="0"/>
    <x v="1"/>
    <x v="34"/>
    <d v="2010-05-09T00:00:00"/>
    <n v="67743"/>
    <n v="0"/>
    <s v="China"/>
    <s v="Beijing"/>
    <x v="67"/>
    <n v="0"/>
  </r>
  <r>
    <x v="728"/>
    <s v="Caroline Nelson"/>
    <x v="26"/>
    <x v="2"/>
    <s v="Speciality Products"/>
    <x v="0"/>
    <x v="0"/>
    <x v="33"/>
    <d v="1997-07-30T00:00:00"/>
    <n v="71677"/>
    <n v="0"/>
    <s v="United States"/>
    <s v="Columbus"/>
    <x v="1"/>
    <n v="0"/>
  </r>
  <r>
    <x v="729"/>
    <s v="Miles Dang"/>
    <x v="12"/>
    <x v="0"/>
    <s v="Speciality Products"/>
    <x v="1"/>
    <x v="1"/>
    <x v="22"/>
    <d v="2000-09-24T00:00:00"/>
    <n v="40063"/>
    <n v="0"/>
    <s v="United States"/>
    <s v="Miami"/>
    <x v="1"/>
    <n v="0"/>
  </r>
  <r>
    <x v="730"/>
    <s v="Leah Bryant"/>
    <x v="12"/>
    <x v="0"/>
    <s v="Manufacturing"/>
    <x v="0"/>
    <x v="2"/>
    <x v="0"/>
    <d v="2004-04-30T00:00:00"/>
    <n v="40124"/>
    <n v="0"/>
    <s v="United States"/>
    <s v="Austin"/>
    <x v="1"/>
    <n v="0"/>
  </r>
  <r>
    <x v="731"/>
    <s v="Henry Jung"/>
    <x v="18"/>
    <x v="5"/>
    <s v="Manufacturing"/>
    <x v="1"/>
    <x v="1"/>
    <x v="4"/>
    <d v="2018-02-26T00:00:00"/>
    <n v="103183"/>
    <n v="0"/>
    <s v="United States"/>
    <s v="Austin"/>
    <x v="68"/>
    <n v="0"/>
  </r>
  <r>
    <x v="732"/>
    <s v="Benjamin Mai"/>
    <x v="27"/>
    <x v="0"/>
    <s v="Corporate"/>
    <x v="1"/>
    <x v="1"/>
    <x v="36"/>
    <d v="1998-06-15T00:00:00"/>
    <n v="95239"/>
    <n v="0"/>
    <s v="United States"/>
    <s v="Phoenix"/>
    <x v="1"/>
    <n v="0"/>
  </r>
  <r>
    <x v="733"/>
    <s v="Anna Han"/>
    <x v="25"/>
    <x v="5"/>
    <s v="Manufacturing"/>
    <x v="0"/>
    <x v="1"/>
    <x v="7"/>
    <d v="2019-11-09T00:00:00"/>
    <n v="75012"/>
    <n v="0"/>
    <s v="United States"/>
    <s v="Chicago"/>
    <x v="1"/>
    <n v="0"/>
  </r>
  <r>
    <x v="734"/>
    <s v="Ariana Kim"/>
    <x v="23"/>
    <x v="0"/>
    <s v="Manufacturing"/>
    <x v="0"/>
    <x v="1"/>
    <x v="29"/>
    <d v="2014-06-29T00:00:00"/>
    <n v="96366"/>
    <n v="0"/>
    <s v="China"/>
    <s v="Chengdu"/>
    <x v="1"/>
    <n v="0"/>
  </r>
  <r>
    <x v="735"/>
    <s v="Alice Tran"/>
    <x v="7"/>
    <x v="6"/>
    <s v="Corporate"/>
    <x v="0"/>
    <x v="1"/>
    <x v="38"/>
    <d v="2014-07-29T00:00:00"/>
    <n v="40897"/>
    <n v="0"/>
    <s v="United States"/>
    <s v="Seattle"/>
    <x v="1"/>
    <n v="0"/>
  </r>
  <r>
    <x v="736"/>
    <s v="Hailey Song"/>
    <x v="6"/>
    <x v="1"/>
    <s v="Research &amp; Development"/>
    <x v="0"/>
    <x v="1"/>
    <x v="17"/>
    <d v="2016-08-23T00:00:00"/>
    <n v="124928"/>
    <n v="0.06"/>
    <s v="China"/>
    <s v="Chongqing"/>
    <x v="1"/>
    <n v="7495.6799999999994"/>
  </r>
  <r>
    <x v="737"/>
    <s v="Lydia Morales"/>
    <x v="6"/>
    <x v="1"/>
    <s v="Speciality Products"/>
    <x v="0"/>
    <x v="3"/>
    <x v="10"/>
    <d v="2013-06-14T00:00:00"/>
    <n v="108221"/>
    <n v="0.05"/>
    <s v="Brazil"/>
    <s v="Manaus"/>
    <x v="1"/>
    <n v="5411.05"/>
  </r>
  <r>
    <x v="210"/>
    <s v="Liam Sanders"/>
    <x v="15"/>
    <x v="4"/>
    <s v="Corporate"/>
    <x v="1"/>
    <x v="2"/>
    <x v="30"/>
    <d v="2007-02-20T00:00:00"/>
    <n v="75579"/>
    <n v="0"/>
    <s v="United States"/>
    <s v="Seattle"/>
    <x v="1"/>
    <n v="0"/>
  </r>
  <r>
    <x v="738"/>
    <s v="Luke Sanchez"/>
    <x v="0"/>
    <x v="4"/>
    <s v="Manufacturing"/>
    <x v="1"/>
    <x v="3"/>
    <x v="12"/>
    <d v="2015-12-27T00:00:00"/>
    <n v="129903"/>
    <n v="0.13"/>
    <s v="Brazil"/>
    <s v="Sao Paulo"/>
    <x v="1"/>
    <n v="16887.39"/>
  </r>
  <r>
    <x v="739"/>
    <s v="Grace Sun"/>
    <x v="2"/>
    <x v="1"/>
    <s v="Research &amp; Development"/>
    <x v="0"/>
    <x v="1"/>
    <x v="6"/>
    <d v="2021-04-17T00:00:00"/>
    <n v="186870"/>
    <n v="0.2"/>
    <s v="China"/>
    <s v="Shanghai"/>
    <x v="1"/>
    <n v="37374"/>
  </r>
  <r>
    <x v="740"/>
    <s v="Ezra Banks"/>
    <x v="13"/>
    <x v="2"/>
    <s v="Research &amp; Development"/>
    <x v="1"/>
    <x v="2"/>
    <x v="17"/>
    <d v="2010-04-23T00:00:00"/>
    <n v="57531"/>
    <n v="0"/>
    <s v="United States"/>
    <s v="Chicago"/>
    <x v="1"/>
    <n v="0"/>
  </r>
  <r>
    <x v="741"/>
    <s v="Jayden Kang"/>
    <x v="7"/>
    <x v="1"/>
    <s v="Research &amp; Development"/>
    <x v="1"/>
    <x v="1"/>
    <x v="30"/>
    <d v="2011-04-24T00:00:00"/>
    <n v="55894"/>
    <n v="0"/>
    <s v="United States"/>
    <s v="Seattle"/>
    <x v="1"/>
    <n v="0"/>
  </r>
  <r>
    <x v="742"/>
    <s v="Skylar Shah"/>
    <x v="17"/>
    <x v="5"/>
    <s v="Manufacturing"/>
    <x v="0"/>
    <x v="1"/>
    <x v="34"/>
    <d v="2012-04-27T00:00:00"/>
    <n v="72903"/>
    <n v="0"/>
    <s v="United States"/>
    <s v="Phoenix"/>
    <x v="1"/>
    <n v="0"/>
  </r>
  <r>
    <x v="195"/>
    <s v="Sebastian Le"/>
    <x v="7"/>
    <x v="1"/>
    <s v="Corporate"/>
    <x v="1"/>
    <x v="1"/>
    <x v="17"/>
    <d v="2015-11-09T00:00:00"/>
    <n v="45369"/>
    <n v="0"/>
    <s v="China"/>
    <s v="Beijing"/>
    <x v="1"/>
    <n v="0"/>
  </r>
  <r>
    <x v="743"/>
    <s v="Luca Nelson"/>
    <x v="6"/>
    <x v="1"/>
    <s v="Speciality Products"/>
    <x v="1"/>
    <x v="2"/>
    <x v="33"/>
    <d v="2010-06-15T00:00:00"/>
    <n v="106578"/>
    <n v="0.09"/>
    <s v="United States"/>
    <s v="Miami"/>
    <x v="1"/>
    <n v="9592.02"/>
  </r>
  <r>
    <x v="744"/>
    <s v="Riley Ramirez"/>
    <x v="15"/>
    <x v="4"/>
    <s v="Research &amp; Development"/>
    <x v="0"/>
    <x v="3"/>
    <x v="27"/>
    <d v="1999-09-13T00:00:00"/>
    <n v="92994"/>
    <n v="0"/>
    <s v="United States"/>
    <s v="Chicago"/>
    <x v="1"/>
    <n v="0"/>
  </r>
  <r>
    <x v="745"/>
    <s v="Jaxon Fong"/>
    <x v="4"/>
    <x v="2"/>
    <s v="Speciality Products"/>
    <x v="1"/>
    <x v="1"/>
    <x v="1"/>
    <d v="1997-03-13T00:00:00"/>
    <n v="83685"/>
    <n v="0"/>
    <s v="China"/>
    <s v="Beijing"/>
    <x v="1"/>
    <n v="0"/>
  </r>
  <r>
    <x v="114"/>
    <s v="Kayden Jordan"/>
    <x v="21"/>
    <x v="0"/>
    <s v="Research &amp; Development"/>
    <x v="1"/>
    <x v="2"/>
    <x v="35"/>
    <d v="2010-09-14T00:00:00"/>
    <n v="99335"/>
    <n v="0"/>
    <s v="United States"/>
    <s v="Phoenix"/>
    <x v="1"/>
    <n v="0"/>
  </r>
  <r>
    <x v="746"/>
    <s v="Alexander James"/>
    <x v="0"/>
    <x v="4"/>
    <s v="Manufacturing"/>
    <x v="1"/>
    <x v="2"/>
    <x v="34"/>
    <d v="2013-04-18T00:00:00"/>
    <n v="131179"/>
    <n v="0.15"/>
    <s v="United States"/>
    <s v="Columbus"/>
    <x v="1"/>
    <n v="19676.849999999999"/>
  </r>
  <r>
    <x v="747"/>
    <s v="Connor Luu"/>
    <x v="3"/>
    <x v="0"/>
    <s v="Speciality Products"/>
    <x v="1"/>
    <x v="1"/>
    <x v="25"/>
    <d v="2016-05-03T00:00:00"/>
    <n v="73899"/>
    <n v="0.05"/>
    <s v="China"/>
    <s v="Chengdu"/>
    <x v="1"/>
    <n v="3694.9500000000003"/>
  </r>
  <r>
    <x v="748"/>
    <s v="Christopher Lam"/>
    <x v="9"/>
    <x v="3"/>
    <s v="Manufacturing"/>
    <x v="1"/>
    <x v="1"/>
    <x v="14"/>
    <d v="2013-03-29T00:00:00"/>
    <n v="252325"/>
    <n v="0.4"/>
    <s v="United States"/>
    <s v="Columbus"/>
    <x v="1"/>
    <n v="100930"/>
  </r>
  <r>
    <x v="749"/>
    <s v="Sophie Owens"/>
    <x v="13"/>
    <x v="1"/>
    <s v="Research &amp; Development"/>
    <x v="0"/>
    <x v="2"/>
    <x v="23"/>
    <d v="2015-03-05T00:00:00"/>
    <n v="52697"/>
    <n v="0"/>
    <s v="United States"/>
    <s v="Seattle"/>
    <x v="1"/>
    <n v="0"/>
  </r>
  <r>
    <x v="711"/>
    <s v="Addison Perez"/>
    <x v="19"/>
    <x v="5"/>
    <s v="Speciality Products"/>
    <x v="0"/>
    <x v="3"/>
    <x v="7"/>
    <d v="2020-09-25T00:00:00"/>
    <n v="123588"/>
    <n v="0"/>
    <s v="Brazil"/>
    <s v="Sao Paulo"/>
    <x v="1"/>
    <n v="0"/>
  </r>
  <r>
    <x v="750"/>
    <s v="Hadley Dang"/>
    <x v="9"/>
    <x v="3"/>
    <s v="Corporate"/>
    <x v="0"/>
    <x v="1"/>
    <x v="40"/>
    <d v="2021-12-26T00:00:00"/>
    <n v="243568"/>
    <n v="0.33"/>
    <s v="United States"/>
    <s v="Austin"/>
    <x v="1"/>
    <n v="80377.440000000002"/>
  </r>
  <r>
    <x v="559"/>
    <s v="Ethan Mehta"/>
    <x v="2"/>
    <x v="2"/>
    <s v="Research &amp; Development"/>
    <x v="1"/>
    <x v="1"/>
    <x v="37"/>
    <d v="2001-07-20T00:00:00"/>
    <n v="199176"/>
    <n v="0.24"/>
    <s v="United States"/>
    <s v="Phoenix"/>
    <x v="1"/>
    <n v="47802.239999999998"/>
  </r>
  <r>
    <x v="47"/>
    <s v="Madison Her"/>
    <x v="1"/>
    <x v="0"/>
    <s v="Speciality Products"/>
    <x v="0"/>
    <x v="1"/>
    <x v="16"/>
    <d v="1996-06-22T00:00:00"/>
    <n v="82806"/>
    <n v="0"/>
    <s v="United States"/>
    <s v="Seattle"/>
    <x v="1"/>
    <n v="0"/>
  </r>
  <r>
    <x v="751"/>
    <s v="Savannah Singh"/>
    <x v="2"/>
    <x v="6"/>
    <s v="Speciality Products"/>
    <x v="0"/>
    <x v="1"/>
    <x v="26"/>
    <d v="1997-06-20T00:00:00"/>
    <n v="164399"/>
    <n v="0.25"/>
    <s v="United States"/>
    <s v="Seattle"/>
    <x v="1"/>
    <n v="41099.75"/>
  </r>
  <r>
    <x v="752"/>
    <s v="Nevaeh Hsu"/>
    <x v="0"/>
    <x v="4"/>
    <s v="Manufacturing"/>
    <x v="0"/>
    <x v="1"/>
    <x v="24"/>
    <d v="2017-04-14T00:00:00"/>
    <n v="154956"/>
    <n v="0.13"/>
    <s v="United States"/>
    <s v="Phoenix"/>
    <x v="1"/>
    <n v="20144.280000000002"/>
  </r>
  <r>
    <x v="753"/>
    <s v="Jordan Zhu"/>
    <x v="0"/>
    <x v="6"/>
    <s v="Manufacturing"/>
    <x v="1"/>
    <x v="1"/>
    <x v="24"/>
    <d v="2017-01-29T00:00:00"/>
    <n v="143970"/>
    <n v="0.12"/>
    <s v="United States"/>
    <s v="Seattle"/>
    <x v="69"/>
    <n v="17276.399999999998"/>
  </r>
  <r>
    <x v="754"/>
    <s v="Jackson Navarro"/>
    <x v="2"/>
    <x v="2"/>
    <s v="Corporate"/>
    <x v="1"/>
    <x v="3"/>
    <x v="27"/>
    <d v="2020-09-25T00:00:00"/>
    <n v="163143"/>
    <n v="0.28000000000000003"/>
    <s v="Brazil"/>
    <s v="Sao Paulo"/>
    <x v="1"/>
    <n v="45680.04"/>
  </r>
  <r>
    <x v="755"/>
    <s v="Sadie Patterson"/>
    <x v="4"/>
    <x v="3"/>
    <s v="Speciality Products"/>
    <x v="0"/>
    <x v="2"/>
    <x v="31"/>
    <d v="2020-07-24T00:00:00"/>
    <n v="89390"/>
    <n v="0"/>
    <s v="United States"/>
    <s v="Seattle"/>
    <x v="1"/>
    <n v="0"/>
  </r>
  <r>
    <x v="756"/>
    <s v="Christopher Butler"/>
    <x v="23"/>
    <x v="0"/>
    <s v="Manufacturing"/>
    <x v="1"/>
    <x v="2"/>
    <x v="12"/>
    <d v="2017-10-05T00:00:00"/>
    <n v="67468"/>
    <n v="0"/>
    <s v="United States"/>
    <s v="Miami"/>
    <x v="1"/>
    <n v="0"/>
  </r>
  <r>
    <x v="757"/>
    <s v="Penelope Rodriguez"/>
    <x v="11"/>
    <x v="5"/>
    <s v="Manufacturing"/>
    <x v="0"/>
    <x v="3"/>
    <x v="37"/>
    <d v="2016-03-12T00:00:00"/>
    <n v="100810"/>
    <n v="0.12"/>
    <s v="Brazil"/>
    <s v="Rio de Janerio"/>
    <x v="1"/>
    <n v="12097.199999999999"/>
  </r>
  <r>
    <x v="758"/>
    <s v="Emily Lau"/>
    <x v="4"/>
    <x v="1"/>
    <s v="Manufacturing"/>
    <x v="0"/>
    <x v="1"/>
    <x v="25"/>
    <d v="2019-03-18T00:00:00"/>
    <n v="74779"/>
    <n v="0"/>
    <s v="United States"/>
    <s v="Phoenix"/>
    <x v="1"/>
    <n v="0"/>
  </r>
  <r>
    <x v="281"/>
    <s v="Sophie Oh"/>
    <x v="24"/>
    <x v="0"/>
    <s v="Corporate"/>
    <x v="0"/>
    <x v="1"/>
    <x v="7"/>
    <d v="2017-11-09T00:00:00"/>
    <n v="63985"/>
    <n v="0"/>
    <s v="United States"/>
    <s v="Miami"/>
    <x v="1"/>
    <n v="0"/>
  </r>
  <r>
    <x v="759"/>
    <s v="Chloe Allen"/>
    <x v="29"/>
    <x v="0"/>
    <s v="Manufacturing"/>
    <x v="0"/>
    <x v="2"/>
    <x v="14"/>
    <d v="2004-07-08T00:00:00"/>
    <n v="77903"/>
    <n v="0"/>
    <s v="United States"/>
    <s v="Seattle"/>
    <x v="1"/>
    <n v="0"/>
  </r>
  <r>
    <x v="760"/>
    <s v="Caleb Nelson"/>
    <x v="2"/>
    <x v="6"/>
    <s v="Corporate"/>
    <x v="1"/>
    <x v="2"/>
    <x v="29"/>
    <d v="2017-06-12T00:00:00"/>
    <n v="164396"/>
    <n v="0.28999999999999998"/>
    <s v="United States"/>
    <s v="Columbus"/>
    <x v="1"/>
    <n v="47674.84"/>
  </r>
  <r>
    <x v="761"/>
    <s v="Oliver Moua"/>
    <x v="30"/>
    <x v="0"/>
    <s v="Corporate"/>
    <x v="1"/>
    <x v="1"/>
    <x v="7"/>
    <d v="2021-06-28T00:00:00"/>
    <n v="71234"/>
    <n v="0"/>
    <s v="United States"/>
    <s v="Seattle"/>
    <x v="1"/>
    <n v="0"/>
  </r>
  <r>
    <x v="762"/>
    <s v="Wesley Doan"/>
    <x v="6"/>
    <x v="1"/>
    <s v="Corporate"/>
    <x v="1"/>
    <x v="1"/>
    <x v="20"/>
    <d v="2004-04-19T00:00:00"/>
    <n v="122487"/>
    <n v="0.08"/>
    <s v="China"/>
    <s v="Shanghai"/>
    <x v="1"/>
    <n v="9798.9600000000009"/>
  </r>
  <r>
    <x v="763"/>
    <s v="Nova Hsu"/>
    <x v="6"/>
    <x v="4"/>
    <s v="Speciality Products"/>
    <x v="0"/>
    <x v="1"/>
    <x v="24"/>
    <d v="2017-01-03T00:00:00"/>
    <n v="101870"/>
    <n v="0.1"/>
    <s v="United States"/>
    <s v="Phoenix"/>
    <x v="1"/>
    <n v="10187"/>
  </r>
  <r>
    <x v="764"/>
    <s v="Levi Moreno"/>
    <x v="28"/>
    <x v="0"/>
    <s v="Research &amp; Development"/>
    <x v="1"/>
    <x v="3"/>
    <x v="14"/>
    <d v="2020-06-27T00:00:00"/>
    <n v="40316"/>
    <n v="0"/>
    <s v="Brazil"/>
    <s v="Manaus"/>
    <x v="1"/>
    <n v="0"/>
  </r>
  <r>
    <x v="765"/>
    <s v="Gianna Ha"/>
    <x v="6"/>
    <x v="0"/>
    <s v="Research &amp; Development"/>
    <x v="0"/>
    <x v="1"/>
    <x v="0"/>
    <d v="2005-02-08T00:00:00"/>
    <n v="115145"/>
    <n v="0.05"/>
    <s v="China"/>
    <s v="Chongqing"/>
    <x v="1"/>
    <n v="5757.25"/>
  </r>
  <r>
    <x v="766"/>
    <s v="Lillian Gonzales"/>
    <x v="21"/>
    <x v="0"/>
    <s v="Manufacturing"/>
    <x v="0"/>
    <x v="3"/>
    <x v="19"/>
    <d v="2009-03-13T00:00:00"/>
    <n v="62335"/>
    <n v="0"/>
    <s v="Brazil"/>
    <s v="Manaus"/>
    <x v="1"/>
    <n v="0"/>
  </r>
  <r>
    <x v="767"/>
    <s v="Ezra Singh"/>
    <x v="7"/>
    <x v="1"/>
    <s v="Manufacturing"/>
    <x v="1"/>
    <x v="1"/>
    <x v="16"/>
    <d v="2006-05-10T00:00:00"/>
    <n v="41561"/>
    <n v="0"/>
    <s v="United States"/>
    <s v="Austin"/>
    <x v="1"/>
    <n v="0"/>
  </r>
  <r>
    <x v="768"/>
    <s v="Audrey Patel"/>
    <x v="0"/>
    <x v="1"/>
    <s v="Speciality Products"/>
    <x v="0"/>
    <x v="1"/>
    <x v="17"/>
    <d v="2011-04-24T00:00:00"/>
    <n v="131183"/>
    <n v="0.14000000000000001"/>
    <s v="China"/>
    <s v="Shanghai"/>
    <x v="70"/>
    <n v="18365.620000000003"/>
  </r>
  <r>
    <x v="428"/>
    <s v="Brooklyn Cho"/>
    <x v="1"/>
    <x v="0"/>
    <s v="Manufacturing"/>
    <x v="0"/>
    <x v="1"/>
    <x v="15"/>
    <d v="2002-07-08T00:00:00"/>
    <n v="92655"/>
    <n v="0"/>
    <s v="China"/>
    <s v="Chengdu"/>
    <x v="1"/>
    <n v="0"/>
  </r>
  <r>
    <x v="692"/>
    <s v="Piper Ramos"/>
    <x v="0"/>
    <x v="2"/>
    <s v="Manufacturing"/>
    <x v="0"/>
    <x v="3"/>
    <x v="37"/>
    <d v="1996-04-02T00:00:00"/>
    <n v="157057"/>
    <n v="0.12"/>
    <s v="United States"/>
    <s v="Miami"/>
    <x v="1"/>
    <n v="18846.84"/>
  </r>
  <r>
    <x v="769"/>
    <s v="Eleanor Williams"/>
    <x v="14"/>
    <x v="0"/>
    <s v="Speciality Products"/>
    <x v="0"/>
    <x v="2"/>
    <x v="22"/>
    <d v="2005-02-09T00:00:00"/>
    <n v="64462"/>
    <n v="0"/>
    <s v="United States"/>
    <s v="Chicago"/>
    <x v="1"/>
    <n v="0"/>
  </r>
  <r>
    <x v="770"/>
    <s v="Melody Grant"/>
    <x v="10"/>
    <x v="5"/>
    <s v="Corporate"/>
    <x v="0"/>
    <x v="2"/>
    <x v="12"/>
    <d v="2005-10-07T00:00:00"/>
    <n v="79352"/>
    <n v="0"/>
    <s v="United States"/>
    <s v="Seattle"/>
    <x v="1"/>
    <n v="0"/>
  </r>
  <r>
    <x v="771"/>
    <s v="Paisley Sanders"/>
    <x v="0"/>
    <x v="6"/>
    <s v="Speciality Products"/>
    <x v="0"/>
    <x v="2"/>
    <x v="0"/>
    <d v="2001-03-27T00:00:00"/>
    <n v="157812"/>
    <n v="0.11"/>
    <s v="United States"/>
    <s v="Miami"/>
    <x v="1"/>
    <n v="17359.32"/>
  </r>
  <r>
    <x v="772"/>
    <s v="Santiago f Gray"/>
    <x v="10"/>
    <x v="5"/>
    <s v="Corporate"/>
    <x v="1"/>
    <x v="2"/>
    <x v="5"/>
    <d v="2018-09-11T00:00:00"/>
    <n v="80745"/>
    <n v="0"/>
    <s v="United States"/>
    <s v="Chicago"/>
    <x v="1"/>
    <n v="0"/>
  </r>
  <r>
    <x v="773"/>
    <s v="Josephine Richardson"/>
    <x v="27"/>
    <x v="0"/>
    <s v="Manufacturing"/>
    <x v="0"/>
    <x v="2"/>
    <x v="4"/>
    <d v="1996-02-18T00:00:00"/>
    <n v="75354"/>
    <n v="0"/>
    <s v="United States"/>
    <s v="Austin"/>
    <x v="71"/>
    <n v="0"/>
  </r>
  <r>
    <x v="774"/>
    <s v="Jaxson Santiago"/>
    <x v="11"/>
    <x v="5"/>
    <s v="Research &amp; Development"/>
    <x v="1"/>
    <x v="3"/>
    <x v="16"/>
    <d v="2018-09-20T00:00:00"/>
    <n v="78938"/>
    <n v="0.14000000000000001"/>
    <s v="United States"/>
    <s v="Phoenix"/>
    <x v="1"/>
    <n v="11051.320000000002"/>
  </r>
  <r>
    <x v="775"/>
    <s v="Lincoln Ramos"/>
    <x v="19"/>
    <x v="5"/>
    <s v="Corporate"/>
    <x v="1"/>
    <x v="3"/>
    <x v="1"/>
    <d v="2008-09-10T00:00:00"/>
    <n v="96313"/>
    <n v="0"/>
    <s v="United States"/>
    <s v="Austin"/>
    <x v="1"/>
    <n v="0"/>
  </r>
  <r>
    <x v="776"/>
    <s v="Dylan Campbell"/>
    <x v="2"/>
    <x v="5"/>
    <s v="Speciality Products"/>
    <x v="1"/>
    <x v="2"/>
    <x v="15"/>
    <d v="2010-11-29T00:00:00"/>
    <n v="153767"/>
    <n v="0.27"/>
    <s v="United States"/>
    <s v="Phoenix"/>
    <x v="1"/>
    <n v="41517.090000000004"/>
  </r>
  <r>
    <x v="614"/>
    <s v="Olivia Gray"/>
    <x v="6"/>
    <x v="6"/>
    <s v="Research &amp; Development"/>
    <x v="0"/>
    <x v="0"/>
    <x v="34"/>
    <d v="2015-09-19T00:00:00"/>
    <n v="103423"/>
    <n v="0.06"/>
    <s v="United States"/>
    <s v="Columbus"/>
    <x v="1"/>
    <n v="6205.38"/>
  </r>
  <r>
    <x v="777"/>
    <s v="Emery Doan"/>
    <x v="8"/>
    <x v="5"/>
    <s v="Corporate"/>
    <x v="0"/>
    <x v="1"/>
    <x v="6"/>
    <d v="2021-06-23T00:00:00"/>
    <n v="86464"/>
    <n v="0"/>
    <s v="China"/>
    <s v="Shanghai"/>
    <x v="1"/>
    <n v="0"/>
  </r>
  <r>
    <x v="778"/>
    <s v="Caroline Perez"/>
    <x v="8"/>
    <x v="5"/>
    <s v="Corporate"/>
    <x v="0"/>
    <x v="3"/>
    <x v="7"/>
    <d v="2018-01-14T00:00:00"/>
    <n v="80516"/>
    <n v="0"/>
    <s v="Brazil"/>
    <s v="Sao Paulo"/>
    <x v="1"/>
    <n v="0"/>
  </r>
  <r>
    <x v="779"/>
    <s v="Genesis Woods"/>
    <x v="6"/>
    <x v="4"/>
    <s v="Speciality Products"/>
    <x v="0"/>
    <x v="0"/>
    <x v="29"/>
    <d v="2013-08-21T00:00:00"/>
    <n v="105390"/>
    <n v="0.06"/>
    <s v="United States"/>
    <s v="Columbus"/>
    <x v="1"/>
    <n v="6323.4"/>
  </r>
  <r>
    <x v="780"/>
    <s v="Ruby Sun"/>
    <x v="21"/>
    <x v="0"/>
    <s v="Manufacturing"/>
    <x v="0"/>
    <x v="1"/>
    <x v="2"/>
    <d v="2021-09-06T00:00:00"/>
    <n v="83418"/>
    <n v="0"/>
    <s v="China"/>
    <s v="Shanghai"/>
    <x v="1"/>
    <n v="0"/>
  </r>
  <r>
    <x v="781"/>
    <s v="Nevaeh James"/>
    <x v="29"/>
    <x v="0"/>
    <s v="Speciality Products"/>
    <x v="0"/>
    <x v="2"/>
    <x v="15"/>
    <d v="2017-11-03T00:00:00"/>
    <n v="66660"/>
    <n v="0"/>
    <s v="United States"/>
    <s v="Austin"/>
    <x v="1"/>
    <n v="0"/>
  </r>
  <r>
    <x v="580"/>
    <s v="Parker Sandoval"/>
    <x v="6"/>
    <x v="4"/>
    <s v="Speciality Products"/>
    <x v="1"/>
    <x v="3"/>
    <x v="1"/>
    <d v="2015-06-10T00:00:00"/>
    <n v="101985"/>
    <n v="7.0000000000000007E-2"/>
    <s v="United States"/>
    <s v="Miami"/>
    <x v="1"/>
    <n v="7138.9500000000007"/>
  </r>
  <r>
    <x v="782"/>
    <s v="Austin Rojas"/>
    <x v="9"/>
    <x v="1"/>
    <s v="Corporate"/>
    <x v="1"/>
    <x v="3"/>
    <x v="7"/>
    <d v="2018-12-05T00:00:00"/>
    <n v="199504"/>
    <n v="0.3"/>
    <s v="United States"/>
    <s v="Austin"/>
    <x v="1"/>
    <n v="59851.199999999997"/>
  </r>
  <r>
    <x v="783"/>
    <s v="Vivian Espinoza"/>
    <x v="0"/>
    <x v="2"/>
    <s v="Corporate"/>
    <x v="0"/>
    <x v="3"/>
    <x v="27"/>
    <d v="2006-10-05T00:00:00"/>
    <n v="147966"/>
    <n v="0.11"/>
    <s v="Brazil"/>
    <s v="Rio de Janerio"/>
    <x v="72"/>
    <n v="16276.26"/>
  </r>
  <r>
    <x v="106"/>
    <s v="Cooper Gupta"/>
    <x v="20"/>
    <x v="4"/>
    <s v="Speciality Products"/>
    <x v="1"/>
    <x v="1"/>
    <x v="32"/>
    <d v="2014-06-20T00:00:00"/>
    <n v="41728"/>
    <n v="0"/>
    <s v="China"/>
    <s v="Chongqing"/>
    <x v="1"/>
    <n v="0"/>
  </r>
  <r>
    <x v="665"/>
    <s v="Axel Santos"/>
    <x v="4"/>
    <x v="3"/>
    <s v="Speciality Products"/>
    <x v="1"/>
    <x v="3"/>
    <x v="39"/>
    <d v="2011-02-17T00:00:00"/>
    <n v="94422"/>
    <n v="0"/>
    <s v="United States"/>
    <s v="Phoenix"/>
    <x v="1"/>
    <n v="0"/>
  </r>
  <r>
    <x v="784"/>
    <s v="Samuel Song"/>
    <x v="2"/>
    <x v="2"/>
    <s v="Corporate"/>
    <x v="1"/>
    <x v="1"/>
    <x v="11"/>
    <d v="2015-06-29T00:00:00"/>
    <n v="191026"/>
    <n v="0.16"/>
    <s v="United States"/>
    <s v="Columbus"/>
    <x v="1"/>
    <n v="30564.16"/>
  </r>
  <r>
    <x v="785"/>
    <s v="Aiden Silva"/>
    <x v="9"/>
    <x v="0"/>
    <s v="Research &amp; Development"/>
    <x v="1"/>
    <x v="3"/>
    <x v="34"/>
    <d v="2010-11-29T00:00:00"/>
    <n v="186725"/>
    <n v="0.32"/>
    <s v="Brazil"/>
    <s v="Manaus"/>
    <x v="1"/>
    <n v="59752"/>
  </r>
  <r>
    <x v="786"/>
    <s v="Eliana Allen"/>
    <x v="20"/>
    <x v="4"/>
    <s v="Research &amp; Development"/>
    <x v="0"/>
    <x v="2"/>
    <x v="16"/>
    <d v="2009-08-20T00:00:00"/>
    <n v="52800"/>
    <n v="0"/>
    <s v="United States"/>
    <s v="Phoenix"/>
    <x v="1"/>
    <n v="0"/>
  </r>
  <r>
    <x v="787"/>
    <s v="Grayson James"/>
    <x v="19"/>
    <x v="5"/>
    <s v="Speciality Products"/>
    <x v="1"/>
    <x v="2"/>
    <x v="36"/>
    <d v="2010-12-05T00:00:00"/>
    <n v="113982"/>
    <n v="0"/>
    <s v="United States"/>
    <s v="Seattle"/>
    <x v="1"/>
    <n v="0"/>
  </r>
  <r>
    <x v="788"/>
    <s v="Hailey Yee"/>
    <x v="5"/>
    <x v="2"/>
    <s v="Research &amp; Development"/>
    <x v="0"/>
    <x v="1"/>
    <x v="36"/>
    <d v="2021-03-16T00:00:00"/>
    <n v="56239"/>
    <n v="0"/>
    <s v="China"/>
    <s v="Chongqing"/>
    <x v="1"/>
    <n v="0"/>
  </r>
  <r>
    <x v="170"/>
    <s v="Ian Vargas"/>
    <x v="7"/>
    <x v="2"/>
    <s v="Manufacturing"/>
    <x v="1"/>
    <x v="3"/>
    <x v="3"/>
    <d v="2021-03-02T00:00:00"/>
    <n v="44732"/>
    <n v="0"/>
    <s v="Brazil"/>
    <s v="Rio de Janerio"/>
    <x v="1"/>
    <n v="0"/>
  </r>
  <r>
    <x v="789"/>
    <s v="John Trinh"/>
    <x v="2"/>
    <x v="6"/>
    <s v="Corporate"/>
    <x v="1"/>
    <x v="1"/>
    <x v="37"/>
    <d v="2014-06-26T00:00:00"/>
    <n v="153961"/>
    <n v="0.25"/>
    <s v="China"/>
    <s v="Shanghai"/>
    <x v="1"/>
    <n v="38490.25"/>
  </r>
  <r>
    <x v="551"/>
    <s v="Sofia Trinh"/>
    <x v="23"/>
    <x v="0"/>
    <s v="Speciality Products"/>
    <x v="0"/>
    <x v="1"/>
    <x v="15"/>
    <d v="2006-12-18T00:00:00"/>
    <n v="68337"/>
    <n v="0"/>
    <s v="China"/>
    <s v="Chongqing"/>
    <x v="1"/>
    <n v="0"/>
  </r>
  <r>
    <x v="790"/>
    <s v="Santiago f Moua"/>
    <x v="0"/>
    <x v="4"/>
    <s v="Corporate"/>
    <x v="1"/>
    <x v="1"/>
    <x v="15"/>
    <d v="2010-05-07T00:00:00"/>
    <n v="145093"/>
    <n v="0.12"/>
    <s v="United States"/>
    <s v="Chicago"/>
    <x v="1"/>
    <n v="17411.16"/>
  </r>
  <r>
    <x v="791"/>
    <s v="Layla Collins"/>
    <x v="30"/>
    <x v="0"/>
    <s v="Speciality Products"/>
    <x v="0"/>
    <x v="2"/>
    <x v="3"/>
    <d v="2021-03-11T00:00:00"/>
    <n v="74170"/>
    <n v="0"/>
    <s v="United States"/>
    <s v="Austin"/>
    <x v="1"/>
    <n v="0"/>
  </r>
  <r>
    <x v="792"/>
    <s v="Jaxon Powell"/>
    <x v="17"/>
    <x v="5"/>
    <s v="Research &amp; Development"/>
    <x v="1"/>
    <x v="2"/>
    <x v="1"/>
    <d v="1996-03-29T00:00:00"/>
    <n v="62605"/>
    <n v="0"/>
    <s v="United States"/>
    <s v="Austin"/>
    <x v="1"/>
    <n v="0"/>
  </r>
  <r>
    <x v="793"/>
    <s v="Naomi Washington"/>
    <x v="6"/>
    <x v="0"/>
    <s v="Speciality Products"/>
    <x v="0"/>
    <x v="2"/>
    <x v="10"/>
    <d v="2020-03-13T00:00:00"/>
    <n v="107195"/>
    <n v="0.09"/>
    <s v="United States"/>
    <s v="Austin"/>
    <x v="1"/>
    <n v="9647.5499999999993"/>
  </r>
  <r>
    <x v="755"/>
    <s v="Ryan Holmes"/>
    <x v="0"/>
    <x v="6"/>
    <s v="Speciality Products"/>
    <x v="1"/>
    <x v="2"/>
    <x v="15"/>
    <d v="2018-01-11T00:00:00"/>
    <n v="127422"/>
    <n v="0.15"/>
    <s v="United States"/>
    <s v="Columbus"/>
    <x v="1"/>
    <n v="19113.3"/>
  </r>
  <r>
    <x v="794"/>
    <s v="Bella Holmes"/>
    <x v="2"/>
    <x v="3"/>
    <s v="Research &amp; Development"/>
    <x v="0"/>
    <x v="2"/>
    <x v="25"/>
    <d v="2017-06-26T00:00:00"/>
    <n v="161269"/>
    <n v="0.27"/>
    <s v="United States"/>
    <s v="Miami"/>
    <x v="1"/>
    <n v="43542.630000000005"/>
  </r>
  <r>
    <x v="795"/>
    <s v="Hailey Sanchez"/>
    <x v="9"/>
    <x v="6"/>
    <s v="Corporate"/>
    <x v="0"/>
    <x v="3"/>
    <x v="24"/>
    <d v="2014-02-05T00:00:00"/>
    <n v="203445"/>
    <n v="0.34"/>
    <s v="Brazil"/>
    <s v="Manaus"/>
    <x v="1"/>
    <n v="69171.3"/>
  </r>
  <r>
    <x v="796"/>
    <s v="Sofia Yoon"/>
    <x v="0"/>
    <x v="4"/>
    <s v="Research &amp; Development"/>
    <x v="0"/>
    <x v="1"/>
    <x v="17"/>
    <d v="2011-01-17T00:00:00"/>
    <n v="131353"/>
    <n v="0.11"/>
    <s v="China"/>
    <s v="Shanghai"/>
    <x v="1"/>
    <n v="14448.83"/>
  </r>
  <r>
    <x v="797"/>
    <s v="Eli Rahman"/>
    <x v="31"/>
    <x v="0"/>
    <s v="Manufacturing"/>
    <x v="1"/>
    <x v="1"/>
    <x v="15"/>
    <d v="2010-03-16T00:00:00"/>
    <n v="88182"/>
    <n v="0"/>
    <s v="China"/>
    <s v="Chengdu"/>
    <x v="1"/>
    <n v="0"/>
  </r>
  <r>
    <x v="798"/>
    <s v="Christopher Howard"/>
    <x v="14"/>
    <x v="0"/>
    <s v="Speciality Products"/>
    <x v="1"/>
    <x v="2"/>
    <x v="22"/>
    <d v="2019-08-26T00:00:00"/>
    <n v="75780"/>
    <n v="0"/>
    <s v="United States"/>
    <s v="Seattle"/>
    <x v="1"/>
    <n v="0"/>
  </r>
  <r>
    <x v="799"/>
    <s v="Alice Mehta"/>
    <x v="13"/>
    <x v="2"/>
    <s v="Research &amp; Development"/>
    <x v="0"/>
    <x v="1"/>
    <x v="15"/>
    <d v="2019-04-02T00:00:00"/>
    <n v="52621"/>
    <n v="0"/>
    <s v="China"/>
    <s v="Beijing"/>
    <x v="1"/>
    <n v="0"/>
  </r>
  <r>
    <x v="800"/>
    <s v="Cooper Yoon"/>
    <x v="11"/>
    <x v="5"/>
    <s v="Research &amp; Development"/>
    <x v="1"/>
    <x v="1"/>
    <x v="33"/>
    <d v="2018-02-15T00:00:00"/>
    <n v="106079"/>
    <n v="0.14000000000000001"/>
    <s v="United States"/>
    <s v="Austin"/>
    <x v="73"/>
    <n v="14851.060000000001"/>
  </r>
  <r>
    <x v="801"/>
    <s v="John Delgado"/>
    <x v="21"/>
    <x v="0"/>
    <s v="Corporate"/>
    <x v="1"/>
    <x v="3"/>
    <x v="23"/>
    <d v="2017-02-11T00:00:00"/>
    <n v="92058"/>
    <n v="0"/>
    <s v="United States"/>
    <s v="Austin"/>
    <x v="1"/>
    <n v="0"/>
  </r>
  <r>
    <x v="802"/>
    <s v="Jaxson Liang"/>
    <x v="17"/>
    <x v="5"/>
    <s v="Manufacturing"/>
    <x v="1"/>
    <x v="1"/>
    <x v="14"/>
    <d v="2019-03-03T00:00:00"/>
    <n v="67114"/>
    <n v="0"/>
    <s v="United States"/>
    <s v="Phoenix"/>
    <x v="1"/>
    <n v="0"/>
  </r>
  <r>
    <x v="803"/>
    <s v="Caroline Santos"/>
    <x v="13"/>
    <x v="1"/>
    <s v="Research &amp; Development"/>
    <x v="0"/>
    <x v="3"/>
    <x v="6"/>
    <d v="2020-07-12T00:00:00"/>
    <n v="56565"/>
    <n v="0"/>
    <s v="Brazil"/>
    <s v="Sao Paulo"/>
    <x v="1"/>
    <n v="0"/>
  </r>
  <r>
    <x v="804"/>
    <s v="Lily Henderson"/>
    <x v="16"/>
    <x v="4"/>
    <s v="Manufacturing"/>
    <x v="0"/>
    <x v="2"/>
    <x v="22"/>
    <d v="2011-05-20T00:00:00"/>
    <n v="64937"/>
    <n v="0"/>
    <s v="United States"/>
    <s v="Phoenix"/>
    <x v="1"/>
    <n v="0"/>
  </r>
  <r>
    <x v="805"/>
    <s v="Hannah Martinez"/>
    <x v="6"/>
    <x v="6"/>
    <s v="Manufacturing"/>
    <x v="0"/>
    <x v="3"/>
    <x v="13"/>
    <d v="2006-09-07T00:00:00"/>
    <n v="127626"/>
    <n v="0.1"/>
    <s v="United States"/>
    <s v="Miami"/>
    <x v="1"/>
    <n v="12762.6"/>
  </r>
  <r>
    <x v="806"/>
    <s v="William Phillips"/>
    <x v="23"/>
    <x v="0"/>
    <s v="Corporate"/>
    <x v="1"/>
    <x v="0"/>
    <x v="22"/>
    <d v="2004-01-27T00:00:00"/>
    <n v="88478"/>
    <n v="0"/>
    <s v="United States"/>
    <s v="Austin"/>
    <x v="1"/>
    <n v="0"/>
  </r>
  <r>
    <x v="807"/>
    <s v="Eliza Zheng"/>
    <x v="3"/>
    <x v="0"/>
    <s v="Speciality Products"/>
    <x v="0"/>
    <x v="1"/>
    <x v="35"/>
    <d v="2014-04-20T00:00:00"/>
    <n v="91679"/>
    <n v="7.0000000000000007E-2"/>
    <s v="China"/>
    <s v="Chongqing"/>
    <x v="1"/>
    <n v="6417.5300000000007"/>
  </r>
  <r>
    <x v="808"/>
    <s v="John Dang"/>
    <x v="2"/>
    <x v="2"/>
    <s v="Corporate"/>
    <x v="1"/>
    <x v="1"/>
    <x v="32"/>
    <d v="1992-03-19T00:00:00"/>
    <n v="199848"/>
    <n v="0.16"/>
    <s v="China"/>
    <s v="Chongqing"/>
    <x v="1"/>
    <n v="31975.68"/>
  </r>
  <r>
    <x v="809"/>
    <s v="Joshua Yang"/>
    <x v="24"/>
    <x v="0"/>
    <s v="Manufacturing"/>
    <x v="1"/>
    <x v="1"/>
    <x v="8"/>
    <d v="2018-11-10T00:00:00"/>
    <n v="61944"/>
    <n v="0"/>
    <s v="China"/>
    <s v="Shanghai"/>
    <x v="1"/>
    <n v="0"/>
  </r>
  <r>
    <x v="810"/>
    <s v="Hazel Young"/>
    <x v="0"/>
    <x v="2"/>
    <s v="Speciality Products"/>
    <x v="0"/>
    <x v="0"/>
    <x v="23"/>
    <d v="2017-08-13T00:00:00"/>
    <n v="154624"/>
    <n v="0.15"/>
    <s v="United States"/>
    <s v="Austin"/>
    <x v="1"/>
    <n v="23193.599999999999"/>
  </r>
  <r>
    <x v="811"/>
    <s v="Thomas Jung"/>
    <x v="4"/>
    <x v="3"/>
    <s v="Research &amp; Development"/>
    <x v="1"/>
    <x v="1"/>
    <x v="2"/>
    <d v="2009-10-23T00:00:00"/>
    <n v="79447"/>
    <n v="0"/>
    <s v="China"/>
    <s v="Shanghai"/>
    <x v="1"/>
    <n v="0"/>
  </r>
  <r>
    <x v="812"/>
    <s v="Xavier Perez"/>
    <x v="4"/>
    <x v="2"/>
    <s v="Manufacturing"/>
    <x v="1"/>
    <x v="3"/>
    <x v="10"/>
    <d v="1998-02-26T00:00:00"/>
    <n v="71111"/>
    <n v="0"/>
    <s v="Brazil"/>
    <s v="Rio de Janerio"/>
    <x v="1"/>
    <n v="0"/>
  </r>
  <r>
    <x v="813"/>
    <s v="Elijah Coleman"/>
    <x v="0"/>
    <x v="2"/>
    <s v="Research &amp; Development"/>
    <x v="1"/>
    <x v="2"/>
    <x v="26"/>
    <d v="2014-10-19T00:00:00"/>
    <n v="159538"/>
    <n v="0.11"/>
    <s v="United States"/>
    <s v="Miami"/>
    <x v="1"/>
    <n v="17549.18"/>
  </r>
  <r>
    <x v="632"/>
    <s v="Clara Sanchez"/>
    <x v="8"/>
    <x v="5"/>
    <s v="Corporate"/>
    <x v="0"/>
    <x v="3"/>
    <x v="40"/>
    <d v="2018-10-02T00:00:00"/>
    <n v="111404"/>
    <n v="0"/>
    <s v="Brazil"/>
    <s v="Rio de Janerio"/>
    <x v="1"/>
    <n v="0"/>
  </r>
  <r>
    <x v="814"/>
    <s v="Isaac Stewart"/>
    <x v="2"/>
    <x v="6"/>
    <s v="Speciality Products"/>
    <x v="1"/>
    <x v="2"/>
    <x v="6"/>
    <d v="2020-08-15T00:00:00"/>
    <n v="172007"/>
    <n v="0.26"/>
    <s v="United States"/>
    <s v="Miami"/>
    <x v="1"/>
    <n v="44721.82"/>
  </r>
  <r>
    <x v="815"/>
    <s v="Claire Romero"/>
    <x v="9"/>
    <x v="6"/>
    <s v="Manufacturing"/>
    <x v="0"/>
    <x v="3"/>
    <x v="17"/>
    <d v="2011-07-21T00:00:00"/>
    <n v="219474"/>
    <n v="0.36"/>
    <s v="Brazil"/>
    <s v="Manaus"/>
    <x v="1"/>
    <n v="79010.64"/>
  </r>
  <r>
    <x v="816"/>
    <s v="Andrew Coleman"/>
    <x v="2"/>
    <x v="1"/>
    <s v="Corporate"/>
    <x v="1"/>
    <x v="2"/>
    <x v="12"/>
    <d v="2019-05-15T00:00:00"/>
    <n v="174415"/>
    <n v="0.23"/>
    <s v="United States"/>
    <s v="Miami"/>
    <x v="1"/>
    <n v="40115.450000000004"/>
  </r>
  <r>
    <x v="817"/>
    <s v="Riley Rojas"/>
    <x v="23"/>
    <x v="0"/>
    <s v="Speciality Products"/>
    <x v="0"/>
    <x v="3"/>
    <x v="9"/>
    <d v="2021-01-21T00:00:00"/>
    <n v="90333"/>
    <n v="0"/>
    <s v="Brazil"/>
    <s v="Rio de Janerio"/>
    <x v="1"/>
    <n v="0"/>
  </r>
  <r>
    <x v="818"/>
    <s v="Landon Thao"/>
    <x v="16"/>
    <x v="4"/>
    <s v="Speciality Products"/>
    <x v="1"/>
    <x v="1"/>
    <x v="6"/>
    <d v="2021-01-21T00:00:00"/>
    <n v="67299"/>
    <n v="0"/>
    <s v="United States"/>
    <s v="Phoenix"/>
    <x v="1"/>
    <n v="0"/>
  </r>
  <r>
    <x v="819"/>
    <s v="Hadley Ford"/>
    <x v="28"/>
    <x v="0"/>
    <s v="Research &amp; Development"/>
    <x v="0"/>
    <x v="2"/>
    <x v="27"/>
    <d v="2005-02-23T00:00:00"/>
    <n v="45286"/>
    <n v="0"/>
    <s v="United States"/>
    <s v="Chicago"/>
    <x v="1"/>
    <n v="0"/>
  </r>
  <r>
    <x v="529"/>
    <s v="Austin Brown"/>
    <x v="2"/>
    <x v="6"/>
    <s v="Research &amp; Development"/>
    <x v="1"/>
    <x v="2"/>
    <x v="35"/>
    <d v="2007-08-08T00:00:00"/>
    <n v="194723"/>
    <n v="0.25"/>
    <s v="United States"/>
    <s v="Phoenix"/>
    <x v="1"/>
    <n v="48680.75"/>
  </r>
  <r>
    <x v="820"/>
    <s v="Christian Fong"/>
    <x v="6"/>
    <x v="2"/>
    <s v="Research &amp; Development"/>
    <x v="1"/>
    <x v="1"/>
    <x v="37"/>
    <d v="2012-08-10T00:00:00"/>
    <n v="109850"/>
    <n v="7.0000000000000007E-2"/>
    <s v="China"/>
    <s v="Beijing"/>
    <x v="74"/>
    <n v="7689.5000000000009"/>
  </r>
  <r>
    <x v="821"/>
    <s v="Hazel Alvarez"/>
    <x v="20"/>
    <x v="4"/>
    <s v="Research &amp; Development"/>
    <x v="0"/>
    <x v="3"/>
    <x v="39"/>
    <d v="2014-04-19T00:00:00"/>
    <n v="45295"/>
    <n v="0"/>
    <s v="Brazil"/>
    <s v="Sao Paulo"/>
    <x v="1"/>
    <n v="0"/>
  </r>
  <r>
    <x v="822"/>
    <s v="Isabella Bailey"/>
    <x v="32"/>
    <x v="0"/>
    <s v="Manufacturing"/>
    <x v="0"/>
    <x v="2"/>
    <x v="9"/>
    <d v="2010-08-23T00:00:00"/>
    <n v="61310"/>
    <n v="0"/>
    <s v="United States"/>
    <s v="Phoenix"/>
    <x v="1"/>
    <n v="0"/>
  </r>
  <r>
    <x v="164"/>
    <s v="Lincoln Huynh"/>
    <x v="27"/>
    <x v="0"/>
    <s v="Research &amp; Development"/>
    <x v="1"/>
    <x v="1"/>
    <x v="0"/>
    <d v="2016-11-09T00:00:00"/>
    <n v="87851"/>
    <n v="0"/>
    <s v="China"/>
    <s v="Chongqing"/>
    <x v="1"/>
    <n v="0"/>
  </r>
  <r>
    <x v="823"/>
    <s v="Hadley Yee"/>
    <x v="20"/>
    <x v="4"/>
    <s v="Speciality Products"/>
    <x v="0"/>
    <x v="1"/>
    <x v="11"/>
    <d v="2018-03-12T00:00:00"/>
    <n v="47913"/>
    <n v="0"/>
    <s v="United States"/>
    <s v="Seattle"/>
    <x v="1"/>
    <n v="0"/>
  </r>
  <r>
    <x v="824"/>
    <s v="Julia Doan"/>
    <x v="20"/>
    <x v="4"/>
    <s v="Speciality Products"/>
    <x v="0"/>
    <x v="1"/>
    <x v="26"/>
    <d v="2017-09-07T00:00:00"/>
    <n v="46727"/>
    <n v="0"/>
    <s v="United States"/>
    <s v="Columbus"/>
    <x v="75"/>
    <n v="0"/>
  </r>
  <r>
    <x v="825"/>
    <s v="Dylan Ali"/>
    <x v="0"/>
    <x v="4"/>
    <s v="Speciality Products"/>
    <x v="1"/>
    <x v="1"/>
    <x v="5"/>
    <d v="2021-04-16T00:00:00"/>
    <n v="133400"/>
    <n v="0.11"/>
    <s v="United States"/>
    <s v="Phoenix"/>
    <x v="1"/>
    <n v="14674"/>
  </r>
  <r>
    <x v="826"/>
    <s v="Eloise Trinh"/>
    <x v="29"/>
    <x v="0"/>
    <s v="Speciality Products"/>
    <x v="0"/>
    <x v="1"/>
    <x v="38"/>
    <d v="2020-04-22T00:00:00"/>
    <n v="90535"/>
    <n v="0"/>
    <s v="United States"/>
    <s v="Miami"/>
    <x v="1"/>
    <n v="0"/>
  </r>
  <r>
    <x v="827"/>
    <s v="Dylan Kumar"/>
    <x v="4"/>
    <x v="6"/>
    <s v="Speciality Products"/>
    <x v="1"/>
    <x v="1"/>
    <x v="0"/>
    <d v="2006-07-11T00:00:00"/>
    <n v="93343"/>
    <n v="0"/>
    <s v="China"/>
    <s v="Chongqing"/>
    <x v="1"/>
    <n v="0"/>
  </r>
  <r>
    <x v="825"/>
    <s v="Emily Gupta"/>
    <x v="16"/>
    <x v="4"/>
    <s v="Corporate"/>
    <x v="0"/>
    <x v="1"/>
    <x v="18"/>
    <d v="2006-02-23T00:00:00"/>
    <n v="63705"/>
    <n v="0"/>
    <s v="United States"/>
    <s v="Miami"/>
    <x v="1"/>
    <n v="0"/>
  </r>
  <r>
    <x v="828"/>
    <s v="Silas Rivera"/>
    <x v="9"/>
    <x v="2"/>
    <s v="Corporate"/>
    <x v="1"/>
    <x v="3"/>
    <x v="35"/>
    <d v="2000-02-28T00:00:00"/>
    <n v="258081"/>
    <n v="0.3"/>
    <s v="United States"/>
    <s v="Chicago"/>
    <x v="1"/>
    <n v="77424.3"/>
  </r>
  <r>
    <x v="829"/>
    <s v="Jackson Jordan"/>
    <x v="20"/>
    <x v="4"/>
    <s v="Research &amp; Development"/>
    <x v="1"/>
    <x v="0"/>
    <x v="35"/>
    <d v="2020-09-21T00:00:00"/>
    <n v="54654"/>
    <n v="0"/>
    <s v="United States"/>
    <s v="Phoenix"/>
    <x v="1"/>
    <n v="0"/>
  </r>
  <r>
    <x v="830"/>
    <s v="Isaac Joseph"/>
    <x v="7"/>
    <x v="2"/>
    <s v="Manufacturing"/>
    <x v="1"/>
    <x v="2"/>
    <x v="36"/>
    <d v="1998-09-24T00:00:00"/>
    <n v="58006"/>
    <n v="0"/>
    <s v="United States"/>
    <s v="Seattle"/>
    <x v="1"/>
    <n v="0"/>
  </r>
  <r>
    <x v="232"/>
    <s v="Hailey Lai"/>
    <x v="0"/>
    <x v="1"/>
    <s v="Manufacturing"/>
    <x v="0"/>
    <x v="1"/>
    <x v="34"/>
    <d v="2011-03-18T00:00:00"/>
    <n v="150034"/>
    <n v="0.12"/>
    <s v="China"/>
    <s v="Beijing"/>
    <x v="1"/>
    <n v="18004.079999999998"/>
  </r>
  <r>
    <x v="792"/>
    <s v="Leilani Thao"/>
    <x v="2"/>
    <x v="4"/>
    <s v="Speciality Products"/>
    <x v="0"/>
    <x v="1"/>
    <x v="31"/>
    <d v="2007-05-30T00:00:00"/>
    <n v="198562"/>
    <n v="0.22"/>
    <s v="United States"/>
    <s v="Seattle"/>
    <x v="1"/>
    <n v="43683.64"/>
  </r>
  <r>
    <x v="831"/>
    <s v="Madeline Watson"/>
    <x v="5"/>
    <x v="2"/>
    <s v="Research &amp; Development"/>
    <x v="0"/>
    <x v="0"/>
    <x v="28"/>
    <d v="2009-05-27T00:00:00"/>
    <n v="62411"/>
    <n v="0"/>
    <s v="United States"/>
    <s v="Miami"/>
    <x v="76"/>
    <n v="0"/>
  </r>
  <r>
    <x v="832"/>
    <s v="Silas Huang"/>
    <x v="11"/>
    <x v="5"/>
    <s v="Research &amp; Development"/>
    <x v="1"/>
    <x v="1"/>
    <x v="4"/>
    <d v="1992-01-09T00:00:00"/>
    <n v="111299"/>
    <n v="0.12"/>
    <s v="United States"/>
    <s v="Miami"/>
    <x v="1"/>
    <n v="13355.88"/>
  </r>
  <r>
    <x v="724"/>
    <s v="Peyton Walker"/>
    <x v="7"/>
    <x v="6"/>
    <s v="Research &amp; Development"/>
    <x v="0"/>
    <x v="2"/>
    <x v="19"/>
    <d v="2019-07-13T00:00:00"/>
    <n v="41545"/>
    <n v="0"/>
    <s v="United States"/>
    <s v="Miami"/>
    <x v="1"/>
    <n v="0"/>
  </r>
  <r>
    <x v="833"/>
    <s v="Jeremiah Hernandez"/>
    <x v="24"/>
    <x v="0"/>
    <s v="Manufacturing"/>
    <x v="1"/>
    <x v="3"/>
    <x v="3"/>
    <d v="2019-04-14T00:00:00"/>
    <n v="74467"/>
    <n v="0"/>
    <s v="United States"/>
    <s v="Columbus"/>
    <x v="77"/>
    <n v="0"/>
  </r>
  <r>
    <x v="789"/>
    <s v="Jace Washington"/>
    <x v="6"/>
    <x v="3"/>
    <s v="Research &amp; Development"/>
    <x v="1"/>
    <x v="2"/>
    <x v="18"/>
    <d v="2002-02-09T00:00:00"/>
    <n v="117545"/>
    <n v="0.06"/>
    <s v="United States"/>
    <s v="Phoenix"/>
    <x v="1"/>
    <n v="7052.7"/>
  </r>
  <r>
    <x v="834"/>
    <s v="Landon Kim"/>
    <x v="6"/>
    <x v="4"/>
    <s v="Speciality Products"/>
    <x v="1"/>
    <x v="1"/>
    <x v="2"/>
    <d v="2012-03-15T00:00:00"/>
    <n v="117226"/>
    <n v="0.08"/>
    <s v="United States"/>
    <s v="Phoenix"/>
    <x v="1"/>
    <n v="9378.08"/>
  </r>
  <r>
    <x v="835"/>
    <s v="Peyton Vasquez"/>
    <x v="7"/>
    <x v="3"/>
    <s v="Corporate"/>
    <x v="0"/>
    <x v="3"/>
    <x v="3"/>
    <d v="2019-01-24T00:00:00"/>
    <n v="55767"/>
    <n v="0"/>
    <s v="United States"/>
    <s v="Phoenix"/>
    <x v="1"/>
    <n v="0"/>
  </r>
  <r>
    <x v="836"/>
    <s v="Charlotte Baker"/>
    <x v="13"/>
    <x v="2"/>
    <s v="Manufacturing"/>
    <x v="0"/>
    <x v="2"/>
    <x v="7"/>
    <d v="2016-11-17T00:00:00"/>
    <n v="60930"/>
    <n v="0"/>
    <s v="United States"/>
    <s v="Austin"/>
    <x v="1"/>
    <n v="0"/>
  </r>
  <r>
    <x v="837"/>
    <s v="Elena Mendoza"/>
    <x v="2"/>
    <x v="2"/>
    <s v="Speciality Products"/>
    <x v="0"/>
    <x v="3"/>
    <x v="5"/>
    <d v="2018-10-24T00:00:00"/>
    <n v="154973"/>
    <n v="0.28999999999999998"/>
    <s v="Brazil"/>
    <s v="Sao Paulo"/>
    <x v="1"/>
    <n v="44942.17"/>
  </r>
  <r>
    <x v="838"/>
    <s v="Nova Lin"/>
    <x v="21"/>
    <x v="0"/>
    <s v="Manufacturing"/>
    <x v="0"/>
    <x v="1"/>
    <x v="29"/>
    <d v="2017-10-21T00:00:00"/>
    <n v="69332"/>
    <n v="0"/>
    <s v="United States"/>
    <s v="Columbus"/>
    <x v="1"/>
    <n v="0"/>
  </r>
  <r>
    <x v="839"/>
    <s v="Ivy Desai"/>
    <x v="8"/>
    <x v="5"/>
    <s v="Research &amp; Development"/>
    <x v="0"/>
    <x v="1"/>
    <x v="1"/>
    <d v="2001-04-09T00:00:00"/>
    <n v="119699"/>
    <n v="0"/>
    <s v="China"/>
    <s v="Shanghai"/>
    <x v="1"/>
    <n v="0"/>
  </r>
  <r>
    <x v="840"/>
    <s v="Josephine Acosta"/>
    <x v="2"/>
    <x v="4"/>
    <s v="Speciality Products"/>
    <x v="0"/>
    <x v="3"/>
    <x v="28"/>
    <d v="2020-09-20T00:00:00"/>
    <n v="198176"/>
    <n v="0.17"/>
    <s v="Brazil"/>
    <s v="Manaus"/>
    <x v="1"/>
    <n v="33689.920000000006"/>
  </r>
  <r>
    <x v="841"/>
    <s v="Nora Nunez"/>
    <x v="13"/>
    <x v="1"/>
    <s v="Research &amp; Development"/>
    <x v="0"/>
    <x v="3"/>
    <x v="15"/>
    <d v="2012-08-06T00:00:00"/>
    <n v="58586"/>
    <n v="0"/>
    <s v="Brazil"/>
    <s v="Sao Paulo"/>
    <x v="1"/>
    <n v="0"/>
  </r>
  <r>
    <x v="842"/>
    <s v="Caleb Xiong"/>
    <x v="26"/>
    <x v="2"/>
    <s v="Corporate"/>
    <x v="1"/>
    <x v="1"/>
    <x v="31"/>
    <d v="2011-11-28T00:00:00"/>
    <n v="74010"/>
    <n v="0"/>
    <s v="United States"/>
    <s v="Chicago"/>
    <x v="1"/>
    <n v="0"/>
  </r>
  <r>
    <x v="843"/>
    <s v="Henry Green"/>
    <x v="26"/>
    <x v="2"/>
    <s v="Speciality Products"/>
    <x v="1"/>
    <x v="2"/>
    <x v="24"/>
    <d v="2020-02-03T00:00:00"/>
    <n v="96598"/>
    <n v="0"/>
    <s v="United States"/>
    <s v="Phoenix"/>
    <x v="1"/>
    <n v="0"/>
  </r>
  <r>
    <x v="665"/>
    <s v="Madelyn Chan"/>
    <x v="6"/>
    <x v="2"/>
    <s v="Speciality Products"/>
    <x v="0"/>
    <x v="1"/>
    <x v="14"/>
    <d v="2003-05-21T00:00:00"/>
    <n v="106444"/>
    <n v="0.05"/>
    <s v="United States"/>
    <s v="Phoenix"/>
    <x v="1"/>
    <n v="5322.2000000000007"/>
  </r>
  <r>
    <x v="844"/>
    <s v="Angel Delgado"/>
    <x v="2"/>
    <x v="1"/>
    <s v="Corporate"/>
    <x v="1"/>
    <x v="3"/>
    <x v="11"/>
    <d v="2017-08-10T00:00:00"/>
    <n v="156931"/>
    <n v="0.28000000000000003"/>
    <s v="United States"/>
    <s v="Seattle"/>
    <x v="1"/>
    <n v="43940.680000000008"/>
  </r>
  <r>
    <x v="845"/>
    <s v="Mia Herrera"/>
    <x v="2"/>
    <x v="6"/>
    <s v="Research &amp; Development"/>
    <x v="0"/>
    <x v="3"/>
    <x v="19"/>
    <d v="2014-10-16T00:00:00"/>
    <n v="171360"/>
    <n v="0.23"/>
    <s v="Brazil"/>
    <s v="Manaus"/>
    <x v="1"/>
    <n v="39412.800000000003"/>
  </r>
  <r>
    <x v="846"/>
    <s v="Peyton Harris"/>
    <x v="14"/>
    <x v="0"/>
    <s v="Research &amp; Development"/>
    <x v="0"/>
    <x v="2"/>
    <x v="15"/>
    <d v="2009-04-05T00:00:00"/>
    <n v="64505"/>
    <n v="0"/>
    <s v="United States"/>
    <s v="Miami"/>
    <x v="1"/>
    <n v="0"/>
  </r>
  <r>
    <x v="847"/>
    <s v="David Herrera"/>
    <x v="11"/>
    <x v="5"/>
    <s v="Speciality Products"/>
    <x v="1"/>
    <x v="3"/>
    <x v="24"/>
    <d v="2021-10-09T00:00:00"/>
    <n v="102298"/>
    <n v="0.13"/>
    <s v="Brazil"/>
    <s v="Rio de Janerio"/>
    <x v="1"/>
    <n v="13298.74"/>
  </r>
  <r>
    <x v="848"/>
    <s v="Avery Dominguez"/>
    <x v="0"/>
    <x v="2"/>
    <s v="Corporate"/>
    <x v="0"/>
    <x v="3"/>
    <x v="5"/>
    <d v="2019-09-13T00:00:00"/>
    <n v="133297"/>
    <n v="0.13"/>
    <s v="Brazil"/>
    <s v="Rio de Janerio"/>
    <x v="1"/>
    <n v="17328.61"/>
  </r>
  <r>
    <x v="849"/>
    <s v="Grace Carter"/>
    <x v="0"/>
    <x v="4"/>
    <s v="Speciality Products"/>
    <x v="0"/>
    <x v="0"/>
    <x v="6"/>
    <d v="2021-03-17T00:00:00"/>
    <n v="155080"/>
    <n v="0.1"/>
    <s v="United States"/>
    <s v="Austin"/>
    <x v="1"/>
    <n v="15508"/>
  </r>
  <r>
    <x v="850"/>
    <s v="Parker Allen"/>
    <x v="4"/>
    <x v="2"/>
    <s v="Speciality Products"/>
    <x v="1"/>
    <x v="2"/>
    <x v="11"/>
    <d v="2018-08-13T00:00:00"/>
    <n v="81828"/>
    <n v="0"/>
    <s v="United States"/>
    <s v="Miami"/>
    <x v="1"/>
    <n v="0"/>
  </r>
  <r>
    <x v="851"/>
    <s v="Sadie Lee"/>
    <x v="0"/>
    <x v="6"/>
    <s v="Corporate"/>
    <x v="0"/>
    <x v="1"/>
    <x v="13"/>
    <d v="2000-10-24T00:00:00"/>
    <n v="149417"/>
    <n v="0.13"/>
    <s v="China"/>
    <s v="Chengdu"/>
    <x v="1"/>
    <n v="19424.21"/>
  </r>
  <r>
    <x v="852"/>
    <s v="Cooper Valdez"/>
    <x v="6"/>
    <x v="2"/>
    <s v="Corporate"/>
    <x v="1"/>
    <x v="3"/>
    <x v="2"/>
    <d v="2012-04-25T00:00:00"/>
    <n v="113269"/>
    <n v="0.09"/>
    <s v="Brazil"/>
    <s v="Sao Paulo"/>
    <x v="1"/>
    <n v="10194.209999999999"/>
  </r>
  <r>
    <x v="853"/>
    <s v="Sebastian Fong"/>
    <x v="0"/>
    <x v="0"/>
    <s v="Manufacturing"/>
    <x v="1"/>
    <x v="1"/>
    <x v="30"/>
    <d v="2017-12-16T00:00:00"/>
    <n v="136716"/>
    <n v="0.12"/>
    <s v="United States"/>
    <s v="Austin"/>
    <x v="1"/>
    <n v="16405.919999999998"/>
  </r>
  <r>
    <x v="854"/>
    <s v="Roman Munoz"/>
    <x v="0"/>
    <x v="2"/>
    <s v="Speciality Products"/>
    <x v="1"/>
    <x v="3"/>
    <x v="36"/>
    <d v="2011-10-20T00:00:00"/>
    <n v="122644"/>
    <n v="0.12"/>
    <s v="United States"/>
    <s v="Austin"/>
    <x v="1"/>
    <n v="14717.279999999999"/>
  </r>
  <r>
    <x v="855"/>
    <s v="Charlotte Chang"/>
    <x v="6"/>
    <x v="2"/>
    <s v="Research &amp; Development"/>
    <x v="0"/>
    <x v="1"/>
    <x v="2"/>
    <d v="2000-05-07T00:00:00"/>
    <n v="106428"/>
    <n v="7.0000000000000007E-2"/>
    <s v="United States"/>
    <s v="Chicago"/>
    <x v="1"/>
    <n v="7449.9600000000009"/>
  </r>
  <r>
    <x v="856"/>
    <s v="Xavier Davis"/>
    <x v="9"/>
    <x v="1"/>
    <s v="Corporate"/>
    <x v="1"/>
    <x v="2"/>
    <x v="9"/>
    <d v="2009-01-17T00:00:00"/>
    <n v="238236"/>
    <n v="0.31"/>
    <s v="United States"/>
    <s v="Seattle"/>
    <x v="1"/>
    <n v="73853.16"/>
  </r>
  <r>
    <x v="857"/>
    <s v="Natalie Carter"/>
    <x v="2"/>
    <x v="1"/>
    <s v="Corporate"/>
    <x v="0"/>
    <x v="2"/>
    <x v="14"/>
    <d v="2012-12-21T00:00:00"/>
    <n v="153253"/>
    <n v="0.24"/>
    <s v="United States"/>
    <s v="Austin"/>
    <x v="1"/>
    <n v="36780.720000000001"/>
  </r>
  <r>
    <x v="858"/>
    <s v="Elena Richardson"/>
    <x v="6"/>
    <x v="3"/>
    <s v="Manufacturing"/>
    <x v="0"/>
    <x v="2"/>
    <x v="8"/>
    <d v="2014-10-03T00:00:00"/>
    <n v="103707"/>
    <n v="0.09"/>
    <s v="United States"/>
    <s v="Columbus"/>
    <x v="1"/>
    <n v="9333.6299999999992"/>
  </r>
  <r>
    <x v="859"/>
    <s v="Emilia Bailey"/>
    <x v="9"/>
    <x v="3"/>
    <s v="Speciality Products"/>
    <x v="0"/>
    <x v="2"/>
    <x v="12"/>
    <d v="2012-08-09T00:00:00"/>
    <n v="245360"/>
    <n v="0.37"/>
    <s v="United States"/>
    <s v="Austin"/>
    <x v="1"/>
    <n v="90783.2"/>
  </r>
  <r>
    <x v="860"/>
    <s v="Ryan Lu"/>
    <x v="25"/>
    <x v="5"/>
    <s v="Speciality Products"/>
    <x v="1"/>
    <x v="1"/>
    <x v="6"/>
    <d v="2021-07-08T00:00:00"/>
    <n v="67275"/>
    <n v="0"/>
    <s v="United States"/>
    <s v="Columbus"/>
    <x v="1"/>
    <n v="0"/>
  </r>
  <r>
    <x v="861"/>
    <s v="Asher Huynh"/>
    <x v="6"/>
    <x v="0"/>
    <s v="Manufacturing"/>
    <x v="1"/>
    <x v="1"/>
    <x v="15"/>
    <d v="2015-01-22T00:00:00"/>
    <n v="101288"/>
    <n v="0.1"/>
    <s v="United States"/>
    <s v="Phoenix"/>
    <x v="1"/>
    <n v="10128.800000000001"/>
  </r>
  <r>
    <x v="93"/>
    <s v="Kinsley Martinez"/>
    <x v="2"/>
    <x v="4"/>
    <s v="Speciality Products"/>
    <x v="0"/>
    <x v="3"/>
    <x v="27"/>
    <d v="1993-08-28T00:00:00"/>
    <n v="177443"/>
    <n v="0.25"/>
    <s v="Brazil"/>
    <s v="Sao Paulo"/>
    <x v="1"/>
    <n v="44360.75"/>
  </r>
  <r>
    <x v="862"/>
    <s v="Paisley Bryant"/>
    <x v="21"/>
    <x v="0"/>
    <s v="Manufacturing"/>
    <x v="0"/>
    <x v="0"/>
    <x v="17"/>
    <d v="2016-04-27T00:00:00"/>
    <n v="91400"/>
    <n v="0"/>
    <s v="United States"/>
    <s v="Chicago"/>
    <x v="1"/>
    <n v="0"/>
  </r>
  <r>
    <x v="863"/>
    <s v="Joshua Ramirez"/>
    <x v="9"/>
    <x v="4"/>
    <s v="Corporate"/>
    <x v="1"/>
    <x v="3"/>
    <x v="18"/>
    <d v="2007-09-10T00:00:00"/>
    <n v="181247"/>
    <n v="0.33"/>
    <s v="Brazil"/>
    <s v="Sao Paulo"/>
    <x v="1"/>
    <n v="59811.51"/>
  </r>
  <r>
    <x v="864"/>
    <s v="Joshua Martin"/>
    <x v="0"/>
    <x v="4"/>
    <s v="Research &amp; Development"/>
    <x v="1"/>
    <x v="0"/>
    <x v="34"/>
    <d v="2003-10-20T00:00:00"/>
    <n v="135558"/>
    <n v="0.14000000000000001"/>
    <s v="United States"/>
    <s v="Phoenix"/>
    <x v="1"/>
    <n v="18978.120000000003"/>
  </r>
  <r>
    <x v="865"/>
    <s v="Charles Moore"/>
    <x v="7"/>
    <x v="3"/>
    <s v="Speciality Products"/>
    <x v="1"/>
    <x v="2"/>
    <x v="37"/>
    <d v="2011-12-17T00:00:00"/>
    <n v="56878"/>
    <n v="0"/>
    <s v="United States"/>
    <s v="Seattle"/>
    <x v="1"/>
    <n v="0"/>
  </r>
  <r>
    <x v="866"/>
    <s v="Angel Do"/>
    <x v="30"/>
    <x v="0"/>
    <s v="Speciality Products"/>
    <x v="1"/>
    <x v="1"/>
    <x v="8"/>
    <d v="2019-09-20T00:00:00"/>
    <n v="94735"/>
    <n v="0"/>
    <s v="China"/>
    <s v="Beijing"/>
    <x v="1"/>
    <n v="0"/>
  </r>
  <r>
    <x v="867"/>
    <s v="Maverick Medina"/>
    <x v="13"/>
    <x v="2"/>
    <s v="Manufacturing"/>
    <x v="1"/>
    <x v="3"/>
    <x v="38"/>
    <d v="2007-05-27T00:00:00"/>
    <n v="51234"/>
    <n v="0"/>
    <s v="United States"/>
    <s v="Seattle"/>
    <x v="1"/>
    <n v="0"/>
  </r>
  <r>
    <x v="616"/>
    <s v="Isaac Han"/>
    <x v="9"/>
    <x v="4"/>
    <s v="Speciality Products"/>
    <x v="1"/>
    <x v="1"/>
    <x v="11"/>
    <d v="2015-01-14T00:00:00"/>
    <n v="230025"/>
    <n v="0.34"/>
    <s v="United States"/>
    <s v="Phoenix"/>
    <x v="1"/>
    <n v="78208.5"/>
  </r>
  <r>
    <x v="868"/>
    <s v="Eliza Liang"/>
    <x v="0"/>
    <x v="4"/>
    <s v="Speciality Products"/>
    <x v="0"/>
    <x v="1"/>
    <x v="9"/>
    <d v="2010-03-11T00:00:00"/>
    <n v="134006"/>
    <n v="0.13"/>
    <s v="China"/>
    <s v="Beijing"/>
    <x v="1"/>
    <n v="17420.78"/>
  </r>
  <r>
    <x v="869"/>
    <s v="Zoe Zhou"/>
    <x v="6"/>
    <x v="1"/>
    <s v="Corporate"/>
    <x v="0"/>
    <x v="1"/>
    <x v="22"/>
    <d v="2009-10-06T00:00:00"/>
    <n v="103096"/>
    <n v="7.0000000000000007E-2"/>
    <s v="China"/>
    <s v="Beijing"/>
    <x v="1"/>
    <n v="7216.72"/>
  </r>
  <r>
    <x v="870"/>
    <s v="Nathan Lee"/>
    <x v="7"/>
    <x v="3"/>
    <s v="Manufacturing"/>
    <x v="1"/>
    <x v="1"/>
    <x v="7"/>
    <d v="2016-08-20T00:00:00"/>
    <n v="58703"/>
    <n v="0"/>
    <s v="United States"/>
    <s v="Columbus"/>
    <x v="1"/>
    <n v="0"/>
  </r>
  <r>
    <x v="871"/>
    <s v="Elijah Ramos"/>
    <x v="0"/>
    <x v="0"/>
    <s v="Speciality Products"/>
    <x v="1"/>
    <x v="3"/>
    <x v="29"/>
    <d v="2012-12-24T00:00:00"/>
    <n v="132544"/>
    <n v="0.1"/>
    <s v="Brazil"/>
    <s v="Rio de Janerio"/>
    <x v="1"/>
    <n v="13254.400000000001"/>
  </r>
  <r>
    <x v="872"/>
    <s v="Jaxson Coleman"/>
    <x v="6"/>
    <x v="1"/>
    <s v="Manufacturing"/>
    <x v="1"/>
    <x v="2"/>
    <x v="24"/>
    <d v="2020-04-15T00:00:00"/>
    <n v="126671"/>
    <n v="0.09"/>
    <s v="United States"/>
    <s v="Miami"/>
    <x v="1"/>
    <n v="11400.39"/>
  </r>
  <r>
    <x v="873"/>
    <s v="Hailey Hong"/>
    <x v="5"/>
    <x v="2"/>
    <s v="Research &amp; Development"/>
    <x v="0"/>
    <x v="1"/>
    <x v="29"/>
    <d v="2021-01-22T00:00:00"/>
    <n v="56405"/>
    <n v="0"/>
    <s v="United States"/>
    <s v="Chicago"/>
    <x v="1"/>
    <n v="0"/>
  </r>
  <r>
    <x v="874"/>
    <s v="Gabriella Zhu"/>
    <x v="3"/>
    <x v="0"/>
    <s v="Speciality Products"/>
    <x v="0"/>
    <x v="1"/>
    <x v="9"/>
    <d v="2014-11-29T00:00:00"/>
    <n v="88730"/>
    <n v="0.08"/>
    <s v="China"/>
    <s v="Chongqing"/>
    <x v="1"/>
    <n v="7098.4000000000005"/>
  </r>
  <r>
    <x v="875"/>
    <s v="Aaron Maldonado"/>
    <x v="13"/>
    <x v="1"/>
    <s v="Manufacturing"/>
    <x v="1"/>
    <x v="3"/>
    <x v="38"/>
    <d v="2008-09-17T00:00:00"/>
    <n v="62861"/>
    <n v="0"/>
    <s v="United States"/>
    <s v="Seattle"/>
    <x v="1"/>
    <n v="0"/>
  </r>
  <r>
    <x v="876"/>
    <s v="Samantha Vargas"/>
    <x v="2"/>
    <x v="4"/>
    <s v="Corporate"/>
    <x v="0"/>
    <x v="3"/>
    <x v="26"/>
    <d v="2006-07-21T00:00:00"/>
    <n v="151246"/>
    <n v="0.21"/>
    <s v="Brazil"/>
    <s v="Sao Paulo"/>
    <x v="1"/>
    <n v="31761.66"/>
  </r>
  <r>
    <x v="877"/>
    <s v="Nora Le"/>
    <x v="0"/>
    <x v="0"/>
    <s v="Manufacturing"/>
    <x v="0"/>
    <x v="1"/>
    <x v="26"/>
    <d v="1997-04-12T00:00:00"/>
    <n v="154388"/>
    <n v="0.1"/>
    <s v="United States"/>
    <s v="Seattle"/>
    <x v="1"/>
    <n v="15438.800000000001"/>
  </r>
  <r>
    <x v="438"/>
    <s v="Alice Roberts"/>
    <x v="2"/>
    <x v="4"/>
    <s v="Manufacturing"/>
    <x v="0"/>
    <x v="2"/>
    <x v="36"/>
    <d v="1994-09-26T00:00:00"/>
    <n v="162978"/>
    <n v="0.17"/>
    <s v="United States"/>
    <s v="Miami"/>
    <x v="78"/>
    <n v="27706.260000000002"/>
  </r>
  <r>
    <x v="878"/>
    <s v="Colton Garcia"/>
    <x v="29"/>
    <x v="0"/>
    <s v="Speciality Products"/>
    <x v="1"/>
    <x v="3"/>
    <x v="0"/>
    <d v="1993-11-17T00:00:00"/>
    <n v="80170"/>
    <n v="0"/>
    <s v="United States"/>
    <s v="Miami"/>
    <x v="1"/>
    <n v="0"/>
  </r>
  <r>
    <x v="534"/>
    <s v="Stella Lai"/>
    <x v="4"/>
    <x v="3"/>
    <s v="Manufacturing"/>
    <x v="0"/>
    <x v="1"/>
    <x v="18"/>
    <d v="2021-04-28T00:00:00"/>
    <n v="98520"/>
    <n v="0"/>
    <s v="United States"/>
    <s v="Miami"/>
    <x v="1"/>
    <n v="0"/>
  </r>
  <r>
    <x v="704"/>
    <s v="Leonardo Luong"/>
    <x v="6"/>
    <x v="1"/>
    <s v="Manufacturing"/>
    <x v="1"/>
    <x v="1"/>
    <x v="27"/>
    <d v="1999-12-29T00:00:00"/>
    <n v="116527"/>
    <n v="7.0000000000000007E-2"/>
    <s v="United States"/>
    <s v="Phoenix"/>
    <x v="1"/>
    <n v="8156.89"/>
  </r>
  <r>
    <x v="781"/>
    <s v="Nicholas Wong"/>
    <x v="2"/>
    <x v="2"/>
    <s v="Research &amp; Development"/>
    <x v="1"/>
    <x v="1"/>
    <x v="5"/>
    <d v="2019-11-07T00:00:00"/>
    <n v="174607"/>
    <n v="0.28999999999999998"/>
    <s v="United States"/>
    <s v="Columbus"/>
    <x v="1"/>
    <n v="50636.03"/>
  </r>
  <r>
    <x v="879"/>
    <s v="Jeremiah Castillo"/>
    <x v="13"/>
    <x v="3"/>
    <s v="Research &amp; Development"/>
    <x v="1"/>
    <x v="3"/>
    <x v="32"/>
    <d v="2006-04-12T00:00:00"/>
    <n v="64202"/>
    <n v="0"/>
    <s v="United States"/>
    <s v="Columbus"/>
    <x v="1"/>
    <n v="0"/>
  </r>
  <r>
    <x v="517"/>
    <s v="Cooper Jiang"/>
    <x v="13"/>
    <x v="3"/>
    <s v="Corporate"/>
    <x v="1"/>
    <x v="1"/>
    <x v="37"/>
    <d v="2019-07-25T00:00:00"/>
    <n v="50883"/>
    <n v="0"/>
    <s v="China"/>
    <s v="Chongqing"/>
    <x v="79"/>
    <n v="0"/>
  </r>
  <r>
    <x v="880"/>
    <s v="Penelope Silva"/>
    <x v="23"/>
    <x v="0"/>
    <s v="Speciality Products"/>
    <x v="0"/>
    <x v="3"/>
    <x v="9"/>
    <d v="2016-11-03T00:00:00"/>
    <n v="94618"/>
    <n v="0"/>
    <s v="United States"/>
    <s v="Columbus"/>
    <x v="1"/>
    <n v="0"/>
  </r>
  <r>
    <x v="881"/>
    <s v="Jose Richardson"/>
    <x v="2"/>
    <x v="6"/>
    <s v="Research &amp; Development"/>
    <x v="1"/>
    <x v="2"/>
    <x v="3"/>
    <d v="2019-10-15T00:00:00"/>
    <n v="151556"/>
    <n v="0.2"/>
    <s v="United States"/>
    <s v="Miami"/>
    <x v="1"/>
    <n v="30311.200000000001"/>
  </r>
  <r>
    <x v="882"/>
    <s v="Eleanor Chau"/>
    <x v="25"/>
    <x v="5"/>
    <s v="Research &amp; Development"/>
    <x v="0"/>
    <x v="1"/>
    <x v="17"/>
    <d v="2020-03-08T00:00:00"/>
    <n v="80659"/>
    <n v="0"/>
    <s v="United States"/>
    <s v="Phoenix"/>
    <x v="1"/>
    <n v="0"/>
  </r>
  <r>
    <x v="883"/>
    <s v="John Cho"/>
    <x v="2"/>
    <x v="4"/>
    <s v="Speciality Products"/>
    <x v="1"/>
    <x v="1"/>
    <x v="40"/>
    <d v="2019-11-03T00:00:00"/>
    <n v="195385"/>
    <n v="0.21"/>
    <s v="China"/>
    <s v="Chengdu"/>
    <x v="1"/>
    <n v="41030.85"/>
  </r>
  <r>
    <x v="884"/>
    <s v="Julian Delgado"/>
    <x v="28"/>
    <x v="0"/>
    <s v="Speciality Products"/>
    <x v="1"/>
    <x v="3"/>
    <x v="7"/>
    <d v="2016-05-19T00:00:00"/>
    <n v="52693"/>
    <n v="0"/>
    <s v="Brazil"/>
    <s v="Rio de Janerio"/>
    <x v="1"/>
    <n v="0"/>
  </r>
  <r>
    <x v="885"/>
    <s v="Isabella Scott"/>
    <x v="32"/>
    <x v="0"/>
    <s v="Research &amp; Development"/>
    <x v="0"/>
    <x v="2"/>
    <x v="32"/>
    <d v="2016-04-26T00:00:00"/>
    <n v="72045"/>
    <n v="0"/>
    <s v="United States"/>
    <s v="Phoenix"/>
    <x v="1"/>
    <n v="0"/>
  </r>
  <r>
    <x v="886"/>
    <s v="Parker Avila"/>
    <x v="13"/>
    <x v="6"/>
    <s v="Manufacturing"/>
    <x v="1"/>
    <x v="3"/>
    <x v="40"/>
    <d v="2005-11-28T00:00:00"/>
    <n v="62749"/>
    <n v="0"/>
    <s v="Brazil"/>
    <s v="Manaus"/>
    <x v="1"/>
    <n v="0"/>
  </r>
  <r>
    <x v="887"/>
    <s v="Luke Vu"/>
    <x v="0"/>
    <x v="6"/>
    <s v="Speciality Products"/>
    <x v="1"/>
    <x v="1"/>
    <x v="27"/>
    <d v="2018-06-04T00:00:00"/>
    <n v="154884"/>
    <n v="0.1"/>
    <s v="China"/>
    <s v="Shanghai"/>
    <x v="1"/>
    <n v="15488.400000000001"/>
  </r>
  <r>
    <x v="888"/>
    <s v="Jameson Nelson"/>
    <x v="23"/>
    <x v="0"/>
    <s v="Research &amp; Development"/>
    <x v="1"/>
    <x v="2"/>
    <x v="22"/>
    <d v="2016-03-08T00:00:00"/>
    <n v="96566"/>
    <n v="0"/>
    <s v="United States"/>
    <s v="Columbus"/>
    <x v="1"/>
    <n v="0"/>
  </r>
  <r>
    <x v="889"/>
    <s v="Adrian Fernandez"/>
    <x v="28"/>
    <x v="0"/>
    <s v="Research &amp; Development"/>
    <x v="1"/>
    <x v="3"/>
    <x v="15"/>
    <d v="2001-08-23T00:00:00"/>
    <n v="54994"/>
    <n v="0"/>
    <s v="United States"/>
    <s v="Columbus"/>
    <x v="1"/>
    <n v="0"/>
  </r>
  <r>
    <x v="890"/>
    <s v="Madison Hunter"/>
    <x v="32"/>
    <x v="0"/>
    <s v="Corporate"/>
    <x v="0"/>
    <x v="2"/>
    <x v="28"/>
    <d v="2012-02-05T00:00:00"/>
    <n v="61523"/>
    <n v="0"/>
    <s v="United States"/>
    <s v="Columbus"/>
    <x v="1"/>
    <n v="0"/>
  </r>
  <r>
    <x v="891"/>
    <s v="Jordan Phillips"/>
    <x v="9"/>
    <x v="4"/>
    <s v="Corporate"/>
    <x v="1"/>
    <x v="0"/>
    <x v="15"/>
    <d v="2010-12-12T00:00:00"/>
    <n v="190512"/>
    <n v="0.32"/>
    <s v="United States"/>
    <s v="Columbus"/>
    <x v="1"/>
    <n v="60963.840000000004"/>
  </r>
  <r>
    <x v="892"/>
    <s v="Maya Chan"/>
    <x v="8"/>
    <x v="5"/>
    <s v="Speciality Products"/>
    <x v="0"/>
    <x v="1"/>
    <x v="17"/>
    <d v="2013-02-13T00:00:00"/>
    <n v="124827"/>
    <n v="0"/>
    <s v="China"/>
    <s v="Beijing"/>
    <x v="1"/>
    <n v="0"/>
  </r>
  <r>
    <x v="360"/>
    <s v="Wesley King"/>
    <x v="6"/>
    <x v="3"/>
    <s v="Manufacturing"/>
    <x v="1"/>
    <x v="2"/>
    <x v="4"/>
    <d v="2019-01-19T00:00:00"/>
    <n v="101577"/>
    <n v="0.05"/>
    <s v="United States"/>
    <s v="Chicago"/>
    <x v="1"/>
    <n v="5078.8500000000004"/>
  </r>
  <r>
    <x v="893"/>
    <s v="Sofia Fernandez"/>
    <x v="6"/>
    <x v="3"/>
    <s v="Manufacturing"/>
    <x v="0"/>
    <x v="3"/>
    <x v="18"/>
    <d v="2005-10-17T00:00:00"/>
    <n v="105223"/>
    <n v="0.1"/>
    <s v="United States"/>
    <s v="Phoenix"/>
    <x v="1"/>
    <n v="10522.300000000001"/>
  </r>
  <r>
    <x v="743"/>
    <s v="Maverick Figueroa"/>
    <x v="30"/>
    <x v="0"/>
    <s v="Corporate"/>
    <x v="1"/>
    <x v="3"/>
    <x v="35"/>
    <d v="2008-07-06T00:00:00"/>
    <n v="94815"/>
    <n v="0"/>
    <s v="United States"/>
    <s v="Chicago"/>
    <x v="1"/>
    <n v="0"/>
  </r>
  <r>
    <x v="894"/>
    <s v="Hannah Hoang"/>
    <x v="6"/>
    <x v="3"/>
    <s v="Speciality Products"/>
    <x v="0"/>
    <x v="1"/>
    <x v="6"/>
    <d v="2021-12-15T00:00:00"/>
    <n v="114893"/>
    <n v="0.06"/>
    <s v="China"/>
    <s v="Chengdu"/>
    <x v="1"/>
    <n v="6893.58"/>
  </r>
  <r>
    <x v="895"/>
    <s v="Violet Garcia"/>
    <x v="4"/>
    <x v="6"/>
    <s v="Speciality Products"/>
    <x v="0"/>
    <x v="3"/>
    <x v="25"/>
    <d v="2017-01-10T00:00:00"/>
    <n v="80622"/>
    <n v="0"/>
    <s v="United States"/>
    <s v="Austin"/>
    <x v="1"/>
    <n v="0"/>
  </r>
  <r>
    <x v="34"/>
    <s v="Aaliyah Mai"/>
    <x v="9"/>
    <x v="0"/>
    <s v="Speciality Products"/>
    <x v="0"/>
    <x v="1"/>
    <x v="4"/>
    <d v="2016-11-11T00:00:00"/>
    <n v="246589"/>
    <n v="0.33"/>
    <s v="United States"/>
    <s v="Phoenix"/>
    <x v="80"/>
    <n v="81374.37000000001"/>
  </r>
  <r>
    <x v="896"/>
    <s v="Austin Vang"/>
    <x v="6"/>
    <x v="6"/>
    <s v="Speciality Products"/>
    <x v="1"/>
    <x v="1"/>
    <x v="37"/>
    <d v="2018-05-20T00:00:00"/>
    <n v="119397"/>
    <n v="0.09"/>
    <s v="China"/>
    <s v="Beijing"/>
    <x v="81"/>
    <n v="10745.73"/>
  </r>
  <r>
    <x v="897"/>
    <s v="Maria Sun"/>
    <x v="2"/>
    <x v="2"/>
    <s v="Corporate"/>
    <x v="0"/>
    <x v="1"/>
    <x v="6"/>
    <d v="2021-12-19T00:00:00"/>
    <n v="150666"/>
    <n v="0.23"/>
    <s v="China"/>
    <s v="Chengdu"/>
    <x v="1"/>
    <n v="34653.18"/>
  </r>
  <r>
    <x v="898"/>
    <s v="Madelyn Scott"/>
    <x v="0"/>
    <x v="0"/>
    <s v="Research &amp; Development"/>
    <x v="0"/>
    <x v="2"/>
    <x v="30"/>
    <d v="2002-01-09T00:00:00"/>
    <n v="148035"/>
    <n v="0.14000000000000001"/>
    <s v="United States"/>
    <s v="Phoenix"/>
    <x v="1"/>
    <n v="20724.900000000001"/>
  </r>
  <r>
    <x v="69"/>
    <s v="Dylan Chin"/>
    <x v="2"/>
    <x v="1"/>
    <s v="Corporate"/>
    <x v="1"/>
    <x v="1"/>
    <x v="33"/>
    <d v="2017-06-05T00:00:00"/>
    <n v="158898"/>
    <n v="0.18"/>
    <s v="United States"/>
    <s v="Miami"/>
    <x v="1"/>
    <n v="28601.64"/>
  </r>
  <r>
    <x v="899"/>
    <s v="Emery Zhang"/>
    <x v="17"/>
    <x v="5"/>
    <s v="Corporate"/>
    <x v="0"/>
    <x v="1"/>
    <x v="15"/>
    <d v="2012-02-28T00:00:00"/>
    <n v="89659"/>
    <n v="0"/>
    <s v="China"/>
    <s v="Beijing"/>
    <x v="1"/>
    <n v="0"/>
  </r>
  <r>
    <x v="900"/>
    <s v="Riley Washington"/>
    <x v="2"/>
    <x v="2"/>
    <s v="Speciality Products"/>
    <x v="0"/>
    <x v="2"/>
    <x v="38"/>
    <d v="2007-04-29T00:00:00"/>
    <n v="171487"/>
    <n v="0.23"/>
    <s v="United States"/>
    <s v="Phoenix"/>
    <x v="1"/>
    <n v="39442.01"/>
  </r>
  <r>
    <x v="901"/>
    <s v="Raelynn Rios"/>
    <x v="9"/>
    <x v="2"/>
    <s v="Manufacturing"/>
    <x v="0"/>
    <x v="3"/>
    <x v="19"/>
    <d v="2016-08-21T00:00:00"/>
    <n v="258498"/>
    <n v="0.35"/>
    <s v="United States"/>
    <s v="Columbus"/>
    <x v="1"/>
    <n v="90474.299999999988"/>
  </r>
  <r>
    <x v="902"/>
    <s v="Anthony Hong"/>
    <x v="0"/>
    <x v="0"/>
    <s v="Research &amp; Development"/>
    <x v="1"/>
    <x v="1"/>
    <x v="17"/>
    <d v="2010-11-29T00:00:00"/>
    <n v="146961"/>
    <n v="0.11"/>
    <s v="United States"/>
    <s v="Columbus"/>
    <x v="1"/>
    <n v="16165.710000000001"/>
  </r>
  <r>
    <x v="903"/>
    <s v="Leo Herrera"/>
    <x v="15"/>
    <x v="4"/>
    <s v="Research &amp; Development"/>
    <x v="1"/>
    <x v="3"/>
    <x v="35"/>
    <d v="1998-04-22T00:00:00"/>
    <n v="85369"/>
    <n v="0"/>
    <s v="Brazil"/>
    <s v="Manaus"/>
    <x v="82"/>
    <n v="0"/>
  </r>
  <r>
    <x v="429"/>
    <s v="Robert Wright"/>
    <x v="1"/>
    <x v="0"/>
    <s v="Manufacturing"/>
    <x v="1"/>
    <x v="2"/>
    <x v="23"/>
    <d v="2015-06-14T00:00:00"/>
    <n v="67489"/>
    <n v="0"/>
    <s v="United States"/>
    <s v="Chicago"/>
    <x v="1"/>
    <n v="0"/>
  </r>
  <r>
    <x v="904"/>
    <s v="Audrey Richardson"/>
    <x v="2"/>
    <x v="0"/>
    <s v="Manufacturing"/>
    <x v="0"/>
    <x v="2"/>
    <x v="30"/>
    <d v="2018-10-06T00:00:00"/>
    <n v="166259"/>
    <n v="0.17"/>
    <s v="United States"/>
    <s v="Chicago"/>
    <x v="1"/>
    <n v="28264.030000000002"/>
  </r>
  <r>
    <x v="905"/>
    <s v="Scarlett Kumar"/>
    <x v="28"/>
    <x v="0"/>
    <s v="Corporate"/>
    <x v="0"/>
    <x v="1"/>
    <x v="0"/>
    <d v="2009-01-07T00:00:00"/>
    <n v="47032"/>
    <n v="0"/>
    <s v="United States"/>
    <s v="Columbus"/>
    <x v="1"/>
    <n v="0"/>
  </r>
  <r>
    <x v="906"/>
    <s v="Wesley Young"/>
    <x v="4"/>
    <x v="6"/>
    <s v="Speciality Products"/>
    <x v="1"/>
    <x v="2"/>
    <x v="29"/>
    <d v="2016-09-18T00:00:00"/>
    <n v="98427"/>
    <n v="0"/>
    <s v="United States"/>
    <s v="Columbus"/>
    <x v="1"/>
    <n v="0"/>
  </r>
  <r>
    <x v="907"/>
    <s v="Lillian Khan"/>
    <x v="7"/>
    <x v="1"/>
    <s v="Speciality Products"/>
    <x v="0"/>
    <x v="1"/>
    <x v="18"/>
    <d v="2010-05-31T00:00:00"/>
    <n v="47387"/>
    <n v="0"/>
    <s v="China"/>
    <s v="Chengdu"/>
    <x v="83"/>
    <n v="0"/>
  </r>
  <r>
    <x v="908"/>
    <s v="Oliver Yang"/>
    <x v="2"/>
    <x v="6"/>
    <s v="Speciality Products"/>
    <x v="1"/>
    <x v="1"/>
    <x v="11"/>
    <d v="2019-06-10T00:00:00"/>
    <n v="176710"/>
    <n v="0.15"/>
    <s v="United States"/>
    <s v="Miami"/>
    <x v="1"/>
    <n v="26506.5"/>
  </r>
  <r>
    <x v="909"/>
    <s v="Lily Nguyen"/>
    <x v="4"/>
    <x v="1"/>
    <s v="Speciality Products"/>
    <x v="0"/>
    <x v="1"/>
    <x v="29"/>
    <d v="2012-01-28T00:00:00"/>
    <n v="95960"/>
    <n v="0"/>
    <s v="China"/>
    <s v="Chengdu"/>
    <x v="1"/>
    <n v="0"/>
  </r>
  <r>
    <x v="910"/>
    <s v="Sofia Cheng"/>
    <x v="9"/>
    <x v="3"/>
    <s v="Corporate"/>
    <x v="0"/>
    <x v="1"/>
    <x v="20"/>
    <d v="2020-07-26T00:00:00"/>
    <n v="216195"/>
    <n v="0.31"/>
    <s v="United States"/>
    <s v="Miami"/>
    <x v="1"/>
    <n v="6702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F3F5E-DF7D-4805-BACA-553956AE323B}" name="PivotTable1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numFmtId="164" showAll="0"/>
    <pivotField numFmtId="165"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Ethnicity" fld="6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CDD2C-4969-45CD-9E62-E7B9FDA4200D}" name="PivotTable3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EID" fld="1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 Data.xlsx!TBL_Employees">
        <x15:activeTabTopLevelEntity name="[TBL_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9311B-8B05-40E3-9094-8D3B023E90D7}" name="PivotTable2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5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axis="axisRow" showAll="0" sortType="descending">
      <items count="34">
        <item x="9"/>
        <item x="22"/>
        <item x="1"/>
        <item x="28"/>
        <item x="27"/>
        <item x="0"/>
        <item x="15"/>
        <item x="4"/>
        <item x="26"/>
        <item x="29"/>
        <item x="31"/>
        <item x="10"/>
        <item x="19"/>
        <item x="24"/>
        <item x="23"/>
        <item x="32"/>
        <item x="6"/>
        <item x="30"/>
        <item x="12"/>
        <item x="16"/>
        <item x="17"/>
        <item x="14"/>
        <item x="11"/>
        <item x="2"/>
        <item x="25"/>
        <item x="8"/>
        <item x="3"/>
        <item x="21"/>
        <item x="20"/>
        <item x="18"/>
        <item x="13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numFmtId="164" showAll="0"/>
    <pivotField numFmtId="165" showAll="0"/>
    <pivotField showAll="0"/>
    <pivotField showAll="0"/>
    <pivotField showAll="0"/>
    <pivotField showAll="0"/>
  </pivotFields>
  <rowFields count="1">
    <field x="2"/>
  </rowFields>
  <rowItems count="34">
    <i>
      <x v="23"/>
    </i>
    <i>
      <x v="5"/>
    </i>
    <i>
      <x/>
    </i>
    <i>
      <x v="16"/>
    </i>
    <i>
      <x v="7"/>
    </i>
    <i>
      <x v="30"/>
    </i>
    <i>
      <x v="31"/>
    </i>
    <i>
      <x v="26"/>
    </i>
    <i>
      <x v="20"/>
    </i>
    <i>
      <x v="32"/>
    </i>
    <i>
      <x v="11"/>
    </i>
    <i>
      <x v="22"/>
    </i>
    <i>
      <x v="28"/>
    </i>
    <i>
      <x v="24"/>
    </i>
    <i>
      <x v="21"/>
    </i>
    <i>
      <x v="14"/>
    </i>
    <i>
      <x v="2"/>
    </i>
    <i>
      <x v="6"/>
    </i>
    <i>
      <x v="19"/>
    </i>
    <i>
      <x v="27"/>
    </i>
    <i>
      <x v="25"/>
    </i>
    <i>
      <x v="9"/>
    </i>
    <i>
      <x v="4"/>
    </i>
    <i>
      <x v="3"/>
    </i>
    <i>
      <x v="1"/>
    </i>
    <i>
      <x v="17"/>
    </i>
    <i>
      <x v="12"/>
    </i>
    <i>
      <x v="18"/>
    </i>
    <i>
      <x v="10"/>
    </i>
    <i>
      <x v="15"/>
    </i>
    <i>
      <x v="8"/>
    </i>
    <i>
      <x v="29"/>
    </i>
    <i>
      <x v="13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DFDE2-32AD-41EA-90A8-A456AF05A79E}" name="PivotTable4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4"/>
        <item x="3"/>
        <item x="2"/>
        <item x="1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64" showAll="0"/>
    <pivotField numFmtId="165" showAll="0"/>
    <pivotField showAll="0"/>
    <pivotField showAll="0"/>
    <pivotField showAll="0"/>
    <pivotField showAll="0"/>
  </pivotFields>
  <rowFields count="1">
    <field x="7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0FEA6-CCF1-46C8-94F7-16BE5C8A82C9}" name="PivotTable5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showAll="0"/>
    <pivotField showAll="0"/>
    <pivotField axis="axisRow" showAll="0" sortType="descending">
      <items count="8">
        <item x="2"/>
        <item x="6"/>
        <item x="0"/>
        <item x="4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164" showAll="0"/>
    <pivotField numFmtId="165" showAll="0"/>
    <pivotField showAll="0"/>
    <pivotField showAll="0"/>
    <pivotField showAll="0"/>
    <pivotField showAll="0"/>
  </pivotFields>
  <rowFields count="1">
    <field x="3"/>
  </rowFields>
  <rowItems count="8">
    <i>
      <x v="2"/>
    </i>
    <i>
      <x v="5"/>
    </i>
    <i>
      <x/>
    </i>
    <i>
      <x v="3"/>
    </i>
    <i>
      <x v="4"/>
    </i>
    <i>
      <x v="1"/>
    </i>
    <i>
      <x v="6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5DC22-BADC-4F36-9297-F683E2B45869}" name="PivotTable13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1">
    <i>
      <x v="1"/>
    </i>
    <i>
      <x v="3"/>
    </i>
    <i>
      <x v="4"/>
    </i>
    <i>
      <x/>
    </i>
    <i>
      <x v="5"/>
    </i>
    <i>
      <x v="2"/>
    </i>
    <i>
      <x v="7"/>
    </i>
    <i>
      <x v="8"/>
    </i>
    <i>
      <x v="6"/>
    </i>
    <i>
      <x v="9"/>
    </i>
    <i>
      <x v="11"/>
    </i>
    <i>
      <x v="10"/>
    </i>
    <i>
      <x v="16"/>
    </i>
    <i>
      <x v="13"/>
    </i>
    <i>
      <x v="12"/>
    </i>
    <i>
      <x v="17"/>
    </i>
    <i>
      <x v="14"/>
    </i>
    <i>
      <x v="15"/>
    </i>
    <i>
      <x v="20"/>
    </i>
    <i>
      <x v="19"/>
    </i>
    <i>
      <x v="21"/>
    </i>
    <i>
      <x v="18"/>
    </i>
    <i>
      <x v="23"/>
    </i>
    <i>
      <x v="24"/>
    </i>
    <i>
      <x v="22"/>
    </i>
    <i>
      <x v="28"/>
    </i>
    <i>
      <x v="26"/>
    </i>
    <i>
      <x v="27"/>
    </i>
    <i>
      <x v="25"/>
    </i>
    <i>
      <x v="29"/>
    </i>
    <i t="grand">
      <x/>
    </i>
  </rowItems>
  <colItems count="1">
    <i/>
  </colItems>
  <dataFields count="1">
    <dataField name="Count of Full Name"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Employees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A35D6-30AD-4642-90B2-1D801FE2C1D9}" name="PivotTable14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dataField="1" numFmtId="164" showAll="0"/>
    <pivotField numFmtId="165"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0D5CE-F45D-4EEF-972F-F933730DA955}" name="PivotTable15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58" firstHeaderRow="1" firstDataRow="1" firstDataCol="1"/>
  <pivotFields count="15">
    <pivotField axis="axisRow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164" showAll="0"/>
    <pivotField numFmtId="165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/>
  </pivotFields>
  <rowFields count="3">
    <field x="0"/>
    <field x="5"/>
    <field x="6"/>
  </rowFields>
  <rowItems count="2855">
    <i>
      <x/>
    </i>
    <i r="1">
      <x/>
    </i>
    <i r="2">
      <x v="2"/>
    </i>
    <i>
      <x v="1"/>
    </i>
    <i r="1">
      <x/>
    </i>
    <i r="2">
      <x/>
    </i>
    <i>
      <x v="2"/>
    </i>
    <i r="1">
      <x/>
    </i>
    <i r="2">
      <x/>
    </i>
    <i>
      <x v="3"/>
    </i>
    <i r="1">
      <x v="1"/>
    </i>
    <i r="2">
      <x v="2"/>
    </i>
    <i>
      <x v="4"/>
    </i>
    <i r="1">
      <x/>
    </i>
    <i r="2">
      <x v="3"/>
    </i>
    <i>
      <x v="5"/>
    </i>
    <i r="1">
      <x/>
    </i>
    <i r="2">
      <x v="3"/>
    </i>
    <i>
      <x v="6"/>
    </i>
    <i r="1">
      <x/>
    </i>
    <i r="2">
      <x v="2"/>
    </i>
    <i>
      <x v="7"/>
    </i>
    <i r="1">
      <x/>
    </i>
    <i r="2">
      <x v="3"/>
    </i>
    <i>
      <x v="8"/>
    </i>
    <i r="1">
      <x/>
    </i>
    <i r="2">
      <x/>
    </i>
    <i r="1">
      <x v="1"/>
    </i>
    <i r="2">
      <x v="2"/>
    </i>
    <i>
      <x v="9"/>
    </i>
    <i r="1">
      <x/>
    </i>
    <i r="2">
      <x/>
    </i>
    <i>
      <x v="10"/>
    </i>
    <i r="1">
      <x/>
    </i>
    <i r="2">
      <x/>
    </i>
    <i>
      <x v="11"/>
    </i>
    <i r="1">
      <x/>
    </i>
    <i r="2">
      <x v="3"/>
    </i>
    <i>
      <x v="12"/>
    </i>
    <i r="1">
      <x/>
    </i>
    <i r="2">
      <x v="3"/>
    </i>
    <i>
      <x v="13"/>
    </i>
    <i r="1">
      <x/>
    </i>
    <i r="2">
      <x v="3"/>
    </i>
    <i>
      <x v="14"/>
    </i>
    <i r="1">
      <x/>
    </i>
    <i r="2">
      <x/>
    </i>
    <i>
      <x v="15"/>
    </i>
    <i r="1">
      <x/>
    </i>
    <i r="2">
      <x v="3"/>
    </i>
    <i>
      <x v="16"/>
    </i>
    <i r="1">
      <x/>
    </i>
    <i r="2">
      <x/>
    </i>
    <i>
      <x v="17"/>
    </i>
    <i r="1">
      <x v="1"/>
    </i>
    <i r="2">
      <x v="3"/>
    </i>
    <i>
      <x v="18"/>
    </i>
    <i r="1">
      <x/>
    </i>
    <i r="2">
      <x v="2"/>
    </i>
    <i>
      <x v="19"/>
    </i>
    <i r="1">
      <x/>
    </i>
    <i r="2">
      <x v="3"/>
    </i>
    <i>
      <x v="20"/>
    </i>
    <i r="1">
      <x/>
    </i>
    <i r="2">
      <x/>
    </i>
    <i>
      <x v="21"/>
    </i>
    <i r="1">
      <x v="1"/>
    </i>
    <i r="2">
      <x/>
    </i>
    <i>
      <x v="22"/>
    </i>
    <i r="1">
      <x/>
    </i>
    <i r="2">
      <x v="2"/>
    </i>
    <i r="1">
      <x v="1"/>
    </i>
    <i r="2">
      <x v="3"/>
    </i>
    <i>
      <x v="23"/>
    </i>
    <i r="1">
      <x/>
    </i>
    <i r="2">
      <x v="2"/>
    </i>
    <i>
      <x v="24"/>
    </i>
    <i r="1">
      <x v="1"/>
    </i>
    <i r="2">
      <x/>
    </i>
    <i>
      <x v="25"/>
    </i>
    <i r="1">
      <x/>
    </i>
    <i r="2">
      <x v="2"/>
    </i>
    <i>
      <x v="26"/>
    </i>
    <i r="1">
      <x v="1"/>
    </i>
    <i r="2">
      <x/>
    </i>
    <i>
      <x v="27"/>
    </i>
    <i r="1">
      <x/>
    </i>
    <i r="2">
      <x v="1"/>
    </i>
    <i>
      <x v="28"/>
    </i>
    <i r="1">
      <x/>
    </i>
    <i r="2">
      <x v="1"/>
    </i>
    <i r="2">
      <x v="2"/>
    </i>
    <i>
      <x v="29"/>
    </i>
    <i r="1">
      <x/>
    </i>
    <i r="2">
      <x v="2"/>
    </i>
    <i>
      <x v="30"/>
    </i>
    <i r="1">
      <x/>
    </i>
    <i r="2">
      <x/>
    </i>
    <i>
      <x v="31"/>
    </i>
    <i r="1">
      <x v="1"/>
    </i>
    <i r="2">
      <x v="3"/>
    </i>
    <i>
      <x v="32"/>
    </i>
    <i r="1">
      <x v="1"/>
    </i>
    <i r="2">
      <x/>
    </i>
    <i>
      <x v="33"/>
    </i>
    <i r="1">
      <x/>
    </i>
    <i r="2">
      <x/>
    </i>
    <i>
      <x v="34"/>
    </i>
    <i r="1">
      <x v="1"/>
    </i>
    <i r="2">
      <x/>
    </i>
    <i>
      <x v="35"/>
    </i>
    <i r="1">
      <x/>
    </i>
    <i r="2">
      <x/>
    </i>
    <i>
      <x v="36"/>
    </i>
    <i r="1">
      <x v="1"/>
    </i>
    <i r="2">
      <x/>
    </i>
    <i>
      <x v="37"/>
    </i>
    <i r="1">
      <x v="1"/>
    </i>
    <i r="2">
      <x v="3"/>
    </i>
    <i>
      <x v="38"/>
    </i>
    <i r="1">
      <x/>
    </i>
    <i r="2">
      <x v="3"/>
    </i>
    <i>
      <x v="39"/>
    </i>
    <i r="1">
      <x v="1"/>
    </i>
    <i r="2">
      <x v="1"/>
    </i>
    <i r="2">
      <x v="3"/>
    </i>
    <i>
      <x v="40"/>
    </i>
    <i r="1">
      <x v="1"/>
    </i>
    <i r="2">
      <x v="3"/>
    </i>
    <i>
      <x v="41"/>
    </i>
    <i r="1">
      <x/>
    </i>
    <i r="2">
      <x v="3"/>
    </i>
    <i>
      <x v="42"/>
    </i>
    <i r="1">
      <x v="1"/>
    </i>
    <i r="2">
      <x v="3"/>
    </i>
    <i>
      <x v="43"/>
    </i>
    <i r="1">
      <x v="1"/>
    </i>
    <i r="2">
      <x v="1"/>
    </i>
    <i>
      <x v="44"/>
    </i>
    <i r="1">
      <x/>
    </i>
    <i r="2">
      <x v="3"/>
    </i>
    <i r="1">
      <x v="1"/>
    </i>
    <i r="2">
      <x v="2"/>
    </i>
    <i>
      <x v="45"/>
    </i>
    <i r="1">
      <x v="1"/>
    </i>
    <i r="2">
      <x v="3"/>
    </i>
    <i>
      <x v="46"/>
    </i>
    <i r="1">
      <x v="1"/>
    </i>
    <i r="2">
      <x v="2"/>
    </i>
    <i r="2">
      <x v="3"/>
    </i>
    <i>
      <x v="47"/>
    </i>
    <i r="1">
      <x v="1"/>
    </i>
    <i r="2">
      <x/>
    </i>
    <i>
      <x v="48"/>
    </i>
    <i r="1">
      <x/>
    </i>
    <i r="2">
      <x v="2"/>
    </i>
    <i r="1">
      <x v="1"/>
    </i>
    <i r="2">
      <x v="2"/>
    </i>
    <i>
      <x v="49"/>
    </i>
    <i r="1">
      <x/>
    </i>
    <i r="2">
      <x v="3"/>
    </i>
    <i>
      <x v="50"/>
    </i>
    <i r="1">
      <x v="1"/>
    </i>
    <i r="2">
      <x v="2"/>
    </i>
    <i>
      <x v="51"/>
    </i>
    <i r="1">
      <x/>
    </i>
    <i r="2">
      <x/>
    </i>
    <i>
      <x v="52"/>
    </i>
    <i r="1">
      <x v="1"/>
    </i>
    <i r="2">
      <x/>
    </i>
    <i>
      <x v="53"/>
    </i>
    <i r="1">
      <x/>
    </i>
    <i r="2">
      <x v="2"/>
    </i>
    <i>
      <x v="54"/>
    </i>
    <i r="1">
      <x v="1"/>
    </i>
    <i r="2">
      <x/>
    </i>
    <i>
      <x v="55"/>
    </i>
    <i r="1">
      <x/>
    </i>
    <i r="2">
      <x/>
    </i>
    <i>
      <x v="56"/>
    </i>
    <i r="1">
      <x v="1"/>
    </i>
    <i r="2">
      <x v="3"/>
    </i>
    <i>
      <x v="57"/>
    </i>
    <i r="1">
      <x v="1"/>
    </i>
    <i r="2">
      <x/>
    </i>
    <i>
      <x v="58"/>
    </i>
    <i r="1">
      <x v="1"/>
    </i>
    <i r="2">
      <x v="2"/>
    </i>
    <i>
      <x v="59"/>
    </i>
    <i r="1">
      <x v="1"/>
    </i>
    <i r="2">
      <x/>
    </i>
    <i>
      <x v="60"/>
    </i>
    <i r="1">
      <x/>
    </i>
    <i r="2">
      <x v="1"/>
    </i>
    <i>
      <x v="61"/>
    </i>
    <i r="1">
      <x/>
    </i>
    <i r="2">
      <x v="2"/>
    </i>
    <i>
      <x v="62"/>
    </i>
    <i r="1">
      <x/>
    </i>
    <i r="2">
      <x v="2"/>
    </i>
    <i>
      <x v="63"/>
    </i>
    <i r="1">
      <x v="1"/>
    </i>
    <i r="2">
      <x v="1"/>
    </i>
    <i>
      <x v="64"/>
    </i>
    <i r="1">
      <x v="1"/>
    </i>
    <i r="2">
      <x v="2"/>
    </i>
    <i>
      <x v="65"/>
    </i>
    <i r="1">
      <x v="1"/>
    </i>
    <i r="2">
      <x v="2"/>
    </i>
    <i>
      <x v="66"/>
    </i>
    <i r="1">
      <x v="1"/>
    </i>
    <i r="2">
      <x v="3"/>
    </i>
    <i>
      <x v="67"/>
    </i>
    <i r="1">
      <x/>
    </i>
    <i r="2">
      <x v="3"/>
    </i>
    <i>
      <x v="68"/>
    </i>
    <i r="1">
      <x v="1"/>
    </i>
    <i r="2">
      <x v="2"/>
    </i>
    <i>
      <x v="69"/>
    </i>
    <i r="1">
      <x/>
    </i>
    <i r="2">
      <x v="1"/>
    </i>
    <i>
      <x v="70"/>
    </i>
    <i r="1">
      <x/>
    </i>
    <i r="2">
      <x v="3"/>
    </i>
    <i>
      <x v="71"/>
    </i>
    <i r="1">
      <x/>
    </i>
    <i r="2">
      <x v="3"/>
    </i>
    <i>
      <x v="72"/>
    </i>
    <i r="1">
      <x/>
    </i>
    <i r="2">
      <x v="3"/>
    </i>
    <i>
      <x v="73"/>
    </i>
    <i r="1">
      <x/>
    </i>
    <i r="2">
      <x/>
    </i>
    <i r="2">
      <x v="3"/>
    </i>
    <i>
      <x v="74"/>
    </i>
    <i r="1">
      <x v="1"/>
    </i>
    <i r="2">
      <x/>
    </i>
    <i>
      <x v="75"/>
    </i>
    <i r="1">
      <x/>
    </i>
    <i r="2">
      <x v="2"/>
    </i>
    <i r="1">
      <x v="1"/>
    </i>
    <i r="2">
      <x v="3"/>
    </i>
    <i>
      <x v="76"/>
    </i>
    <i r="1">
      <x/>
    </i>
    <i r="2">
      <x/>
    </i>
    <i r="1">
      <x v="1"/>
    </i>
    <i r="2">
      <x/>
    </i>
    <i>
      <x v="77"/>
    </i>
    <i r="1">
      <x v="1"/>
    </i>
    <i r="2">
      <x/>
    </i>
    <i>
      <x v="78"/>
    </i>
    <i r="1">
      <x v="1"/>
    </i>
    <i r="2">
      <x/>
    </i>
    <i r="2">
      <x v="2"/>
    </i>
    <i>
      <x v="79"/>
    </i>
    <i r="1">
      <x/>
    </i>
    <i r="2">
      <x v="3"/>
    </i>
    <i>
      <x v="80"/>
    </i>
    <i r="1">
      <x v="1"/>
    </i>
    <i r="2">
      <x v="1"/>
    </i>
    <i>
      <x v="81"/>
    </i>
    <i r="1">
      <x/>
    </i>
    <i r="2">
      <x/>
    </i>
    <i r="1">
      <x v="1"/>
    </i>
    <i r="2">
      <x v="2"/>
    </i>
    <i>
      <x v="82"/>
    </i>
    <i r="1">
      <x/>
    </i>
    <i r="2">
      <x/>
    </i>
    <i>
      <x v="83"/>
    </i>
    <i r="1">
      <x/>
    </i>
    <i r="2">
      <x/>
    </i>
    <i>
      <x v="84"/>
    </i>
    <i r="1">
      <x v="1"/>
    </i>
    <i r="2">
      <x v="2"/>
    </i>
    <i>
      <x v="85"/>
    </i>
    <i r="1">
      <x/>
    </i>
    <i r="2">
      <x v="2"/>
    </i>
    <i>
      <x v="86"/>
    </i>
    <i r="1">
      <x v="1"/>
    </i>
    <i r="2">
      <x v="3"/>
    </i>
    <i>
      <x v="87"/>
    </i>
    <i r="1">
      <x v="1"/>
    </i>
    <i r="2">
      <x/>
    </i>
    <i>
      <x v="88"/>
    </i>
    <i r="1">
      <x/>
    </i>
    <i r="2">
      <x/>
    </i>
    <i>
      <x v="89"/>
    </i>
    <i r="1">
      <x/>
    </i>
    <i r="2">
      <x v="3"/>
    </i>
    <i>
      <x v="90"/>
    </i>
    <i r="1">
      <x/>
    </i>
    <i r="2">
      <x v="2"/>
    </i>
    <i>
      <x v="91"/>
    </i>
    <i r="1">
      <x v="1"/>
    </i>
    <i r="2">
      <x/>
    </i>
    <i>
      <x v="92"/>
    </i>
    <i r="1">
      <x v="1"/>
    </i>
    <i r="2">
      <x v="3"/>
    </i>
    <i>
      <x v="93"/>
    </i>
    <i r="1">
      <x/>
    </i>
    <i r="2">
      <x v="3"/>
    </i>
    <i>
      <x v="94"/>
    </i>
    <i r="1">
      <x/>
    </i>
    <i r="2">
      <x v="2"/>
    </i>
    <i>
      <x v="95"/>
    </i>
    <i r="1">
      <x v="1"/>
    </i>
    <i r="2">
      <x v="2"/>
    </i>
    <i>
      <x v="96"/>
    </i>
    <i r="1">
      <x v="1"/>
    </i>
    <i r="2">
      <x/>
    </i>
    <i>
      <x v="97"/>
    </i>
    <i r="1">
      <x/>
    </i>
    <i r="2">
      <x/>
    </i>
    <i r="1">
      <x v="1"/>
    </i>
    <i r="2">
      <x v="2"/>
    </i>
    <i>
      <x v="98"/>
    </i>
    <i r="1">
      <x v="1"/>
    </i>
    <i r="2">
      <x v="3"/>
    </i>
    <i>
      <x v="99"/>
    </i>
    <i r="1">
      <x v="1"/>
    </i>
    <i r="2">
      <x/>
    </i>
    <i>
      <x v="100"/>
    </i>
    <i r="1">
      <x/>
    </i>
    <i r="2">
      <x/>
    </i>
    <i>
      <x v="101"/>
    </i>
    <i r="1">
      <x/>
    </i>
    <i r="2">
      <x/>
    </i>
    <i>
      <x v="102"/>
    </i>
    <i r="1">
      <x/>
    </i>
    <i r="2">
      <x/>
    </i>
    <i r="1">
      <x v="1"/>
    </i>
    <i r="2">
      <x/>
    </i>
    <i>
      <x v="103"/>
    </i>
    <i r="1">
      <x v="1"/>
    </i>
    <i r="2">
      <x v="2"/>
    </i>
    <i>
      <x v="104"/>
    </i>
    <i r="1">
      <x/>
    </i>
    <i r="2">
      <x v="3"/>
    </i>
    <i>
      <x v="105"/>
    </i>
    <i r="1">
      <x/>
    </i>
    <i r="2">
      <x v="3"/>
    </i>
    <i r="1">
      <x v="1"/>
    </i>
    <i r="2">
      <x v="3"/>
    </i>
    <i>
      <x v="106"/>
    </i>
    <i r="1">
      <x/>
    </i>
    <i r="2">
      <x v="3"/>
    </i>
    <i>
      <x v="107"/>
    </i>
    <i r="1">
      <x/>
    </i>
    <i r="2">
      <x v="2"/>
    </i>
    <i>
      <x v="108"/>
    </i>
    <i r="1">
      <x/>
    </i>
    <i r="2">
      <x/>
    </i>
    <i>
      <x v="109"/>
    </i>
    <i r="1">
      <x/>
    </i>
    <i r="2">
      <x v="2"/>
    </i>
    <i>
      <x v="110"/>
    </i>
    <i r="1">
      <x v="1"/>
    </i>
    <i r="2">
      <x v="2"/>
    </i>
    <i>
      <x v="111"/>
    </i>
    <i r="1">
      <x/>
    </i>
    <i r="2">
      <x/>
    </i>
    <i>
      <x v="112"/>
    </i>
    <i r="1">
      <x/>
    </i>
    <i r="2">
      <x v="1"/>
    </i>
    <i>
      <x v="113"/>
    </i>
    <i r="1">
      <x v="1"/>
    </i>
    <i r="2">
      <x v="2"/>
    </i>
    <i>
      <x v="114"/>
    </i>
    <i r="1">
      <x/>
    </i>
    <i r="2">
      <x/>
    </i>
    <i>
      <x v="115"/>
    </i>
    <i r="1">
      <x v="1"/>
    </i>
    <i r="2">
      <x v="2"/>
    </i>
    <i>
      <x v="116"/>
    </i>
    <i r="1">
      <x/>
    </i>
    <i r="2">
      <x v="2"/>
    </i>
    <i>
      <x v="117"/>
    </i>
    <i r="1">
      <x v="1"/>
    </i>
    <i r="2">
      <x/>
    </i>
    <i>
      <x v="118"/>
    </i>
    <i r="1">
      <x/>
    </i>
    <i r="2">
      <x v="3"/>
    </i>
    <i>
      <x v="119"/>
    </i>
    <i r="1">
      <x v="1"/>
    </i>
    <i r="2">
      <x v="2"/>
    </i>
    <i>
      <x v="120"/>
    </i>
    <i r="1">
      <x v="1"/>
    </i>
    <i r="2">
      <x/>
    </i>
    <i>
      <x v="121"/>
    </i>
    <i r="1">
      <x/>
    </i>
    <i r="2">
      <x v="1"/>
    </i>
    <i>
      <x v="122"/>
    </i>
    <i r="1">
      <x v="1"/>
    </i>
    <i r="2">
      <x/>
    </i>
    <i>
      <x v="123"/>
    </i>
    <i r="1">
      <x v="1"/>
    </i>
    <i r="2">
      <x v="2"/>
    </i>
    <i>
      <x v="124"/>
    </i>
    <i r="1">
      <x/>
    </i>
    <i r="2">
      <x/>
    </i>
    <i r="1">
      <x v="1"/>
    </i>
    <i r="2">
      <x/>
    </i>
    <i>
      <x v="125"/>
    </i>
    <i r="1">
      <x/>
    </i>
    <i r="2">
      <x/>
    </i>
    <i>
      <x v="126"/>
    </i>
    <i r="1">
      <x v="1"/>
    </i>
    <i r="2">
      <x/>
    </i>
    <i>
      <x v="127"/>
    </i>
    <i r="1">
      <x/>
    </i>
    <i r="2">
      <x/>
    </i>
    <i>
      <x v="128"/>
    </i>
    <i r="1">
      <x v="1"/>
    </i>
    <i r="2">
      <x/>
    </i>
    <i r="2">
      <x v="2"/>
    </i>
    <i>
      <x v="129"/>
    </i>
    <i r="1">
      <x/>
    </i>
    <i r="2">
      <x v="3"/>
    </i>
    <i r="1">
      <x v="1"/>
    </i>
    <i r="2">
      <x/>
    </i>
    <i>
      <x v="130"/>
    </i>
    <i r="1">
      <x v="1"/>
    </i>
    <i r="2">
      <x/>
    </i>
    <i>
      <x v="131"/>
    </i>
    <i r="1">
      <x/>
    </i>
    <i r="2">
      <x v="3"/>
    </i>
    <i>
      <x v="132"/>
    </i>
    <i r="1">
      <x/>
    </i>
    <i r="2">
      <x/>
    </i>
    <i r="1">
      <x v="1"/>
    </i>
    <i r="2">
      <x/>
    </i>
    <i>
      <x v="133"/>
    </i>
    <i r="1">
      <x v="1"/>
    </i>
    <i r="2">
      <x v="3"/>
    </i>
    <i>
      <x v="134"/>
    </i>
    <i r="1">
      <x/>
    </i>
    <i r="2">
      <x v="3"/>
    </i>
    <i>
      <x v="135"/>
    </i>
    <i r="1">
      <x/>
    </i>
    <i r="2">
      <x v="3"/>
    </i>
    <i>
      <x v="136"/>
    </i>
    <i r="1">
      <x v="1"/>
    </i>
    <i r="2">
      <x/>
    </i>
    <i>
      <x v="137"/>
    </i>
    <i r="1">
      <x v="1"/>
    </i>
    <i r="2">
      <x v="3"/>
    </i>
    <i>
      <x v="138"/>
    </i>
    <i r="1">
      <x/>
    </i>
    <i r="2">
      <x/>
    </i>
    <i>
      <x v="139"/>
    </i>
    <i r="1">
      <x v="1"/>
    </i>
    <i r="2">
      <x/>
    </i>
    <i>
      <x v="140"/>
    </i>
    <i r="1">
      <x v="1"/>
    </i>
    <i r="2">
      <x/>
    </i>
    <i>
      <x v="141"/>
    </i>
    <i r="1">
      <x/>
    </i>
    <i r="2">
      <x/>
    </i>
    <i r="2">
      <x v="3"/>
    </i>
    <i r="1">
      <x v="1"/>
    </i>
    <i r="2">
      <x v="3"/>
    </i>
    <i>
      <x v="142"/>
    </i>
    <i r="1">
      <x/>
    </i>
    <i r="2">
      <x v="3"/>
    </i>
    <i>
      <x v="143"/>
    </i>
    <i r="1">
      <x v="1"/>
    </i>
    <i r="2">
      <x v="2"/>
    </i>
    <i>
      <x v="144"/>
    </i>
    <i r="1">
      <x/>
    </i>
    <i r="2">
      <x v="2"/>
    </i>
    <i>
      <x v="145"/>
    </i>
    <i r="1">
      <x/>
    </i>
    <i r="2">
      <x/>
    </i>
    <i>
      <x v="146"/>
    </i>
    <i r="1">
      <x/>
    </i>
    <i r="2">
      <x/>
    </i>
    <i>
      <x v="147"/>
    </i>
    <i r="1">
      <x/>
    </i>
    <i r="2">
      <x v="2"/>
    </i>
    <i r="1">
      <x v="1"/>
    </i>
    <i r="2">
      <x/>
    </i>
    <i>
      <x v="148"/>
    </i>
    <i r="1">
      <x v="1"/>
    </i>
    <i r="2">
      <x/>
    </i>
    <i>
      <x v="149"/>
    </i>
    <i r="1">
      <x/>
    </i>
    <i r="2">
      <x/>
    </i>
    <i>
      <x v="150"/>
    </i>
    <i r="1">
      <x/>
    </i>
    <i r="2">
      <x/>
    </i>
    <i>
      <x v="151"/>
    </i>
    <i r="1">
      <x/>
    </i>
    <i r="2">
      <x v="3"/>
    </i>
    <i>
      <x v="152"/>
    </i>
    <i r="1">
      <x v="1"/>
    </i>
    <i r="2">
      <x v="3"/>
    </i>
    <i>
      <x v="153"/>
    </i>
    <i r="1">
      <x v="1"/>
    </i>
    <i r="2">
      <x v="3"/>
    </i>
    <i>
      <x v="154"/>
    </i>
    <i r="1">
      <x/>
    </i>
    <i r="2">
      <x v="1"/>
    </i>
    <i>
      <x v="155"/>
    </i>
    <i r="1">
      <x/>
    </i>
    <i r="2">
      <x v="2"/>
    </i>
    <i>
      <x v="156"/>
    </i>
    <i r="1">
      <x/>
    </i>
    <i r="2">
      <x v="2"/>
    </i>
    <i>
      <x v="157"/>
    </i>
    <i r="1">
      <x/>
    </i>
    <i r="2">
      <x v="3"/>
    </i>
    <i>
      <x v="158"/>
    </i>
    <i r="1">
      <x/>
    </i>
    <i r="2">
      <x/>
    </i>
    <i>
      <x v="159"/>
    </i>
    <i r="1">
      <x/>
    </i>
    <i r="2">
      <x v="3"/>
    </i>
    <i>
      <x v="160"/>
    </i>
    <i r="1">
      <x/>
    </i>
    <i r="2">
      <x v="2"/>
    </i>
    <i r="1">
      <x v="1"/>
    </i>
    <i r="2">
      <x v="2"/>
    </i>
    <i>
      <x v="161"/>
    </i>
    <i r="1">
      <x v="1"/>
    </i>
    <i r="2">
      <x v="3"/>
    </i>
    <i>
      <x v="162"/>
    </i>
    <i r="1">
      <x v="1"/>
    </i>
    <i r="2">
      <x v="3"/>
    </i>
    <i>
      <x v="163"/>
    </i>
    <i r="1">
      <x v="1"/>
    </i>
    <i r="2">
      <x v="3"/>
    </i>
    <i>
      <x v="164"/>
    </i>
    <i r="1">
      <x/>
    </i>
    <i r="2">
      <x v="3"/>
    </i>
    <i>
      <x v="165"/>
    </i>
    <i r="1">
      <x/>
    </i>
    <i r="2">
      <x/>
    </i>
    <i>
      <x v="166"/>
    </i>
    <i r="1">
      <x/>
    </i>
    <i r="2">
      <x/>
    </i>
    <i>
      <x v="167"/>
    </i>
    <i r="1">
      <x v="1"/>
    </i>
    <i r="2">
      <x/>
    </i>
    <i>
      <x v="168"/>
    </i>
    <i r="1">
      <x/>
    </i>
    <i r="2">
      <x v="1"/>
    </i>
    <i>
      <x v="169"/>
    </i>
    <i r="1">
      <x/>
    </i>
    <i r="2">
      <x v="3"/>
    </i>
    <i>
      <x v="170"/>
    </i>
    <i r="1">
      <x/>
    </i>
    <i r="2">
      <x v="3"/>
    </i>
    <i>
      <x v="171"/>
    </i>
    <i r="1">
      <x/>
    </i>
    <i r="2">
      <x v="2"/>
    </i>
    <i>
      <x v="172"/>
    </i>
    <i r="1">
      <x/>
    </i>
    <i r="2">
      <x v="3"/>
    </i>
    <i>
      <x v="173"/>
    </i>
    <i r="1">
      <x v="1"/>
    </i>
    <i r="2">
      <x v="1"/>
    </i>
    <i>
      <x v="174"/>
    </i>
    <i r="1">
      <x/>
    </i>
    <i r="2">
      <x/>
    </i>
    <i>
      <x v="175"/>
    </i>
    <i r="1">
      <x/>
    </i>
    <i r="2">
      <x v="3"/>
    </i>
    <i>
      <x v="176"/>
    </i>
    <i r="1">
      <x/>
    </i>
    <i r="2">
      <x/>
    </i>
    <i>
      <x v="177"/>
    </i>
    <i r="1">
      <x/>
    </i>
    <i r="2">
      <x/>
    </i>
    <i r="1">
      <x v="1"/>
    </i>
    <i r="2">
      <x v="2"/>
    </i>
    <i>
      <x v="178"/>
    </i>
    <i r="1">
      <x v="1"/>
    </i>
    <i r="2">
      <x v="3"/>
    </i>
    <i>
      <x v="179"/>
    </i>
    <i r="1">
      <x/>
    </i>
    <i r="2">
      <x/>
    </i>
    <i>
      <x v="180"/>
    </i>
    <i r="1">
      <x/>
    </i>
    <i r="2">
      <x v="2"/>
    </i>
    <i>
      <x v="181"/>
    </i>
    <i r="1">
      <x v="1"/>
    </i>
    <i r="2">
      <x/>
    </i>
    <i>
      <x v="182"/>
    </i>
    <i r="1">
      <x/>
    </i>
    <i r="2">
      <x v="3"/>
    </i>
    <i>
      <x v="183"/>
    </i>
    <i r="1">
      <x/>
    </i>
    <i r="2">
      <x v="3"/>
    </i>
    <i>
      <x v="184"/>
    </i>
    <i r="1">
      <x v="1"/>
    </i>
    <i r="2">
      <x/>
    </i>
    <i>
      <x v="185"/>
    </i>
    <i r="1">
      <x/>
    </i>
    <i r="2">
      <x v="2"/>
    </i>
    <i>
      <x v="186"/>
    </i>
    <i r="1">
      <x v="1"/>
    </i>
    <i r="2">
      <x/>
    </i>
    <i>
      <x v="187"/>
    </i>
    <i r="1">
      <x/>
    </i>
    <i r="2">
      <x/>
    </i>
    <i>
      <x v="188"/>
    </i>
    <i r="1">
      <x v="1"/>
    </i>
    <i r="2">
      <x/>
    </i>
    <i>
      <x v="189"/>
    </i>
    <i r="1">
      <x v="1"/>
    </i>
    <i r="2">
      <x v="2"/>
    </i>
    <i>
      <x v="190"/>
    </i>
    <i r="1">
      <x v="1"/>
    </i>
    <i r="2">
      <x/>
    </i>
    <i>
      <x v="191"/>
    </i>
    <i r="1">
      <x v="1"/>
    </i>
    <i r="2">
      <x/>
    </i>
    <i>
      <x v="192"/>
    </i>
    <i r="1">
      <x/>
    </i>
    <i r="2">
      <x/>
    </i>
    <i>
      <x v="193"/>
    </i>
    <i r="1">
      <x v="1"/>
    </i>
    <i r="2">
      <x v="1"/>
    </i>
    <i r="2">
      <x v="2"/>
    </i>
    <i>
      <x v="194"/>
    </i>
    <i r="1">
      <x v="1"/>
    </i>
    <i r="2">
      <x v="3"/>
    </i>
    <i>
      <x v="195"/>
    </i>
    <i r="1">
      <x/>
    </i>
    <i r="2">
      <x/>
    </i>
    <i>
      <x v="196"/>
    </i>
    <i r="1">
      <x v="1"/>
    </i>
    <i r="2">
      <x v="2"/>
    </i>
    <i>
      <x v="197"/>
    </i>
    <i r="1">
      <x v="1"/>
    </i>
    <i r="2">
      <x/>
    </i>
    <i>
      <x v="198"/>
    </i>
    <i r="1">
      <x v="1"/>
    </i>
    <i r="2">
      <x v="1"/>
    </i>
    <i>
      <x v="199"/>
    </i>
    <i r="1">
      <x/>
    </i>
    <i r="2">
      <x/>
    </i>
    <i>
      <x v="200"/>
    </i>
    <i r="1">
      <x/>
    </i>
    <i r="2">
      <x v="3"/>
    </i>
    <i>
      <x v="201"/>
    </i>
    <i r="1">
      <x/>
    </i>
    <i r="2">
      <x v="3"/>
    </i>
    <i>
      <x v="202"/>
    </i>
    <i r="1">
      <x v="1"/>
    </i>
    <i r="2">
      <x/>
    </i>
    <i>
      <x v="203"/>
    </i>
    <i r="1">
      <x v="1"/>
    </i>
    <i r="2">
      <x/>
    </i>
    <i>
      <x v="204"/>
    </i>
    <i r="1">
      <x v="1"/>
    </i>
    <i r="2">
      <x/>
    </i>
    <i>
      <x v="205"/>
    </i>
    <i r="1">
      <x/>
    </i>
    <i r="2">
      <x v="2"/>
    </i>
    <i>
      <x v="206"/>
    </i>
    <i r="1">
      <x v="1"/>
    </i>
    <i r="2">
      <x/>
    </i>
    <i>
      <x v="207"/>
    </i>
    <i r="1">
      <x/>
    </i>
    <i r="2">
      <x v="2"/>
    </i>
    <i r="1">
      <x v="1"/>
    </i>
    <i r="2">
      <x v="1"/>
    </i>
    <i>
      <x v="208"/>
    </i>
    <i r="1">
      <x/>
    </i>
    <i r="2">
      <x v="1"/>
    </i>
    <i>
      <x v="209"/>
    </i>
    <i r="1">
      <x/>
    </i>
    <i r="2">
      <x/>
    </i>
    <i>
      <x v="210"/>
    </i>
    <i r="1">
      <x/>
    </i>
    <i r="2">
      <x/>
    </i>
    <i>
      <x v="211"/>
    </i>
    <i r="1">
      <x/>
    </i>
    <i r="2">
      <x v="2"/>
    </i>
    <i>
      <x v="212"/>
    </i>
    <i r="1">
      <x v="1"/>
    </i>
    <i r="2">
      <x v="2"/>
    </i>
    <i>
      <x v="213"/>
    </i>
    <i r="1">
      <x/>
    </i>
    <i r="2">
      <x/>
    </i>
    <i>
      <x v="214"/>
    </i>
    <i r="1">
      <x/>
    </i>
    <i r="2">
      <x v="2"/>
    </i>
    <i>
      <x v="215"/>
    </i>
    <i r="1">
      <x v="1"/>
    </i>
    <i r="2">
      <x v="2"/>
    </i>
    <i>
      <x v="216"/>
    </i>
    <i r="1">
      <x/>
    </i>
    <i r="2">
      <x v="3"/>
    </i>
    <i>
      <x v="217"/>
    </i>
    <i r="1">
      <x v="1"/>
    </i>
    <i r="2">
      <x/>
    </i>
    <i>
      <x v="218"/>
    </i>
    <i r="1">
      <x/>
    </i>
    <i r="2">
      <x v="1"/>
    </i>
    <i>
      <x v="219"/>
    </i>
    <i r="1">
      <x v="1"/>
    </i>
    <i r="2">
      <x/>
    </i>
    <i>
      <x v="220"/>
    </i>
    <i r="1">
      <x/>
    </i>
    <i r="2">
      <x v="2"/>
    </i>
    <i>
      <x v="221"/>
    </i>
    <i r="1">
      <x/>
    </i>
    <i r="2">
      <x v="3"/>
    </i>
    <i>
      <x v="222"/>
    </i>
    <i r="1">
      <x/>
    </i>
    <i r="2">
      <x/>
    </i>
    <i>
      <x v="223"/>
    </i>
    <i r="1">
      <x/>
    </i>
    <i r="2">
      <x v="3"/>
    </i>
    <i r="1">
      <x v="1"/>
    </i>
    <i r="2">
      <x v="2"/>
    </i>
    <i>
      <x v="224"/>
    </i>
    <i r="1">
      <x v="1"/>
    </i>
    <i r="2">
      <x v="2"/>
    </i>
    <i>
      <x v="225"/>
    </i>
    <i r="1">
      <x v="1"/>
    </i>
    <i r="2">
      <x v="2"/>
    </i>
    <i>
      <x v="226"/>
    </i>
    <i r="1">
      <x v="1"/>
    </i>
    <i r="2">
      <x/>
    </i>
    <i>
      <x v="227"/>
    </i>
    <i r="1">
      <x v="1"/>
    </i>
    <i r="2">
      <x v="3"/>
    </i>
    <i>
      <x v="228"/>
    </i>
    <i r="1">
      <x/>
    </i>
    <i r="2">
      <x v="3"/>
    </i>
    <i>
      <x v="229"/>
    </i>
    <i r="1">
      <x/>
    </i>
    <i r="2">
      <x/>
    </i>
    <i>
      <x v="230"/>
    </i>
    <i r="1">
      <x v="1"/>
    </i>
    <i r="2">
      <x v="3"/>
    </i>
    <i>
      <x v="231"/>
    </i>
    <i r="1">
      <x v="1"/>
    </i>
    <i r="2">
      <x v="1"/>
    </i>
    <i>
      <x v="232"/>
    </i>
    <i r="1">
      <x v="1"/>
    </i>
    <i r="2">
      <x v="2"/>
    </i>
    <i r="2">
      <x v="3"/>
    </i>
    <i>
      <x v="233"/>
    </i>
    <i r="1">
      <x v="1"/>
    </i>
    <i r="2">
      <x v="3"/>
    </i>
    <i>
      <x v="234"/>
    </i>
    <i r="1">
      <x/>
    </i>
    <i r="2">
      <x/>
    </i>
    <i>
      <x v="235"/>
    </i>
    <i r="1">
      <x/>
    </i>
    <i r="2">
      <x/>
    </i>
    <i>
      <x v="236"/>
    </i>
    <i r="1">
      <x v="1"/>
    </i>
    <i r="2">
      <x v="2"/>
    </i>
    <i>
      <x v="237"/>
    </i>
    <i r="1">
      <x v="1"/>
    </i>
    <i r="2">
      <x v="2"/>
    </i>
    <i>
      <x v="238"/>
    </i>
    <i r="1">
      <x v="1"/>
    </i>
    <i r="2">
      <x v="3"/>
    </i>
    <i>
      <x v="239"/>
    </i>
    <i r="1">
      <x v="1"/>
    </i>
    <i r="2">
      <x v="3"/>
    </i>
    <i>
      <x v="240"/>
    </i>
    <i r="1">
      <x/>
    </i>
    <i r="2">
      <x v="2"/>
    </i>
    <i>
      <x v="241"/>
    </i>
    <i r="1">
      <x v="1"/>
    </i>
    <i r="2">
      <x v="2"/>
    </i>
    <i>
      <x v="242"/>
    </i>
    <i r="1">
      <x/>
    </i>
    <i r="2">
      <x v="2"/>
    </i>
    <i>
      <x v="243"/>
    </i>
    <i r="1">
      <x/>
    </i>
    <i r="2">
      <x v="2"/>
    </i>
    <i>
      <x v="244"/>
    </i>
    <i r="1">
      <x/>
    </i>
    <i r="2">
      <x v="2"/>
    </i>
    <i>
      <x v="245"/>
    </i>
    <i r="1">
      <x v="1"/>
    </i>
    <i r="2">
      <x v="1"/>
    </i>
    <i>
      <x v="246"/>
    </i>
    <i r="1">
      <x v="1"/>
    </i>
    <i r="2">
      <x/>
    </i>
    <i>
      <x v="247"/>
    </i>
    <i r="1">
      <x v="1"/>
    </i>
    <i r="2">
      <x/>
    </i>
    <i>
      <x v="248"/>
    </i>
    <i r="1">
      <x/>
    </i>
    <i r="2">
      <x/>
    </i>
    <i>
      <x v="249"/>
    </i>
    <i r="1">
      <x/>
    </i>
    <i r="2">
      <x/>
    </i>
    <i>
      <x v="250"/>
    </i>
    <i r="1">
      <x/>
    </i>
    <i r="2">
      <x v="3"/>
    </i>
    <i r="1">
      <x v="1"/>
    </i>
    <i r="2">
      <x/>
    </i>
    <i>
      <x v="251"/>
    </i>
    <i r="1">
      <x v="1"/>
    </i>
    <i r="2">
      <x/>
    </i>
    <i>
      <x v="252"/>
    </i>
    <i r="1">
      <x v="1"/>
    </i>
    <i r="2">
      <x/>
    </i>
    <i>
      <x v="253"/>
    </i>
    <i r="1">
      <x/>
    </i>
    <i r="2">
      <x v="3"/>
    </i>
    <i>
      <x v="254"/>
    </i>
    <i r="1">
      <x v="1"/>
    </i>
    <i r="2">
      <x v="3"/>
    </i>
    <i>
      <x v="255"/>
    </i>
    <i r="1">
      <x/>
    </i>
    <i r="2">
      <x v="1"/>
    </i>
    <i>
      <x v="256"/>
    </i>
    <i r="1">
      <x/>
    </i>
    <i r="2">
      <x v="1"/>
    </i>
    <i>
      <x v="257"/>
    </i>
    <i r="1">
      <x v="1"/>
    </i>
    <i r="2">
      <x v="2"/>
    </i>
    <i>
      <x v="258"/>
    </i>
    <i r="1">
      <x v="1"/>
    </i>
    <i r="2">
      <x v="1"/>
    </i>
    <i>
      <x v="259"/>
    </i>
    <i r="1">
      <x/>
    </i>
    <i r="2">
      <x v="3"/>
    </i>
    <i>
      <x v="260"/>
    </i>
    <i r="1">
      <x/>
    </i>
    <i r="2">
      <x v="3"/>
    </i>
    <i>
      <x v="261"/>
    </i>
    <i r="1">
      <x v="1"/>
    </i>
    <i r="2">
      <x v="3"/>
    </i>
    <i>
      <x v="262"/>
    </i>
    <i r="1">
      <x v="1"/>
    </i>
    <i r="2">
      <x v="2"/>
    </i>
    <i>
      <x v="263"/>
    </i>
    <i r="1">
      <x/>
    </i>
    <i r="2">
      <x/>
    </i>
    <i>
      <x v="264"/>
    </i>
    <i r="1">
      <x v="1"/>
    </i>
    <i r="2">
      <x v="2"/>
    </i>
    <i>
      <x v="265"/>
    </i>
    <i r="1">
      <x/>
    </i>
    <i r="2">
      <x v="3"/>
    </i>
    <i>
      <x v="266"/>
    </i>
    <i r="1">
      <x/>
    </i>
    <i r="2">
      <x v="2"/>
    </i>
    <i>
      <x v="267"/>
    </i>
    <i r="1">
      <x v="1"/>
    </i>
    <i r="2">
      <x/>
    </i>
    <i>
      <x v="268"/>
    </i>
    <i r="1">
      <x/>
    </i>
    <i r="2">
      <x v="2"/>
    </i>
    <i>
      <x v="269"/>
    </i>
    <i r="1">
      <x/>
    </i>
    <i r="2">
      <x/>
    </i>
    <i>
      <x v="270"/>
    </i>
    <i r="1">
      <x v="1"/>
    </i>
    <i r="2">
      <x/>
    </i>
    <i>
      <x v="271"/>
    </i>
    <i r="1">
      <x/>
    </i>
    <i r="2">
      <x/>
    </i>
    <i r="2">
      <x v="2"/>
    </i>
    <i>
      <x v="272"/>
    </i>
    <i r="1">
      <x/>
    </i>
    <i r="2">
      <x v="3"/>
    </i>
    <i>
      <x v="273"/>
    </i>
    <i r="1">
      <x/>
    </i>
    <i r="2">
      <x v="3"/>
    </i>
    <i r="1">
      <x v="1"/>
    </i>
    <i r="2">
      <x/>
    </i>
    <i r="2">
      <x v="2"/>
    </i>
    <i>
      <x v="274"/>
    </i>
    <i r="1">
      <x v="1"/>
    </i>
    <i r="2">
      <x/>
    </i>
    <i>
      <x v="275"/>
    </i>
    <i r="1">
      <x/>
    </i>
    <i r="2">
      <x v="3"/>
    </i>
    <i>
      <x v="276"/>
    </i>
    <i r="1">
      <x/>
    </i>
    <i r="2">
      <x/>
    </i>
    <i>
      <x v="277"/>
    </i>
    <i r="1">
      <x v="1"/>
    </i>
    <i r="2">
      <x v="3"/>
    </i>
    <i>
      <x v="278"/>
    </i>
    <i r="1">
      <x v="1"/>
    </i>
    <i r="2">
      <x v="1"/>
    </i>
    <i>
      <x v="279"/>
    </i>
    <i r="1">
      <x/>
    </i>
    <i r="2">
      <x v="3"/>
    </i>
    <i r="1">
      <x v="1"/>
    </i>
    <i r="2">
      <x v="2"/>
    </i>
    <i>
      <x v="280"/>
    </i>
    <i r="1">
      <x/>
    </i>
    <i r="2">
      <x v="2"/>
    </i>
    <i>
      <x v="281"/>
    </i>
    <i r="1">
      <x v="1"/>
    </i>
    <i r="2">
      <x v="3"/>
    </i>
    <i>
      <x v="282"/>
    </i>
    <i r="1">
      <x/>
    </i>
    <i r="2">
      <x/>
    </i>
    <i>
      <x v="283"/>
    </i>
    <i r="1">
      <x/>
    </i>
    <i r="2">
      <x v="2"/>
    </i>
    <i>
      <x v="284"/>
    </i>
    <i r="1">
      <x v="1"/>
    </i>
    <i r="2">
      <x/>
    </i>
    <i>
      <x v="285"/>
    </i>
    <i r="1">
      <x v="1"/>
    </i>
    <i r="2">
      <x v="2"/>
    </i>
    <i>
      <x v="286"/>
    </i>
    <i r="1">
      <x v="1"/>
    </i>
    <i r="2">
      <x/>
    </i>
    <i r="2">
      <x v="3"/>
    </i>
    <i>
      <x v="287"/>
    </i>
    <i r="1">
      <x/>
    </i>
    <i r="2">
      <x/>
    </i>
    <i>
      <x v="288"/>
    </i>
    <i r="1">
      <x/>
    </i>
    <i r="2">
      <x/>
    </i>
    <i>
      <x v="289"/>
    </i>
    <i r="1">
      <x v="1"/>
    </i>
    <i r="2">
      <x v="2"/>
    </i>
    <i>
      <x v="290"/>
    </i>
    <i r="1">
      <x/>
    </i>
    <i r="2">
      <x/>
    </i>
    <i>
      <x v="291"/>
    </i>
    <i r="1">
      <x/>
    </i>
    <i r="2">
      <x/>
    </i>
    <i>
      <x v="292"/>
    </i>
    <i r="1">
      <x/>
    </i>
    <i r="2">
      <x v="2"/>
    </i>
    <i>
      <x v="293"/>
    </i>
    <i r="1">
      <x/>
    </i>
    <i r="2">
      <x/>
    </i>
    <i>
      <x v="294"/>
    </i>
    <i r="1">
      <x/>
    </i>
    <i r="2">
      <x v="2"/>
    </i>
    <i r="1">
      <x v="1"/>
    </i>
    <i r="2">
      <x/>
    </i>
    <i>
      <x v="295"/>
    </i>
    <i r="1">
      <x/>
    </i>
    <i r="2">
      <x/>
    </i>
    <i>
      <x v="296"/>
    </i>
    <i r="1">
      <x/>
    </i>
    <i r="2">
      <x v="3"/>
    </i>
    <i>
      <x v="297"/>
    </i>
    <i r="1">
      <x/>
    </i>
    <i r="2">
      <x v="3"/>
    </i>
    <i>
      <x v="298"/>
    </i>
    <i r="1">
      <x/>
    </i>
    <i r="2">
      <x/>
    </i>
    <i>
      <x v="299"/>
    </i>
    <i r="1">
      <x v="1"/>
    </i>
    <i r="2">
      <x/>
    </i>
    <i>
      <x v="300"/>
    </i>
    <i r="1">
      <x v="1"/>
    </i>
    <i r="2">
      <x/>
    </i>
    <i>
      <x v="301"/>
    </i>
    <i r="1">
      <x/>
    </i>
    <i r="2">
      <x/>
    </i>
    <i>
      <x v="302"/>
    </i>
    <i r="1">
      <x v="1"/>
    </i>
    <i r="2">
      <x v="2"/>
    </i>
    <i>
      <x v="303"/>
    </i>
    <i r="1">
      <x v="1"/>
    </i>
    <i r="2">
      <x/>
    </i>
    <i>
      <x v="304"/>
    </i>
    <i r="1">
      <x v="1"/>
    </i>
    <i r="2">
      <x v="3"/>
    </i>
    <i>
      <x v="305"/>
    </i>
    <i r="1">
      <x/>
    </i>
    <i r="2">
      <x/>
    </i>
    <i>
      <x v="306"/>
    </i>
    <i r="1">
      <x v="1"/>
    </i>
    <i r="2">
      <x/>
    </i>
    <i>
      <x v="307"/>
    </i>
    <i r="1">
      <x v="1"/>
    </i>
    <i r="2">
      <x v="3"/>
    </i>
    <i>
      <x v="308"/>
    </i>
    <i r="1">
      <x/>
    </i>
    <i r="2">
      <x/>
    </i>
    <i>
      <x v="309"/>
    </i>
    <i r="1">
      <x v="1"/>
    </i>
    <i r="2">
      <x/>
    </i>
    <i>
      <x v="310"/>
    </i>
    <i r="1">
      <x v="1"/>
    </i>
    <i r="2">
      <x/>
    </i>
    <i>
      <x v="311"/>
    </i>
    <i r="1">
      <x v="1"/>
    </i>
    <i r="2">
      <x/>
    </i>
    <i>
      <x v="312"/>
    </i>
    <i r="1">
      <x/>
    </i>
    <i r="2">
      <x/>
    </i>
    <i>
      <x v="313"/>
    </i>
    <i r="1">
      <x/>
    </i>
    <i r="2">
      <x v="3"/>
    </i>
    <i>
      <x v="314"/>
    </i>
    <i r="1">
      <x/>
    </i>
    <i r="2">
      <x/>
    </i>
    <i>
      <x v="315"/>
    </i>
    <i r="1">
      <x/>
    </i>
    <i r="2">
      <x v="3"/>
    </i>
    <i>
      <x v="316"/>
    </i>
    <i r="1">
      <x v="1"/>
    </i>
    <i r="2">
      <x/>
    </i>
    <i>
      <x v="317"/>
    </i>
    <i r="1">
      <x/>
    </i>
    <i r="2">
      <x v="2"/>
    </i>
    <i>
      <x v="318"/>
    </i>
    <i r="1">
      <x v="1"/>
    </i>
    <i r="2">
      <x/>
    </i>
    <i r="2">
      <x v="2"/>
    </i>
    <i>
      <x v="319"/>
    </i>
    <i r="1">
      <x v="1"/>
    </i>
    <i r="2">
      <x v="1"/>
    </i>
    <i>
      <x v="320"/>
    </i>
    <i r="1">
      <x v="1"/>
    </i>
    <i r="2">
      <x/>
    </i>
    <i>
      <x v="321"/>
    </i>
    <i r="1">
      <x/>
    </i>
    <i r="2">
      <x v="2"/>
    </i>
    <i>
      <x v="322"/>
    </i>
    <i r="1">
      <x/>
    </i>
    <i r="2">
      <x v="2"/>
    </i>
    <i>
      <x v="323"/>
    </i>
    <i r="1">
      <x v="1"/>
    </i>
    <i r="2">
      <x/>
    </i>
    <i>
      <x v="324"/>
    </i>
    <i r="1">
      <x v="1"/>
    </i>
    <i r="2">
      <x v="3"/>
    </i>
    <i>
      <x v="325"/>
    </i>
    <i r="1">
      <x/>
    </i>
    <i r="2">
      <x v="1"/>
    </i>
    <i>
      <x v="326"/>
    </i>
    <i r="1">
      <x v="1"/>
    </i>
    <i r="2">
      <x v="2"/>
    </i>
    <i>
      <x v="327"/>
    </i>
    <i r="1">
      <x v="1"/>
    </i>
    <i r="2">
      <x/>
    </i>
    <i r="2">
      <x v="2"/>
    </i>
    <i>
      <x v="328"/>
    </i>
    <i r="1">
      <x/>
    </i>
    <i r="2">
      <x v="3"/>
    </i>
    <i>
      <x v="329"/>
    </i>
    <i r="1">
      <x/>
    </i>
    <i r="2">
      <x v="1"/>
    </i>
    <i r="2">
      <x v="3"/>
    </i>
    <i>
      <x v="330"/>
    </i>
    <i r="1">
      <x/>
    </i>
    <i r="2">
      <x v="2"/>
    </i>
    <i r="1">
      <x v="1"/>
    </i>
    <i r="2">
      <x/>
    </i>
    <i>
      <x v="331"/>
    </i>
    <i r="1">
      <x v="1"/>
    </i>
    <i r="2">
      <x v="2"/>
    </i>
    <i>
      <x v="332"/>
    </i>
    <i r="1">
      <x v="1"/>
    </i>
    <i r="2">
      <x/>
    </i>
    <i>
      <x v="333"/>
    </i>
    <i r="1">
      <x v="1"/>
    </i>
    <i r="2">
      <x v="2"/>
    </i>
    <i>
      <x v="334"/>
    </i>
    <i r="1">
      <x/>
    </i>
    <i r="2">
      <x/>
    </i>
    <i>
      <x v="335"/>
    </i>
    <i r="1">
      <x/>
    </i>
    <i r="2">
      <x/>
    </i>
    <i>
      <x v="336"/>
    </i>
    <i r="1">
      <x/>
    </i>
    <i r="2">
      <x v="2"/>
    </i>
    <i>
      <x v="337"/>
    </i>
    <i r="1">
      <x/>
    </i>
    <i r="2">
      <x v="3"/>
    </i>
    <i>
      <x v="338"/>
    </i>
    <i r="1">
      <x v="1"/>
    </i>
    <i r="2">
      <x v="1"/>
    </i>
    <i>
      <x v="339"/>
    </i>
    <i r="1">
      <x/>
    </i>
    <i r="2">
      <x/>
    </i>
    <i>
      <x v="340"/>
    </i>
    <i r="1">
      <x/>
    </i>
    <i r="2">
      <x v="3"/>
    </i>
    <i>
      <x v="341"/>
    </i>
    <i r="1">
      <x/>
    </i>
    <i r="2">
      <x v="2"/>
    </i>
    <i>
      <x v="342"/>
    </i>
    <i r="1">
      <x v="1"/>
    </i>
    <i r="2">
      <x/>
    </i>
    <i>
      <x v="343"/>
    </i>
    <i r="1">
      <x v="1"/>
    </i>
    <i r="2">
      <x/>
    </i>
    <i>
      <x v="344"/>
    </i>
    <i r="1">
      <x v="1"/>
    </i>
    <i r="2">
      <x v="2"/>
    </i>
    <i>
      <x v="345"/>
    </i>
    <i r="1">
      <x v="1"/>
    </i>
    <i r="2">
      <x/>
    </i>
    <i>
      <x v="346"/>
    </i>
    <i r="1">
      <x/>
    </i>
    <i r="2">
      <x v="2"/>
    </i>
    <i>
      <x v="347"/>
    </i>
    <i r="1">
      <x/>
    </i>
    <i r="2">
      <x/>
    </i>
    <i>
      <x v="348"/>
    </i>
    <i r="1">
      <x/>
    </i>
    <i r="2">
      <x v="2"/>
    </i>
    <i>
      <x v="349"/>
    </i>
    <i r="1">
      <x/>
    </i>
    <i r="2">
      <x v="1"/>
    </i>
    <i>
      <x v="350"/>
    </i>
    <i r="1">
      <x v="1"/>
    </i>
    <i r="2">
      <x/>
    </i>
    <i>
      <x v="351"/>
    </i>
    <i r="1">
      <x v="1"/>
    </i>
    <i r="2">
      <x v="2"/>
    </i>
    <i>
      <x v="352"/>
    </i>
    <i r="1">
      <x v="1"/>
    </i>
    <i r="2">
      <x/>
    </i>
    <i>
      <x v="353"/>
    </i>
    <i r="1">
      <x/>
    </i>
    <i r="2">
      <x/>
    </i>
    <i>
      <x v="354"/>
    </i>
    <i r="1">
      <x/>
    </i>
    <i r="2">
      <x/>
    </i>
    <i>
      <x v="355"/>
    </i>
    <i r="1">
      <x v="1"/>
    </i>
    <i r="2">
      <x v="2"/>
    </i>
    <i>
      <x v="356"/>
    </i>
    <i r="1">
      <x v="1"/>
    </i>
    <i r="2">
      <x/>
    </i>
    <i>
      <x v="357"/>
    </i>
    <i r="1">
      <x/>
    </i>
    <i r="2">
      <x v="2"/>
    </i>
    <i r="2">
      <x v="3"/>
    </i>
    <i>
      <x v="358"/>
    </i>
    <i r="1">
      <x/>
    </i>
    <i r="2">
      <x v="2"/>
    </i>
    <i>
      <x v="359"/>
    </i>
    <i r="1">
      <x/>
    </i>
    <i r="2">
      <x/>
    </i>
    <i>
      <x v="360"/>
    </i>
    <i r="1">
      <x v="1"/>
    </i>
    <i r="2">
      <x/>
    </i>
    <i>
      <x v="361"/>
    </i>
    <i r="1">
      <x/>
    </i>
    <i r="2">
      <x/>
    </i>
    <i>
      <x v="362"/>
    </i>
    <i r="1">
      <x/>
    </i>
    <i r="2">
      <x v="1"/>
    </i>
    <i>
      <x v="363"/>
    </i>
    <i r="1">
      <x v="1"/>
    </i>
    <i r="2">
      <x v="3"/>
    </i>
    <i>
      <x v="364"/>
    </i>
    <i r="1">
      <x v="1"/>
    </i>
    <i r="2">
      <x v="3"/>
    </i>
    <i>
      <x v="365"/>
    </i>
    <i r="1">
      <x/>
    </i>
    <i r="2">
      <x v="3"/>
    </i>
    <i>
      <x v="366"/>
    </i>
    <i r="1">
      <x v="1"/>
    </i>
    <i r="2">
      <x v="3"/>
    </i>
    <i>
      <x v="367"/>
    </i>
    <i r="1">
      <x v="1"/>
    </i>
    <i r="2">
      <x/>
    </i>
    <i>
      <x v="368"/>
    </i>
    <i r="1">
      <x v="1"/>
    </i>
    <i r="2">
      <x/>
    </i>
    <i>
      <x v="369"/>
    </i>
    <i r="1">
      <x v="1"/>
    </i>
    <i r="2">
      <x v="2"/>
    </i>
    <i>
      <x v="370"/>
    </i>
    <i r="1">
      <x/>
    </i>
    <i r="2">
      <x v="2"/>
    </i>
    <i>
      <x v="371"/>
    </i>
    <i r="1">
      <x/>
    </i>
    <i r="2">
      <x v="3"/>
    </i>
    <i>
      <x v="372"/>
    </i>
    <i r="1">
      <x v="1"/>
    </i>
    <i r="2">
      <x/>
    </i>
    <i>
      <x v="373"/>
    </i>
    <i r="1">
      <x v="1"/>
    </i>
    <i r="2">
      <x/>
    </i>
    <i>
      <x v="374"/>
    </i>
    <i r="1">
      <x/>
    </i>
    <i r="2">
      <x v="2"/>
    </i>
    <i>
      <x v="375"/>
    </i>
    <i r="1">
      <x v="1"/>
    </i>
    <i r="2">
      <x v="1"/>
    </i>
    <i>
      <x v="376"/>
    </i>
    <i r="1">
      <x v="1"/>
    </i>
    <i r="2">
      <x v="1"/>
    </i>
    <i>
      <x v="377"/>
    </i>
    <i r="1">
      <x v="1"/>
    </i>
    <i r="2">
      <x v="3"/>
    </i>
    <i>
      <x v="378"/>
    </i>
    <i r="1">
      <x/>
    </i>
    <i r="2">
      <x/>
    </i>
    <i>
      <x v="379"/>
    </i>
    <i r="1">
      <x/>
    </i>
    <i r="2">
      <x/>
    </i>
    <i>
      <x v="380"/>
    </i>
    <i r="1">
      <x/>
    </i>
    <i r="2">
      <x v="3"/>
    </i>
    <i>
      <x v="381"/>
    </i>
    <i r="1">
      <x v="1"/>
    </i>
    <i r="2">
      <x v="3"/>
    </i>
    <i>
      <x v="382"/>
    </i>
    <i r="1">
      <x/>
    </i>
    <i r="2">
      <x v="3"/>
    </i>
    <i>
      <x v="383"/>
    </i>
    <i r="1">
      <x v="1"/>
    </i>
    <i r="2">
      <x v="2"/>
    </i>
    <i r="2">
      <x v="3"/>
    </i>
    <i>
      <x v="384"/>
    </i>
    <i r="1">
      <x/>
    </i>
    <i r="2">
      <x v="2"/>
    </i>
    <i>
      <x v="385"/>
    </i>
    <i r="1">
      <x/>
    </i>
    <i r="2">
      <x v="3"/>
    </i>
    <i>
      <x v="386"/>
    </i>
    <i r="1">
      <x/>
    </i>
    <i r="2">
      <x/>
    </i>
    <i r="1">
      <x v="1"/>
    </i>
    <i r="2">
      <x v="3"/>
    </i>
    <i>
      <x v="387"/>
    </i>
    <i r="1">
      <x/>
    </i>
    <i r="2">
      <x v="3"/>
    </i>
    <i>
      <x v="388"/>
    </i>
    <i r="1">
      <x v="1"/>
    </i>
    <i r="2">
      <x v="2"/>
    </i>
    <i>
      <x v="389"/>
    </i>
    <i r="1">
      <x/>
    </i>
    <i r="2">
      <x/>
    </i>
    <i>
      <x v="390"/>
    </i>
    <i r="1">
      <x/>
    </i>
    <i r="2">
      <x v="3"/>
    </i>
    <i>
      <x v="391"/>
    </i>
    <i r="1">
      <x/>
    </i>
    <i r="2">
      <x v="3"/>
    </i>
    <i>
      <x v="392"/>
    </i>
    <i r="1">
      <x/>
    </i>
    <i r="2">
      <x v="2"/>
    </i>
    <i>
      <x v="393"/>
    </i>
    <i r="1">
      <x v="1"/>
    </i>
    <i r="2">
      <x v="1"/>
    </i>
    <i>
      <x v="394"/>
    </i>
    <i r="1">
      <x v="1"/>
    </i>
    <i r="2">
      <x v="3"/>
    </i>
    <i>
      <x v="395"/>
    </i>
    <i r="1">
      <x v="1"/>
    </i>
    <i r="2">
      <x v="1"/>
    </i>
    <i>
      <x v="396"/>
    </i>
    <i r="1">
      <x v="1"/>
    </i>
    <i r="2">
      <x v="3"/>
    </i>
    <i>
      <x v="397"/>
    </i>
    <i r="1">
      <x/>
    </i>
    <i r="2">
      <x v="2"/>
    </i>
    <i>
      <x v="398"/>
    </i>
    <i r="1">
      <x/>
    </i>
    <i r="2">
      <x v="3"/>
    </i>
    <i>
      <x v="399"/>
    </i>
    <i r="1">
      <x/>
    </i>
    <i r="2">
      <x v="2"/>
    </i>
    <i>
      <x v="400"/>
    </i>
    <i r="1">
      <x/>
    </i>
    <i r="2">
      <x/>
    </i>
    <i>
      <x v="401"/>
    </i>
    <i r="1">
      <x v="1"/>
    </i>
    <i r="2">
      <x v="3"/>
    </i>
    <i>
      <x v="402"/>
    </i>
    <i r="1">
      <x/>
    </i>
    <i r="2">
      <x/>
    </i>
    <i>
      <x v="403"/>
    </i>
    <i r="1">
      <x/>
    </i>
    <i r="2">
      <x/>
    </i>
    <i>
      <x v="404"/>
    </i>
    <i r="1">
      <x/>
    </i>
    <i r="2">
      <x v="2"/>
    </i>
    <i>
      <x v="405"/>
    </i>
    <i r="1">
      <x/>
    </i>
    <i r="2">
      <x v="2"/>
    </i>
    <i>
      <x v="406"/>
    </i>
    <i r="1">
      <x v="1"/>
    </i>
    <i r="2">
      <x/>
    </i>
    <i>
      <x v="407"/>
    </i>
    <i r="1">
      <x/>
    </i>
    <i r="2">
      <x v="3"/>
    </i>
    <i>
      <x v="408"/>
    </i>
    <i r="1">
      <x/>
    </i>
    <i r="2">
      <x/>
    </i>
    <i>
      <x v="409"/>
    </i>
    <i r="1">
      <x v="1"/>
    </i>
    <i r="2">
      <x v="2"/>
    </i>
    <i>
      <x v="410"/>
    </i>
    <i r="1">
      <x/>
    </i>
    <i r="2">
      <x/>
    </i>
    <i>
      <x v="411"/>
    </i>
    <i r="1">
      <x/>
    </i>
    <i r="2">
      <x v="2"/>
    </i>
    <i>
      <x v="412"/>
    </i>
    <i r="1">
      <x v="1"/>
    </i>
    <i r="2">
      <x v="1"/>
    </i>
    <i>
      <x v="413"/>
    </i>
    <i r="1">
      <x v="1"/>
    </i>
    <i r="2">
      <x/>
    </i>
    <i>
      <x v="414"/>
    </i>
    <i r="1">
      <x/>
    </i>
    <i r="2">
      <x/>
    </i>
    <i>
      <x v="415"/>
    </i>
    <i r="1">
      <x v="1"/>
    </i>
    <i r="2">
      <x v="1"/>
    </i>
    <i>
      <x v="416"/>
    </i>
    <i r="1">
      <x/>
    </i>
    <i r="2">
      <x/>
    </i>
    <i>
      <x v="417"/>
    </i>
    <i r="1">
      <x/>
    </i>
    <i r="2">
      <x/>
    </i>
    <i>
      <x v="418"/>
    </i>
    <i r="1">
      <x v="1"/>
    </i>
    <i r="2">
      <x/>
    </i>
    <i>
      <x v="419"/>
    </i>
    <i r="1">
      <x/>
    </i>
    <i r="2">
      <x v="2"/>
    </i>
    <i>
      <x v="420"/>
    </i>
    <i r="1">
      <x/>
    </i>
    <i r="2">
      <x v="1"/>
    </i>
    <i>
      <x v="421"/>
    </i>
    <i r="1">
      <x/>
    </i>
    <i r="2">
      <x v="3"/>
    </i>
    <i>
      <x v="422"/>
    </i>
    <i r="1">
      <x/>
    </i>
    <i r="2">
      <x v="3"/>
    </i>
    <i>
      <x v="423"/>
    </i>
    <i r="1">
      <x/>
    </i>
    <i r="2">
      <x v="2"/>
    </i>
    <i>
      <x v="424"/>
    </i>
    <i r="1">
      <x/>
    </i>
    <i r="2">
      <x/>
    </i>
    <i>
      <x v="425"/>
    </i>
    <i r="1">
      <x v="1"/>
    </i>
    <i r="2">
      <x/>
    </i>
    <i>
      <x v="426"/>
    </i>
    <i r="1">
      <x/>
    </i>
    <i r="2">
      <x/>
    </i>
    <i>
      <x v="427"/>
    </i>
    <i r="1">
      <x v="1"/>
    </i>
    <i r="2">
      <x/>
    </i>
    <i>
      <x v="428"/>
    </i>
    <i r="1">
      <x v="1"/>
    </i>
    <i r="2">
      <x v="2"/>
    </i>
    <i>
      <x v="429"/>
    </i>
    <i r="1">
      <x v="1"/>
    </i>
    <i r="2">
      <x/>
    </i>
    <i>
      <x v="430"/>
    </i>
    <i r="1">
      <x/>
    </i>
    <i r="2">
      <x v="3"/>
    </i>
    <i>
      <x v="431"/>
    </i>
    <i r="1">
      <x/>
    </i>
    <i r="2">
      <x/>
    </i>
    <i>
      <x v="432"/>
    </i>
    <i r="1">
      <x v="1"/>
    </i>
    <i r="2">
      <x/>
    </i>
    <i>
      <x v="433"/>
    </i>
    <i r="1">
      <x/>
    </i>
    <i r="2">
      <x/>
    </i>
    <i>
      <x v="434"/>
    </i>
    <i r="1">
      <x v="1"/>
    </i>
    <i r="2">
      <x v="2"/>
    </i>
    <i>
      <x v="435"/>
    </i>
    <i r="1">
      <x v="1"/>
    </i>
    <i r="2">
      <x v="2"/>
    </i>
    <i>
      <x v="436"/>
    </i>
    <i r="1">
      <x v="1"/>
    </i>
    <i r="2">
      <x/>
    </i>
    <i r="2">
      <x v="3"/>
    </i>
    <i>
      <x v="437"/>
    </i>
    <i r="1">
      <x/>
    </i>
    <i r="2">
      <x/>
    </i>
    <i>
      <x v="438"/>
    </i>
    <i r="1">
      <x v="1"/>
    </i>
    <i r="2">
      <x v="3"/>
    </i>
    <i>
      <x v="439"/>
    </i>
    <i r="1">
      <x v="1"/>
    </i>
    <i r="2">
      <x v="2"/>
    </i>
    <i>
      <x v="440"/>
    </i>
    <i r="1">
      <x/>
    </i>
    <i r="2">
      <x/>
    </i>
    <i r="2">
      <x v="2"/>
    </i>
    <i>
      <x v="441"/>
    </i>
    <i r="1">
      <x/>
    </i>
    <i r="2">
      <x v="3"/>
    </i>
    <i>
      <x v="442"/>
    </i>
    <i r="1">
      <x v="1"/>
    </i>
    <i r="2">
      <x v="3"/>
    </i>
    <i>
      <x v="443"/>
    </i>
    <i r="1">
      <x v="1"/>
    </i>
    <i r="2">
      <x v="3"/>
    </i>
    <i>
      <x v="444"/>
    </i>
    <i r="1">
      <x v="1"/>
    </i>
    <i r="2">
      <x v="2"/>
    </i>
    <i>
      <x v="445"/>
    </i>
    <i r="1">
      <x/>
    </i>
    <i r="2">
      <x v="3"/>
    </i>
    <i>
      <x v="446"/>
    </i>
    <i r="1">
      <x v="1"/>
    </i>
    <i r="2">
      <x v="3"/>
    </i>
    <i>
      <x v="447"/>
    </i>
    <i r="1">
      <x/>
    </i>
    <i r="2">
      <x v="2"/>
    </i>
    <i r="2">
      <x v="3"/>
    </i>
    <i>
      <x v="448"/>
    </i>
    <i r="1">
      <x/>
    </i>
    <i r="2">
      <x v="2"/>
    </i>
    <i>
      <x v="449"/>
    </i>
    <i r="1">
      <x/>
    </i>
    <i r="2">
      <x/>
    </i>
    <i>
      <x v="450"/>
    </i>
    <i r="1">
      <x v="1"/>
    </i>
    <i r="2">
      <x/>
    </i>
    <i>
      <x v="451"/>
    </i>
    <i r="1">
      <x v="1"/>
    </i>
    <i r="2">
      <x/>
    </i>
    <i>
      <x v="452"/>
    </i>
    <i r="1">
      <x/>
    </i>
    <i r="2">
      <x v="1"/>
    </i>
    <i>
      <x v="453"/>
    </i>
    <i r="1">
      <x/>
    </i>
    <i r="2">
      <x/>
    </i>
    <i r="1">
      <x v="1"/>
    </i>
    <i r="2">
      <x/>
    </i>
    <i>
      <x v="454"/>
    </i>
    <i r="1">
      <x v="1"/>
    </i>
    <i r="2">
      <x v="3"/>
    </i>
    <i>
      <x v="455"/>
    </i>
    <i r="1">
      <x/>
    </i>
    <i r="2">
      <x v="2"/>
    </i>
    <i>
      <x v="456"/>
    </i>
    <i r="1">
      <x/>
    </i>
    <i r="2">
      <x v="3"/>
    </i>
    <i>
      <x v="457"/>
    </i>
    <i r="1">
      <x/>
    </i>
    <i r="2">
      <x v="1"/>
    </i>
    <i>
      <x v="458"/>
    </i>
    <i r="1">
      <x/>
    </i>
    <i r="2">
      <x v="1"/>
    </i>
    <i r="1">
      <x v="1"/>
    </i>
    <i r="2">
      <x/>
    </i>
    <i>
      <x v="459"/>
    </i>
    <i r="1">
      <x v="1"/>
    </i>
    <i r="2">
      <x v="2"/>
    </i>
    <i>
      <x v="460"/>
    </i>
    <i r="1">
      <x v="1"/>
    </i>
    <i r="2">
      <x v="3"/>
    </i>
    <i>
      <x v="461"/>
    </i>
    <i r="1">
      <x v="1"/>
    </i>
    <i r="2">
      <x/>
    </i>
    <i>
      <x v="462"/>
    </i>
    <i r="1">
      <x/>
    </i>
    <i r="2">
      <x/>
    </i>
    <i>
      <x v="463"/>
    </i>
    <i r="1">
      <x/>
    </i>
    <i r="2">
      <x v="1"/>
    </i>
    <i>
      <x v="464"/>
    </i>
    <i r="1">
      <x v="1"/>
    </i>
    <i r="2">
      <x v="3"/>
    </i>
    <i>
      <x v="465"/>
    </i>
    <i r="1">
      <x/>
    </i>
    <i r="2">
      <x v="2"/>
    </i>
    <i>
      <x v="466"/>
    </i>
    <i r="1">
      <x v="1"/>
    </i>
    <i r="2">
      <x v="3"/>
    </i>
    <i>
      <x v="467"/>
    </i>
    <i r="1">
      <x/>
    </i>
    <i r="2">
      <x v="2"/>
    </i>
    <i>
      <x v="468"/>
    </i>
    <i r="1">
      <x/>
    </i>
    <i r="2">
      <x v="3"/>
    </i>
    <i>
      <x v="469"/>
    </i>
    <i r="1">
      <x v="1"/>
    </i>
    <i r="2">
      <x/>
    </i>
    <i>
      <x v="470"/>
    </i>
    <i r="1">
      <x v="1"/>
    </i>
    <i r="2">
      <x/>
    </i>
    <i>
      <x v="471"/>
    </i>
    <i r="1">
      <x/>
    </i>
    <i r="2">
      <x/>
    </i>
    <i r="2">
      <x v="3"/>
    </i>
    <i>
      <x v="472"/>
    </i>
    <i r="1">
      <x v="1"/>
    </i>
    <i r="2">
      <x/>
    </i>
    <i>
      <x v="473"/>
    </i>
    <i r="1">
      <x v="1"/>
    </i>
    <i r="2">
      <x/>
    </i>
    <i>
      <x v="474"/>
    </i>
    <i r="1">
      <x v="1"/>
    </i>
    <i r="2">
      <x/>
    </i>
    <i>
      <x v="475"/>
    </i>
    <i r="1">
      <x v="1"/>
    </i>
    <i r="2">
      <x/>
    </i>
    <i>
      <x v="476"/>
    </i>
    <i r="1">
      <x v="1"/>
    </i>
    <i r="2">
      <x v="3"/>
    </i>
    <i>
      <x v="477"/>
    </i>
    <i r="1">
      <x/>
    </i>
    <i r="2">
      <x/>
    </i>
    <i>
      <x v="478"/>
    </i>
    <i r="1">
      <x v="1"/>
    </i>
    <i r="2">
      <x v="3"/>
    </i>
    <i>
      <x v="479"/>
    </i>
    <i r="1">
      <x/>
    </i>
    <i r="2">
      <x v="3"/>
    </i>
    <i>
      <x v="480"/>
    </i>
    <i r="1">
      <x/>
    </i>
    <i r="2">
      <x/>
    </i>
    <i>
      <x v="481"/>
    </i>
    <i r="1">
      <x v="1"/>
    </i>
    <i r="2">
      <x/>
    </i>
    <i>
      <x v="482"/>
    </i>
    <i r="1">
      <x/>
    </i>
    <i r="2">
      <x v="2"/>
    </i>
    <i r="2">
      <x v="3"/>
    </i>
    <i>
      <x v="483"/>
    </i>
    <i r="1">
      <x/>
    </i>
    <i r="2">
      <x/>
    </i>
    <i r="1">
      <x v="1"/>
    </i>
    <i r="2">
      <x/>
    </i>
    <i>
      <x v="484"/>
    </i>
    <i r="1">
      <x/>
    </i>
    <i r="2">
      <x/>
    </i>
    <i>
      <x v="485"/>
    </i>
    <i r="1">
      <x v="1"/>
    </i>
    <i r="2">
      <x v="3"/>
    </i>
    <i>
      <x v="486"/>
    </i>
    <i r="1">
      <x/>
    </i>
    <i r="2">
      <x v="3"/>
    </i>
    <i>
      <x v="487"/>
    </i>
    <i r="1">
      <x v="1"/>
    </i>
    <i r="2">
      <x v="2"/>
    </i>
    <i>
      <x v="488"/>
    </i>
    <i r="1">
      <x/>
    </i>
    <i r="2">
      <x v="3"/>
    </i>
    <i>
      <x v="489"/>
    </i>
    <i r="1">
      <x v="1"/>
    </i>
    <i r="2">
      <x v="1"/>
    </i>
    <i>
      <x v="490"/>
    </i>
    <i r="1">
      <x v="1"/>
    </i>
    <i r="2">
      <x/>
    </i>
    <i>
      <x v="491"/>
    </i>
    <i r="1">
      <x v="1"/>
    </i>
    <i r="2">
      <x v="3"/>
    </i>
    <i>
      <x v="492"/>
    </i>
    <i r="1">
      <x/>
    </i>
    <i r="2">
      <x v="3"/>
    </i>
    <i>
      <x v="493"/>
    </i>
    <i r="1">
      <x v="1"/>
    </i>
    <i r="2">
      <x/>
    </i>
    <i>
      <x v="494"/>
    </i>
    <i r="1">
      <x v="1"/>
    </i>
    <i r="2">
      <x v="3"/>
    </i>
    <i>
      <x v="495"/>
    </i>
    <i r="1">
      <x v="1"/>
    </i>
    <i r="2">
      <x/>
    </i>
    <i>
      <x v="496"/>
    </i>
    <i r="1">
      <x/>
    </i>
    <i r="2">
      <x v="2"/>
    </i>
    <i>
      <x v="497"/>
    </i>
    <i r="1">
      <x v="1"/>
    </i>
    <i r="2">
      <x v="3"/>
    </i>
    <i>
      <x v="498"/>
    </i>
    <i r="1">
      <x/>
    </i>
    <i r="2">
      <x/>
    </i>
    <i>
      <x v="499"/>
    </i>
    <i r="1">
      <x/>
    </i>
    <i r="2">
      <x v="3"/>
    </i>
    <i>
      <x v="500"/>
    </i>
    <i r="1">
      <x v="1"/>
    </i>
    <i r="2">
      <x v="3"/>
    </i>
    <i>
      <x v="501"/>
    </i>
    <i r="1">
      <x/>
    </i>
    <i r="2">
      <x/>
    </i>
    <i>
      <x v="502"/>
    </i>
    <i r="1">
      <x/>
    </i>
    <i r="2">
      <x v="2"/>
    </i>
    <i r="1">
      <x v="1"/>
    </i>
    <i r="2">
      <x/>
    </i>
    <i>
      <x v="503"/>
    </i>
    <i r="1">
      <x/>
    </i>
    <i r="2">
      <x/>
    </i>
    <i>
      <x v="504"/>
    </i>
    <i r="1">
      <x/>
    </i>
    <i r="2">
      <x/>
    </i>
    <i>
      <x v="505"/>
    </i>
    <i r="1">
      <x/>
    </i>
    <i r="2">
      <x/>
    </i>
    <i>
      <x v="506"/>
    </i>
    <i r="1">
      <x/>
    </i>
    <i r="2">
      <x v="2"/>
    </i>
    <i r="1">
      <x v="1"/>
    </i>
    <i r="2">
      <x v="3"/>
    </i>
    <i>
      <x v="507"/>
    </i>
    <i r="1">
      <x v="1"/>
    </i>
    <i r="2">
      <x v="2"/>
    </i>
    <i>
      <x v="508"/>
    </i>
    <i r="1">
      <x/>
    </i>
    <i r="2">
      <x/>
    </i>
    <i>
      <x v="509"/>
    </i>
    <i r="1">
      <x v="1"/>
    </i>
    <i r="2">
      <x/>
    </i>
    <i>
      <x v="510"/>
    </i>
    <i r="1">
      <x/>
    </i>
    <i r="2">
      <x/>
    </i>
    <i>
      <x v="511"/>
    </i>
    <i r="1">
      <x/>
    </i>
    <i r="2">
      <x v="2"/>
    </i>
    <i>
      <x v="512"/>
    </i>
    <i r="1">
      <x/>
    </i>
    <i r="2">
      <x/>
    </i>
    <i>
      <x v="513"/>
    </i>
    <i r="1">
      <x v="1"/>
    </i>
    <i r="2">
      <x v="2"/>
    </i>
    <i>
      <x v="514"/>
    </i>
    <i r="1">
      <x v="1"/>
    </i>
    <i r="2">
      <x v="3"/>
    </i>
    <i>
      <x v="515"/>
    </i>
    <i r="1">
      <x/>
    </i>
    <i r="2">
      <x v="3"/>
    </i>
    <i>
      <x v="516"/>
    </i>
    <i r="1">
      <x/>
    </i>
    <i r="2">
      <x v="3"/>
    </i>
    <i>
      <x v="517"/>
    </i>
    <i r="1">
      <x v="1"/>
    </i>
    <i r="2">
      <x v="3"/>
    </i>
    <i>
      <x v="518"/>
    </i>
    <i r="1">
      <x/>
    </i>
    <i r="2">
      <x v="2"/>
    </i>
    <i>
      <x v="519"/>
    </i>
    <i r="1">
      <x v="1"/>
    </i>
    <i r="2">
      <x v="3"/>
    </i>
    <i>
      <x v="520"/>
    </i>
    <i r="1">
      <x v="1"/>
    </i>
    <i r="2">
      <x/>
    </i>
    <i>
      <x v="521"/>
    </i>
    <i r="1">
      <x/>
    </i>
    <i r="2">
      <x v="2"/>
    </i>
    <i>
      <x v="522"/>
    </i>
    <i r="1">
      <x v="1"/>
    </i>
    <i r="2">
      <x v="3"/>
    </i>
    <i>
      <x v="523"/>
    </i>
    <i r="1">
      <x/>
    </i>
    <i r="2">
      <x v="2"/>
    </i>
    <i>
      <x v="524"/>
    </i>
    <i r="1">
      <x v="1"/>
    </i>
    <i r="2">
      <x/>
    </i>
    <i>
      <x v="525"/>
    </i>
    <i r="1">
      <x v="1"/>
    </i>
    <i r="2">
      <x/>
    </i>
    <i r="2">
      <x v="2"/>
    </i>
    <i>
      <x v="526"/>
    </i>
    <i r="1">
      <x v="1"/>
    </i>
    <i r="2">
      <x/>
    </i>
    <i>
      <x v="527"/>
    </i>
    <i r="1">
      <x v="1"/>
    </i>
    <i r="2">
      <x v="2"/>
    </i>
    <i>
      <x v="528"/>
    </i>
    <i r="1">
      <x/>
    </i>
    <i r="2">
      <x v="3"/>
    </i>
    <i>
      <x v="529"/>
    </i>
    <i r="1">
      <x v="1"/>
    </i>
    <i r="2">
      <x/>
    </i>
    <i>
      <x v="530"/>
    </i>
    <i r="1">
      <x/>
    </i>
    <i r="2">
      <x v="2"/>
    </i>
    <i>
      <x v="531"/>
    </i>
    <i r="1">
      <x v="1"/>
    </i>
    <i r="2">
      <x/>
    </i>
    <i>
      <x v="532"/>
    </i>
    <i r="1">
      <x v="1"/>
    </i>
    <i r="2">
      <x v="2"/>
    </i>
    <i>
      <x v="533"/>
    </i>
    <i r="1">
      <x/>
    </i>
    <i r="2">
      <x v="3"/>
    </i>
    <i>
      <x v="534"/>
    </i>
    <i r="1">
      <x/>
    </i>
    <i r="2">
      <x/>
    </i>
    <i>
      <x v="535"/>
    </i>
    <i r="1">
      <x v="1"/>
    </i>
    <i r="2">
      <x/>
    </i>
    <i>
      <x v="536"/>
    </i>
    <i r="1">
      <x/>
    </i>
    <i r="2">
      <x/>
    </i>
    <i>
      <x v="537"/>
    </i>
    <i r="1">
      <x v="1"/>
    </i>
    <i r="2">
      <x/>
    </i>
    <i>
      <x v="538"/>
    </i>
    <i r="1">
      <x v="1"/>
    </i>
    <i r="2">
      <x v="2"/>
    </i>
    <i>
      <x v="539"/>
    </i>
    <i r="1">
      <x/>
    </i>
    <i r="2">
      <x v="2"/>
    </i>
    <i>
      <x v="540"/>
    </i>
    <i r="1">
      <x/>
    </i>
    <i r="2">
      <x/>
    </i>
    <i>
      <x v="541"/>
    </i>
    <i r="1">
      <x v="1"/>
    </i>
    <i r="2">
      <x v="2"/>
    </i>
    <i>
      <x v="542"/>
    </i>
    <i r="1">
      <x/>
    </i>
    <i r="2">
      <x v="2"/>
    </i>
    <i>
      <x v="543"/>
    </i>
    <i r="1">
      <x/>
    </i>
    <i r="2">
      <x v="2"/>
    </i>
    <i>
      <x v="544"/>
    </i>
    <i r="1">
      <x v="1"/>
    </i>
    <i r="2">
      <x v="2"/>
    </i>
    <i>
      <x v="545"/>
    </i>
    <i r="1">
      <x/>
    </i>
    <i r="2">
      <x v="2"/>
    </i>
    <i>
      <x v="546"/>
    </i>
    <i r="1">
      <x v="1"/>
    </i>
    <i r="2">
      <x/>
    </i>
    <i>
      <x v="547"/>
    </i>
    <i r="1">
      <x/>
    </i>
    <i r="2">
      <x/>
    </i>
    <i>
      <x v="548"/>
    </i>
    <i r="1">
      <x v="1"/>
    </i>
    <i r="2">
      <x v="3"/>
    </i>
    <i>
      <x v="549"/>
    </i>
    <i r="1">
      <x v="1"/>
    </i>
    <i r="2">
      <x/>
    </i>
    <i r="2">
      <x v="2"/>
    </i>
    <i>
      <x v="550"/>
    </i>
    <i r="1">
      <x/>
    </i>
    <i r="2">
      <x/>
    </i>
    <i>
      <x v="551"/>
    </i>
    <i r="1">
      <x/>
    </i>
    <i r="2">
      <x v="2"/>
    </i>
    <i>
      <x v="552"/>
    </i>
    <i r="1">
      <x v="1"/>
    </i>
    <i r="2">
      <x/>
    </i>
    <i>
      <x v="553"/>
    </i>
    <i r="1">
      <x v="1"/>
    </i>
    <i r="2">
      <x v="3"/>
    </i>
    <i>
      <x v="554"/>
    </i>
    <i r="1">
      <x/>
    </i>
    <i r="2">
      <x v="2"/>
    </i>
    <i>
      <x v="555"/>
    </i>
    <i r="1">
      <x/>
    </i>
    <i r="2">
      <x/>
    </i>
    <i>
      <x v="556"/>
    </i>
    <i r="1">
      <x v="1"/>
    </i>
    <i r="2">
      <x v="2"/>
    </i>
    <i>
      <x v="557"/>
    </i>
    <i r="1">
      <x/>
    </i>
    <i r="2">
      <x/>
    </i>
    <i>
      <x v="558"/>
    </i>
    <i r="1">
      <x v="1"/>
    </i>
    <i r="2">
      <x v="1"/>
    </i>
    <i>
      <x v="559"/>
    </i>
    <i r="1">
      <x v="1"/>
    </i>
    <i r="2">
      <x v="3"/>
    </i>
    <i>
      <x v="560"/>
    </i>
    <i r="1">
      <x v="1"/>
    </i>
    <i r="2">
      <x v="2"/>
    </i>
    <i>
      <x v="561"/>
    </i>
    <i r="1">
      <x/>
    </i>
    <i r="2">
      <x/>
    </i>
    <i>
      <x v="562"/>
    </i>
    <i r="1">
      <x v="1"/>
    </i>
    <i r="2">
      <x v="3"/>
    </i>
    <i>
      <x v="563"/>
    </i>
    <i r="1">
      <x v="1"/>
    </i>
    <i r="2">
      <x v="2"/>
    </i>
    <i>
      <x v="564"/>
    </i>
    <i r="1">
      <x v="1"/>
    </i>
    <i r="2">
      <x v="2"/>
    </i>
    <i>
      <x v="565"/>
    </i>
    <i r="1">
      <x/>
    </i>
    <i r="2">
      <x v="2"/>
    </i>
    <i>
      <x v="566"/>
    </i>
    <i r="1">
      <x/>
    </i>
    <i r="2">
      <x v="3"/>
    </i>
    <i>
      <x v="567"/>
    </i>
    <i r="1">
      <x v="1"/>
    </i>
    <i r="2">
      <x v="3"/>
    </i>
    <i>
      <x v="568"/>
    </i>
    <i r="1">
      <x v="1"/>
    </i>
    <i r="2">
      <x v="1"/>
    </i>
    <i>
      <x v="569"/>
    </i>
    <i r="1">
      <x v="1"/>
    </i>
    <i r="2">
      <x/>
    </i>
    <i>
      <x v="570"/>
    </i>
    <i r="1">
      <x/>
    </i>
    <i r="2">
      <x/>
    </i>
    <i>
      <x v="571"/>
    </i>
    <i r="1">
      <x/>
    </i>
    <i r="2">
      <x/>
    </i>
    <i>
      <x v="572"/>
    </i>
    <i r="1">
      <x v="1"/>
    </i>
    <i r="2">
      <x/>
    </i>
    <i>
      <x v="573"/>
    </i>
    <i r="1">
      <x v="1"/>
    </i>
    <i r="2">
      <x v="2"/>
    </i>
    <i>
      <x v="574"/>
    </i>
    <i r="1">
      <x v="1"/>
    </i>
    <i r="2">
      <x v="3"/>
    </i>
    <i>
      <x v="575"/>
    </i>
    <i r="1">
      <x v="1"/>
    </i>
    <i r="2">
      <x v="2"/>
    </i>
    <i>
      <x v="576"/>
    </i>
    <i r="1">
      <x v="1"/>
    </i>
    <i r="2">
      <x v="2"/>
    </i>
    <i>
      <x v="577"/>
    </i>
    <i r="1">
      <x v="1"/>
    </i>
    <i r="2">
      <x v="2"/>
    </i>
    <i>
      <x v="578"/>
    </i>
    <i r="1">
      <x v="1"/>
    </i>
    <i r="2">
      <x v="3"/>
    </i>
    <i>
      <x v="579"/>
    </i>
    <i r="1">
      <x/>
    </i>
    <i r="2">
      <x/>
    </i>
    <i r="2">
      <x v="2"/>
    </i>
    <i>
      <x v="580"/>
    </i>
    <i r="1">
      <x/>
    </i>
    <i r="2">
      <x v="2"/>
    </i>
    <i>
      <x v="581"/>
    </i>
    <i r="1">
      <x/>
    </i>
    <i r="2">
      <x v="3"/>
    </i>
    <i>
      <x v="582"/>
    </i>
    <i r="1">
      <x v="1"/>
    </i>
    <i r="2">
      <x/>
    </i>
    <i>
      <x v="583"/>
    </i>
    <i r="1">
      <x v="1"/>
    </i>
    <i r="2">
      <x v="2"/>
    </i>
    <i>
      <x v="584"/>
    </i>
    <i r="1">
      <x v="1"/>
    </i>
    <i r="2">
      <x v="2"/>
    </i>
    <i>
      <x v="585"/>
    </i>
    <i r="1">
      <x/>
    </i>
    <i r="2">
      <x v="2"/>
    </i>
    <i r="2">
      <x v="3"/>
    </i>
    <i>
      <x v="586"/>
    </i>
    <i r="1">
      <x/>
    </i>
    <i r="2">
      <x/>
    </i>
    <i>
      <x v="587"/>
    </i>
    <i r="1">
      <x v="1"/>
    </i>
    <i r="2">
      <x/>
    </i>
    <i>
      <x v="588"/>
    </i>
    <i r="1">
      <x/>
    </i>
    <i r="2">
      <x/>
    </i>
    <i>
      <x v="589"/>
    </i>
    <i r="1">
      <x/>
    </i>
    <i r="2">
      <x v="2"/>
    </i>
    <i r="1">
      <x v="1"/>
    </i>
    <i r="2">
      <x/>
    </i>
    <i>
      <x v="590"/>
    </i>
    <i r="1">
      <x v="1"/>
    </i>
    <i r="2">
      <x/>
    </i>
    <i>
      <x v="591"/>
    </i>
    <i r="1">
      <x/>
    </i>
    <i r="2">
      <x v="1"/>
    </i>
    <i>
      <x v="592"/>
    </i>
    <i r="1">
      <x/>
    </i>
    <i r="2">
      <x/>
    </i>
    <i>
      <x v="593"/>
    </i>
    <i r="1">
      <x/>
    </i>
    <i r="2">
      <x/>
    </i>
    <i>
      <x v="594"/>
    </i>
    <i r="1">
      <x/>
    </i>
    <i r="2">
      <x v="2"/>
    </i>
    <i r="1">
      <x v="1"/>
    </i>
    <i r="2">
      <x/>
    </i>
    <i>
      <x v="595"/>
    </i>
    <i r="1">
      <x v="1"/>
    </i>
    <i r="2">
      <x v="2"/>
    </i>
    <i>
      <x v="596"/>
    </i>
    <i r="1">
      <x v="1"/>
    </i>
    <i r="2">
      <x v="2"/>
    </i>
    <i>
      <x v="597"/>
    </i>
    <i r="1">
      <x/>
    </i>
    <i r="2">
      <x/>
    </i>
    <i>
      <x v="598"/>
    </i>
    <i r="1">
      <x/>
    </i>
    <i r="2">
      <x v="2"/>
    </i>
    <i>
      <x v="599"/>
    </i>
    <i r="1">
      <x/>
    </i>
    <i r="2">
      <x/>
    </i>
    <i>
      <x v="600"/>
    </i>
    <i r="1">
      <x v="1"/>
    </i>
    <i r="2">
      <x/>
    </i>
    <i>
      <x v="601"/>
    </i>
    <i r="1">
      <x/>
    </i>
    <i r="2">
      <x v="2"/>
    </i>
    <i>
      <x v="602"/>
    </i>
    <i r="1">
      <x/>
    </i>
    <i r="2">
      <x/>
    </i>
    <i>
      <x v="603"/>
    </i>
    <i r="1">
      <x/>
    </i>
    <i r="2">
      <x/>
    </i>
    <i r="1">
      <x v="1"/>
    </i>
    <i r="2">
      <x/>
    </i>
    <i>
      <x v="604"/>
    </i>
    <i r="1">
      <x v="1"/>
    </i>
    <i r="2">
      <x v="2"/>
    </i>
    <i r="2">
      <x v="3"/>
    </i>
    <i>
      <x v="605"/>
    </i>
    <i r="1">
      <x/>
    </i>
    <i r="2">
      <x v="3"/>
    </i>
    <i>
      <x v="606"/>
    </i>
    <i r="1">
      <x/>
    </i>
    <i r="2">
      <x v="2"/>
    </i>
    <i>
      <x v="607"/>
    </i>
    <i r="1">
      <x/>
    </i>
    <i r="2">
      <x/>
    </i>
    <i>
      <x v="608"/>
    </i>
    <i r="1">
      <x v="1"/>
    </i>
    <i r="2">
      <x v="3"/>
    </i>
    <i>
      <x v="609"/>
    </i>
    <i r="1">
      <x v="1"/>
    </i>
    <i r="2">
      <x v="2"/>
    </i>
    <i>
      <x v="610"/>
    </i>
    <i r="1">
      <x v="1"/>
    </i>
    <i r="2">
      <x/>
    </i>
    <i>
      <x v="611"/>
    </i>
    <i r="1">
      <x v="1"/>
    </i>
    <i r="2">
      <x v="2"/>
    </i>
    <i>
      <x v="612"/>
    </i>
    <i r="1">
      <x v="1"/>
    </i>
    <i r="2">
      <x v="3"/>
    </i>
    <i>
      <x v="613"/>
    </i>
    <i r="1">
      <x v="1"/>
    </i>
    <i r="2">
      <x/>
    </i>
    <i>
      <x v="614"/>
    </i>
    <i r="1">
      <x v="1"/>
    </i>
    <i r="2">
      <x/>
    </i>
    <i>
      <x v="615"/>
    </i>
    <i r="1">
      <x/>
    </i>
    <i r="2">
      <x v="3"/>
    </i>
    <i>
      <x v="616"/>
    </i>
    <i r="1">
      <x v="1"/>
    </i>
    <i r="2">
      <x v="1"/>
    </i>
    <i>
      <x v="617"/>
    </i>
    <i r="1">
      <x v="1"/>
    </i>
    <i r="2">
      <x/>
    </i>
    <i>
      <x v="618"/>
    </i>
    <i r="1">
      <x/>
    </i>
    <i r="2">
      <x/>
    </i>
    <i>
      <x v="619"/>
    </i>
    <i r="1">
      <x v="1"/>
    </i>
    <i r="2">
      <x v="3"/>
    </i>
    <i>
      <x v="620"/>
    </i>
    <i r="1">
      <x v="1"/>
    </i>
    <i r="2">
      <x/>
    </i>
    <i>
      <x v="621"/>
    </i>
    <i r="1">
      <x v="1"/>
    </i>
    <i r="2">
      <x v="3"/>
    </i>
    <i>
      <x v="622"/>
    </i>
    <i r="1">
      <x v="1"/>
    </i>
    <i r="2">
      <x v="3"/>
    </i>
    <i>
      <x v="623"/>
    </i>
    <i r="1">
      <x/>
    </i>
    <i r="2">
      <x v="3"/>
    </i>
    <i>
      <x v="624"/>
    </i>
    <i r="1">
      <x v="1"/>
    </i>
    <i r="2">
      <x v="2"/>
    </i>
    <i>
      <x v="625"/>
    </i>
    <i r="1">
      <x/>
    </i>
    <i r="2">
      <x v="2"/>
    </i>
    <i>
      <x v="626"/>
    </i>
    <i r="1">
      <x/>
    </i>
    <i r="2">
      <x/>
    </i>
    <i>
      <x v="627"/>
    </i>
    <i r="1">
      <x v="1"/>
    </i>
    <i r="2">
      <x/>
    </i>
    <i>
      <x v="628"/>
    </i>
    <i r="1">
      <x/>
    </i>
    <i r="2">
      <x/>
    </i>
    <i>
      <x v="629"/>
    </i>
    <i r="1">
      <x/>
    </i>
    <i r="2">
      <x v="3"/>
    </i>
    <i>
      <x v="630"/>
    </i>
    <i r="1">
      <x/>
    </i>
    <i r="2">
      <x v="2"/>
    </i>
    <i>
      <x v="631"/>
    </i>
    <i r="1">
      <x v="1"/>
    </i>
    <i r="2">
      <x v="3"/>
    </i>
    <i>
      <x v="632"/>
    </i>
    <i r="1">
      <x v="1"/>
    </i>
    <i r="2">
      <x v="3"/>
    </i>
    <i>
      <x v="633"/>
    </i>
    <i r="1">
      <x v="1"/>
    </i>
    <i r="2">
      <x/>
    </i>
    <i>
      <x v="634"/>
    </i>
    <i r="1">
      <x v="1"/>
    </i>
    <i r="2">
      <x/>
    </i>
    <i>
      <x v="635"/>
    </i>
    <i r="1">
      <x/>
    </i>
    <i r="2">
      <x/>
    </i>
    <i>
      <x v="636"/>
    </i>
    <i r="1">
      <x v="1"/>
    </i>
    <i r="2">
      <x v="3"/>
    </i>
    <i>
      <x v="637"/>
    </i>
    <i r="1">
      <x v="1"/>
    </i>
    <i r="2">
      <x v="3"/>
    </i>
    <i>
      <x v="638"/>
    </i>
    <i r="1">
      <x v="1"/>
    </i>
    <i r="2">
      <x/>
    </i>
    <i>
      <x v="639"/>
    </i>
    <i r="1">
      <x v="1"/>
    </i>
    <i r="2">
      <x v="3"/>
    </i>
    <i>
      <x v="640"/>
    </i>
    <i r="1">
      <x v="1"/>
    </i>
    <i r="2">
      <x v="2"/>
    </i>
    <i>
      <x v="641"/>
    </i>
    <i r="1">
      <x/>
    </i>
    <i r="2">
      <x v="2"/>
    </i>
    <i>
      <x v="642"/>
    </i>
    <i r="1">
      <x/>
    </i>
    <i r="2">
      <x/>
    </i>
    <i>
      <x v="643"/>
    </i>
    <i r="1">
      <x v="1"/>
    </i>
    <i r="2">
      <x/>
    </i>
    <i>
      <x v="644"/>
    </i>
    <i r="1">
      <x v="1"/>
    </i>
    <i r="2">
      <x/>
    </i>
    <i>
      <x v="645"/>
    </i>
    <i r="1">
      <x/>
    </i>
    <i r="2">
      <x/>
    </i>
    <i>
      <x v="646"/>
    </i>
    <i r="1">
      <x/>
    </i>
    <i r="2">
      <x/>
    </i>
    <i>
      <x v="647"/>
    </i>
    <i r="1">
      <x v="1"/>
    </i>
    <i r="2">
      <x v="2"/>
    </i>
    <i>
      <x v="648"/>
    </i>
    <i r="1">
      <x v="1"/>
    </i>
    <i r="2">
      <x v="3"/>
    </i>
    <i>
      <x v="649"/>
    </i>
    <i r="1">
      <x v="1"/>
    </i>
    <i r="2">
      <x v="2"/>
    </i>
    <i>
      <x v="650"/>
    </i>
    <i r="1">
      <x v="1"/>
    </i>
    <i r="2">
      <x v="2"/>
    </i>
    <i>
      <x v="651"/>
    </i>
    <i r="1">
      <x v="1"/>
    </i>
    <i r="2">
      <x/>
    </i>
    <i>
      <x v="652"/>
    </i>
    <i r="1">
      <x v="1"/>
    </i>
    <i r="2">
      <x/>
    </i>
    <i>
      <x v="653"/>
    </i>
    <i r="1">
      <x v="1"/>
    </i>
    <i r="2">
      <x v="3"/>
    </i>
    <i>
      <x v="654"/>
    </i>
    <i r="1">
      <x v="1"/>
    </i>
    <i r="2">
      <x v="2"/>
    </i>
    <i r="2">
      <x v="3"/>
    </i>
    <i>
      <x v="655"/>
    </i>
    <i r="1">
      <x/>
    </i>
    <i r="2">
      <x/>
    </i>
    <i>
      <x v="656"/>
    </i>
    <i r="1">
      <x v="1"/>
    </i>
    <i r="2">
      <x v="2"/>
    </i>
    <i>
      <x v="657"/>
    </i>
    <i r="1">
      <x/>
    </i>
    <i r="2">
      <x/>
    </i>
    <i>
      <x v="658"/>
    </i>
    <i r="1">
      <x v="1"/>
    </i>
    <i r="2">
      <x v="1"/>
    </i>
    <i>
      <x v="659"/>
    </i>
    <i r="1">
      <x v="1"/>
    </i>
    <i r="2">
      <x v="2"/>
    </i>
    <i>
      <x v="660"/>
    </i>
    <i r="1">
      <x v="1"/>
    </i>
    <i r="2">
      <x v="2"/>
    </i>
    <i>
      <x v="661"/>
    </i>
    <i r="1">
      <x v="1"/>
    </i>
    <i r="2">
      <x v="3"/>
    </i>
    <i>
      <x v="662"/>
    </i>
    <i r="1">
      <x v="1"/>
    </i>
    <i r="2">
      <x v="2"/>
    </i>
    <i>
      <x v="663"/>
    </i>
    <i r="1">
      <x v="1"/>
    </i>
    <i r="2">
      <x/>
    </i>
    <i>
      <x v="664"/>
    </i>
    <i r="1">
      <x/>
    </i>
    <i r="2">
      <x v="2"/>
    </i>
    <i>
      <x v="665"/>
    </i>
    <i r="1">
      <x/>
    </i>
    <i r="2">
      <x v="1"/>
    </i>
    <i>
      <x v="666"/>
    </i>
    <i r="1">
      <x/>
    </i>
    <i r="2">
      <x v="2"/>
    </i>
    <i>
      <x v="667"/>
    </i>
    <i r="1">
      <x/>
    </i>
    <i r="2">
      <x v="3"/>
    </i>
    <i>
      <x v="668"/>
    </i>
    <i r="1">
      <x v="1"/>
    </i>
    <i r="2">
      <x v="3"/>
    </i>
    <i>
      <x v="669"/>
    </i>
    <i r="1">
      <x/>
    </i>
    <i r="2">
      <x/>
    </i>
    <i>
      <x v="670"/>
    </i>
    <i r="1">
      <x/>
    </i>
    <i r="2">
      <x/>
    </i>
    <i>
      <x v="671"/>
    </i>
    <i r="1">
      <x v="1"/>
    </i>
    <i r="2">
      <x v="1"/>
    </i>
    <i>
      <x v="672"/>
    </i>
    <i r="1">
      <x v="1"/>
    </i>
    <i r="2">
      <x v="2"/>
    </i>
    <i>
      <x v="673"/>
    </i>
    <i r="1">
      <x v="1"/>
    </i>
    <i r="2">
      <x v="3"/>
    </i>
    <i>
      <x v="674"/>
    </i>
    <i r="1">
      <x/>
    </i>
    <i r="2">
      <x v="1"/>
    </i>
    <i r="1">
      <x v="1"/>
    </i>
    <i r="2">
      <x v="2"/>
    </i>
    <i>
      <x v="675"/>
    </i>
    <i r="1">
      <x v="1"/>
    </i>
    <i r="2">
      <x v="2"/>
    </i>
    <i>
      <x v="676"/>
    </i>
    <i r="1">
      <x v="1"/>
    </i>
    <i r="2">
      <x v="3"/>
    </i>
    <i>
      <x v="677"/>
    </i>
    <i r="1">
      <x/>
    </i>
    <i r="2">
      <x/>
    </i>
    <i>
      <x v="678"/>
    </i>
    <i r="1">
      <x v="1"/>
    </i>
    <i r="2">
      <x v="2"/>
    </i>
    <i>
      <x v="679"/>
    </i>
    <i r="1">
      <x/>
    </i>
    <i r="2">
      <x v="2"/>
    </i>
    <i r="1">
      <x v="1"/>
    </i>
    <i r="2">
      <x v="2"/>
    </i>
    <i>
      <x v="680"/>
    </i>
    <i r="1">
      <x/>
    </i>
    <i r="2">
      <x/>
    </i>
    <i>
      <x v="681"/>
    </i>
    <i r="1">
      <x/>
    </i>
    <i r="2">
      <x v="2"/>
    </i>
    <i>
      <x v="682"/>
    </i>
    <i r="1">
      <x v="1"/>
    </i>
    <i r="2">
      <x/>
    </i>
    <i>
      <x v="683"/>
    </i>
    <i r="1">
      <x v="1"/>
    </i>
    <i r="2">
      <x/>
    </i>
    <i>
      <x v="684"/>
    </i>
    <i r="1">
      <x/>
    </i>
    <i r="2">
      <x v="3"/>
    </i>
    <i>
      <x v="685"/>
    </i>
    <i r="1">
      <x v="1"/>
    </i>
    <i r="2">
      <x/>
    </i>
    <i>
      <x v="686"/>
    </i>
    <i r="1">
      <x/>
    </i>
    <i r="2">
      <x v="1"/>
    </i>
    <i>
      <x v="687"/>
    </i>
    <i r="1">
      <x/>
    </i>
    <i r="2">
      <x/>
    </i>
    <i>
      <x v="688"/>
    </i>
    <i r="1">
      <x v="1"/>
    </i>
    <i r="2">
      <x v="3"/>
    </i>
    <i>
      <x v="689"/>
    </i>
    <i r="1">
      <x/>
    </i>
    <i r="2">
      <x v="3"/>
    </i>
    <i>
      <x v="690"/>
    </i>
    <i r="1">
      <x/>
    </i>
    <i r="2">
      <x/>
    </i>
    <i r="1">
      <x v="1"/>
    </i>
    <i r="2">
      <x/>
    </i>
    <i>
      <x v="691"/>
    </i>
    <i r="1">
      <x/>
    </i>
    <i r="2">
      <x/>
    </i>
    <i>
      <x v="692"/>
    </i>
    <i r="1">
      <x/>
    </i>
    <i r="2">
      <x v="1"/>
    </i>
    <i r="1">
      <x v="1"/>
    </i>
    <i r="2">
      <x v="2"/>
    </i>
    <i>
      <x v="693"/>
    </i>
    <i r="1">
      <x/>
    </i>
    <i r="2">
      <x/>
    </i>
    <i r="2">
      <x v="1"/>
    </i>
    <i>
      <x v="694"/>
    </i>
    <i r="1">
      <x v="1"/>
    </i>
    <i r="2">
      <x v="2"/>
    </i>
    <i>
      <x v="695"/>
    </i>
    <i r="1">
      <x/>
    </i>
    <i r="2">
      <x v="2"/>
    </i>
    <i>
      <x v="696"/>
    </i>
    <i r="1">
      <x/>
    </i>
    <i r="2">
      <x/>
    </i>
    <i>
      <x v="697"/>
    </i>
    <i r="1">
      <x/>
    </i>
    <i r="2">
      <x/>
    </i>
    <i>
      <x v="698"/>
    </i>
    <i r="1">
      <x v="1"/>
    </i>
    <i r="2">
      <x/>
    </i>
    <i>
      <x v="699"/>
    </i>
    <i r="1">
      <x/>
    </i>
    <i r="2">
      <x v="1"/>
    </i>
    <i>
      <x v="700"/>
    </i>
    <i r="1">
      <x/>
    </i>
    <i r="2">
      <x v="2"/>
    </i>
    <i>
      <x v="701"/>
    </i>
    <i r="1">
      <x v="1"/>
    </i>
    <i r="2">
      <x/>
    </i>
    <i>
      <x v="702"/>
    </i>
    <i r="1">
      <x/>
    </i>
    <i r="2">
      <x v="2"/>
    </i>
    <i>
      <x v="703"/>
    </i>
    <i r="1">
      <x/>
    </i>
    <i r="2">
      <x v="2"/>
    </i>
    <i>
      <x v="704"/>
    </i>
    <i r="1">
      <x/>
    </i>
    <i r="2">
      <x v="2"/>
    </i>
    <i>
      <x v="705"/>
    </i>
    <i r="1">
      <x v="1"/>
    </i>
    <i r="2">
      <x v="1"/>
    </i>
    <i>
      <x v="706"/>
    </i>
    <i r="1">
      <x v="1"/>
    </i>
    <i r="2">
      <x v="3"/>
    </i>
    <i>
      <x v="707"/>
    </i>
    <i r="1">
      <x/>
    </i>
    <i r="2">
      <x v="2"/>
    </i>
    <i r="1">
      <x v="1"/>
    </i>
    <i r="2">
      <x/>
    </i>
    <i>
      <x v="708"/>
    </i>
    <i r="1">
      <x/>
    </i>
    <i r="2">
      <x/>
    </i>
    <i>
      <x v="709"/>
    </i>
    <i r="1">
      <x/>
    </i>
    <i r="2">
      <x/>
    </i>
    <i>
      <x v="710"/>
    </i>
    <i r="1">
      <x v="1"/>
    </i>
    <i r="2">
      <x/>
    </i>
    <i>
      <x v="711"/>
    </i>
    <i r="1">
      <x/>
    </i>
    <i r="2">
      <x v="2"/>
    </i>
    <i>
      <x v="712"/>
    </i>
    <i r="1">
      <x v="1"/>
    </i>
    <i r="2">
      <x v="3"/>
    </i>
    <i>
      <x v="713"/>
    </i>
    <i r="1">
      <x/>
    </i>
    <i r="2">
      <x v="2"/>
    </i>
    <i>
      <x v="714"/>
    </i>
    <i r="1">
      <x/>
    </i>
    <i r="2">
      <x v="2"/>
    </i>
    <i>
      <x v="715"/>
    </i>
    <i r="1">
      <x v="1"/>
    </i>
    <i r="2">
      <x v="2"/>
    </i>
    <i>
      <x v="716"/>
    </i>
    <i r="1">
      <x/>
    </i>
    <i r="2">
      <x/>
    </i>
    <i>
      <x v="717"/>
    </i>
    <i r="1">
      <x v="1"/>
    </i>
    <i r="2">
      <x v="2"/>
    </i>
    <i>
      <x v="718"/>
    </i>
    <i r="1">
      <x v="1"/>
    </i>
    <i r="2">
      <x/>
    </i>
    <i>
      <x v="719"/>
    </i>
    <i r="1">
      <x v="1"/>
    </i>
    <i r="2">
      <x/>
    </i>
    <i>
      <x v="720"/>
    </i>
    <i r="1">
      <x/>
    </i>
    <i r="2">
      <x/>
    </i>
    <i>
      <x v="721"/>
    </i>
    <i r="1">
      <x/>
    </i>
    <i r="2">
      <x/>
    </i>
    <i>
      <x v="722"/>
    </i>
    <i r="1">
      <x v="1"/>
    </i>
    <i r="2">
      <x v="3"/>
    </i>
    <i>
      <x v="723"/>
    </i>
    <i r="1">
      <x/>
    </i>
    <i r="2">
      <x v="2"/>
    </i>
    <i>
      <x v="724"/>
    </i>
    <i r="1">
      <x v="1"/>
    </i>
    <i r="2">
      <x/>
    </i>
    <i>
      <x v="725"/>
    </i>
    <i r="1">
      <x/>
    </i>
    <i r="2">
      <x/>
    </i>
    <i>
      <x v="726"/>
    </i>
    <i r="1">
      <x v="1"/>
    </i>
    <i r="2">
      <x v="3"/>
    </i>
    <i>
      <x v="727"/>
    </i>
    <i r="1">
      <x/>
    </i>
    <i r="2">
      <x/>
    </i>
    <i>
      <x v="728"/>
    </i>
    <i r="1">
      <x/>
    </i>
    <i r="2">
      <x/>
    </i>
    <i>
      <x v="729"/>
    </i>
    <i r="1">
      <x/>
    </i>
    <i r="2">
      <x v="1"/>
    </i>
    <i>
      <x v="730"/>
    </i>
    <i r="1">
      <x v="1"/>
    </i>
    <i r="2">
      <x v="2"/>
    </i>
    <i>
      <x v="731"/>
    </i>
    <i r="1">
      <x v="1"/>
    </i>
    <i r="2">
      <x/>
    </i>
    <i>
      <x v="732"/>
    </i>
    <i r="1">
      <x/>
    </i>
    <i r="2">
      <x v="3"/>
    </i>
    <i>
      <x v="733"/>
    </i>
    <i r="1">
      <x/>
    </i>
    <i r="2">
      <x/>
    </i>
    <i>
      <x v="734"/>
    </i>
    <i r="1">
      <x v="1"/>
    </i>
    <i r="2">
      <x/>
    </i>
    <i>
      <x v="735"/>
    </i>
    <i r="1">
      <x/>
    </i>
    <i r="2">
      <x v="2"/>
    </i>
    <i>
      <x v="736"/>
    </i>
    <i r="1">
      <x v="1"/>
    </i>
    <i r="2">
      <x v="3"/>
    </i>
    <i>
      <x v="737"/>
    </i>
    <i r="1">
      <x/>
    </i>
    <i r="2">
      <x/>
    </i>
    <i>
      <x v="738"/>
    </i>
    <i r="1">
      <x/>
    </i>
    <i r="2">
      <x/>
    </i>
    <i r="2">
      <x v="2"/>
    </i>
    <i>
      <x v="739"/>
    </i>
    <i r="1">
      <x v="1"/>
    </i>
    <i r="2">
      <x v="3"/>
    </i>
    <i>
      <x v="740"/>
    </i>
    <i r="1">
      <x/>
    </i>
    <i r="2">
      <x/>
    </i>
    <i>
      <x v="741"/>
    </i>
    <i r="1">
      <x v="1"/>
    </i>
    <i r="2">
      <x/>
    </i>
    <i>
      <x v="742"/>
    </i>
    <i r="1">
      <x/>
    </i>
    <i r="2">
      <x v="2"/>
    </i>
    <i>
      <x v="743"/>
    </i>
    <i r="1">
      <x v="1"/>
    </i>
    <i r="2">
      <x v="2"/>
    </i>
    <i>
      <x v="744"/>
    </i>
    <i r="1">
      <x v="1"/>
    </i>
    <i r="2">
      <x/>
    </i>
    <i>
      <x v="745"/>
    </i>
    <i r="1">
      <x v="1"/>
    </i>
    <i r="2">
      <x/>
    </i>
    <i>
      <x v="746"/>
    </i>
    <i r="1">
      <x v="1"/>
    </i>
    <i r="2">
      <x/>
    </i>
    <i>
      <x v="747"/>
    </i>
    <i r="1">
      <x/>
    </i>
    <i r="2">
      <x v="2"/>
    </i>
    <i r="1">
      <x v="1"/>
    </i>
    <i r="2">
      <x v="2"/>
    </i>
    <i>
      <x v="748"/>
    </i>
    <i r="1">
      <x/>
    </i>
    <i r="2">
      <x v="2"/>
    </i>
    <i>
      <x v="749"/>
    </i>
    <i r="1">
      <x/>
    </i>
    <i r="2">
      <x v="3"/>
    </i>
    <i>
      <x v="750"/>
    </i>
    <i r="1">
      <x v="1"/>
    </i>
    <i r="2">
      <x/>
    </i>
    <i>
      <x v="751"/>
    </i>
    <i r="1">
      <x/>
    </i>
    <i r="2">
      <x v="3"/>
    </i>
    <i>
      <x v="752"/>
    </i>
    <i r="1">
      <x/>
    </i>
    <i r="2">
      <x v="2"/>
    </i>
    <i>
      <x v="753"/>
    </i>
    <i r="1">
      <x v="1"/>
    </i>
    <i r="2">
      <x/>
    </i>
    <i>
      <x v="754"/>
    </i>
    <i r="1">
      <x v="1"/>
    </i>
    <i r="2">
      <x/>
    </i>
    <i>
      <x v="755"/>
    </i>
    <i r="1">
      <x v="1"/>
    </i>
    <i r="2">
      <x v="2"/>
    </i>
    <i>
      <x v="756"/>
    </i>
    <i r="1">
      <x v="1"/>
    </i>
    <i r="2">
      <x v="1"/>
    </i>
    <i>
      <x v="757"/>
    </i>
    <i r="1">
      <x v="1"/>
    </i>
    <i r="2">
      <x v="1"/>
    </i>
    <i>
      <x v="758"/>
    </i>
    <i r="1">
      <x/>
    </i>
    <i r="2">
      <x v="3"/>
    </i>
    <i>
      <x v="759"/>
    </i>
    <i r="1">
      <x v="1"/>
    </i>
    <i r="2">
      <x/>
    </i>
    <i>
      <x v="760"/>
    </i>
    <i r="1">
      <x v="1"/>
    </i>
    <i r="2">
      <x v="3"/>
    </i>
    <i>
      <x v="761"/>
    </i>
    <i r="1">
      <x/>
    </i>
    <i r="2">
      <x/>
    </i>
    <i r="2">
      <x v="3"/>
    </i>
    <i>
      <x v="762"/>
    </i>
    <i r="1">
      <x/>
    </i>
    <i r="2">
      <x v="1"/>
    </i>
    <i>
      <x v="763"/>
    </i>
    <i r="1">
      <x v="1"/>
    </i>
    <i r="2">
      <x/>
    </i>
    <i>
      <x v="764"/>
    </i>
    <i r="1">
      <x/>
    </i>
    <i r="2">
      <x/>
    </i>
    <i>
      <x v="765"/>
    </i>
    <i r="1">
      <x/>
    </i>
    <i r="2">
      <x/>
    </i>
    <i>
      <x v="766"/>
    </i>
    <i r="1">
      <x v="1"/>
    </i>
    <i r="2">
      <x v="3"/>
    </i>
    <i>
      <x v="767"/>
    </i>
    <i r="1">
      <x v="1"/>
    </i>
    <i r="2">
      <x/>
    </i>
    <i>
      <x v="768"/>
    </i>
    <i r="1">
      <x v="1"/>
    </i>
    <i r="2">
      <x v="3"/>
    </i>
    <i>
      <x v="769"/>
    </i>
    <i r="1">
      <x/>
    </i>
    <i r="2">
      <x/>
    </i>
    <i>
      <x v="770"/>
    </i>
    <i r="1">
      <x v="1"/>
    </i>
    <i r="2">
      <x v="3"/>
    </i>
    <i>
      <x v="771"/>
    </i>
    <i r="1">
      <x/>
    </i>
    <i r="2">
      <x v="3"/>
    </i>
    <i>
      <x v="772"/>
    </i>
    <i r="1">
      <x v="1"/>
    </i>
    <i r="2">
      <x/>
    </i>
    <i>
      <x v="773"/>
    </i>
    <i r="1">
      <x v="1"/>
    </i>
    <i r="2">
      <x v="2"/>
    </i>
    <i>
      <x v="774"/>
    </i>
    <i r="1">
      <x/>
    </i>
    <i r="2">
      <x/>
    </i>
    <i>
      <x v="775"/>
    </i>
    <i r="1">
      <x/>
    </i>
    <i r="2">
      <x/>
    </i>
    <i>
      <x v="776"/>
    </i>
    <i r="1">
      <x v="1"/>
    </i>
    <i r="2">
      <x v="3"/>
    </i>
    <i>
      <x v="777"/>
    </i>
    <i r="1">
      <x/>
    </i>
    <i r="2">
      <x/>
    </i>
    <i>
      <x v="778"/>
    </i>
    <i r="1">
      <x/>
    </i>
    <i r="2">
      <x v="1"/>
    </i>
    <i>
      <x v="779"/>
    </i>
    <i r="1">
      <x v="1"/>
    </i>
    <i r="2">
      <x v="2"/>
    </i>
    <i>
      <x v="780"/>
    </i>
    <i r="1">
      <x/>
    </i>
    <i r="2">
      <x/>
    </i>
    <i>
      <x v="781"/>
    </i>
    <i r="1">
      <x v="1"/>
    </i>
    <i r="2">
      <x v="3"/>
    </i>
    <i>
      <x v="782"/>
    </i>
    <i r="1">
      <x v="1"/>
    </i>
    <i r="2">
      <x v="2"/>
    </i>
    <i>
      <x v="783"/>
    </i>
    <i r="1">
      <x/>
    </i>
    <i r="2">
      <x/>
    </i>
    <i>
      <x v="784"/>
    </i>
    <i r="1">
      <x/>
    </i>
    <i r="2">
      <x v="3"/>
    </i>
    <i>
      <x v="785"/>
    </i>
    <i r="1">
      <x/>
    </i>
    <i r="2">
      <x v="1"/>
    </i>
    <i>
      <x v="786"/>
    </i>
    <i r="1">
      <x/>
    </i>
    <i r="2">
      <x/>
    </i>
    <i>
      <x v="787"/>
    </i>
    <i r="1">
      <x/>
    </i>
    <i r="2">
      <x v="3"/>
    </i>
    <i>
      <x v="788"/>
    </i>
    <i r="1">
      <x v="1"/>
    </i>
    <i r="2">
      <x v="1"/>
    </i>
    <i>
      <x v="789"/>
    </i>
    <i r="1">
      <x/>
    </i>
    <i r="2">
      <x/>
    </i>
    <i>
      <x v="790"/>
    </i>
    <i r="1">
      <x/>
    </i>
    <i r="2">
      <x v="3"/>
    </i>
    <i>
      <x v="791"/>
    </i>
    <i r="1">
      <x/>
    </i>
    <i r="2">
      <x v="2"/>
    </i>
    <i>
      <x v="792"/>
    </i>
    <i r="1">
      <x/>
    </i>
    <i r="2">
      <x v="3"/>
    </i>
    <i>
      <x v="793"/>
    </i>
    <i r="1">
      <x/>
    </i>
    <i r="2">
      <x v="2"/>
    </i>
    <i>
      <x v="794"/>
    </i>
    <i r="1">
      <x v="1"/>
    </i>
    <i r="2">
      <x v="3"/>
    </i>
    <i>
      <x v="795"/>
    </i>
    <i r="1">
      <x/>
    </i>
    <i r="2">
      <x v="3"/>
    </i>
    <i>
      <x v="796"/>
    </i>
    <i r="1">
      <x v="1"/>
    </i>
    <i r="2">
      <x v="1"/>
    </i>
    <i r="2">
      <x v="2"/>
    </i>
    <i>
      <x v="797"/>
    </i>
    <i r="1">
      <x v="1"/>
    </i>
    <i r="2">
      <x v="2"/>
    </i>
    <i>
      <x v="798"/>
    </i>
    <i r="1">
      <x/>
    </i>
    <i r="2">
      <x v="2"/>
    </i>
    <i>
      <x v="799"/>
    </i>
    <i r="1">
      <x/>
    </i>
    <i r="2">
      <x v="2"/>
    </i>
    <i>
      <x v="800"/>
    </i>
    <i r="1">
      <x/>
    </i>
    <i r="2">
      <x v="2"/>
    </i>
    <i>
      <x v="801"/>
    </i>
    <i r="1">
      <x/>
    </i>
    <i r="2">
      <x v="3"/>
    </i>
    <i>
      <x v="802"/>
    </i>
    <i r="1">
      <x v="1"/>
    </i>
    <i r="2">
      <x v="3"/>
    </i>
    <i>
      <x v="803"/>
    </i>
    <i r="1">
      <x/>
    </i>
    <i r="2">
      <x v="3"/>
    </i>
    <i r="1">
      <x v="1"/>
    </i>
    <i r="2">
      <x/>
    </i>
    <i>
      <x v="804"/>
    </i>
    <i r="1">
      <x/>
    </i>
    <i r="2">
      <x/>
    </i>
    <i>
      <x v="805"/>
    </i>
    <i r="1">
      <x v="1"/>
    </i>
    <i r="2">
      <x v="2"/>
    </i>
    <i>
      <x v="806"/>
    </i>
    <i r="1">
      <x v="1"/>
    </i>
    <i r="2">
      <x v="1"/>
    </i>
    <i>
      <x v="807"/>
    </i>
    <i r="1">
      <x/>
    </i>
    <i r="2">
      <x v="3"/>
    </i>
    <i>
      <x v="808"/>
    </i>
    <i r="1">
      <x/>
    </i>
    <i r="2">
      <x v="2"/>
    </i>
    <i>
      <x v="809"/>
    </i>
    <i r="1">
      <x v="1"/>
    </i>
    <i r="2">
      <x v="1"/>
    </i>
    <i>
      <x v="810"/>
    </i>
    <i r="1">
      <x/>
    </i>
    <i r="2">
      <x v="2"/>
    </i>
    <i>
      <x v="811"/>
    </i>
    <i r="1">
      <x v="1"/>
    </i>
    <i r="2">
      <x/>
    </i>
    <i>
      <x v="812"/>
    </i>
    <i r="1">
      <x v="1"/>
    </i>
    <i r="2">
      <x/>
    </i>
    <i>
      <x v="813"/>
    </i>
    <i r="1">
      <x v="1"/>
    </i>
    <i r="2">
      <x v="2"/>
    </i>
    <i>
      <x v="814"/>
    </i>
    <i r="1">
      <x/>
    </i>
    <i r="2">
      <x/>
    </i>
    <i r="1">
      <x v="1"/>
    </i>
    <i r="2">
      <x/>
    </i>
    <i>
      <x v="815"/>
    </i>
    <i r="1">
      <x/>
    </i>
    <i r="2">
      <x v="3"/>
    </i>
    <i>
      <x v="816"/>
    </i>
    <i r="1">
      <x/>
    </i>
    <i r="2">
      <x/>
    </i>
    <i>
      <x v="817"/>
    </i>
    <i r="1">
      <x/>
    </i>
    <i r="2">
      <x v="3"/>
    </i>
    <i>
      <x v="818"/>
    </i>
    <i r="1">
      <x v="1"/>
    </i>
    <i r="2">
      <x v="3"/>
    </i>
    <i>
      <x v="819"/>
    </i>
    <i r="1">
      <x v="1"/>
    </i>
    <i r="2">
      <x/>
    </i>
    <i>
      <x v="820"/>
    </i>
    <i r="1">
      <x v="1"/>
    </i>
    <i r="2">
      <x v="2"/>
    </i>
    <i>
      <x v="821"/>
    </i>
    <i r="1">
      <x v="1"/>
    </i>
    <i r="2">
      <x/>
    </i>
    <i>
      <x v="822"/>
    </i>
    <i r="1">
      <x v="1"/>
    </i>
    <i r="2">
      <x v="1"/>
    </i>
    <i>
      <x v="823"/>
    </i>
    <i r="1">
      <x v="1"/>
    </i>
    <i r="2">
      <x v="1"/>
    </i>
    <i>
      <x v="824"/>
    </i>
    <i r="1">
      <x/>
    </i>
    <i r="2">
      <x/>
    </i>
    <i>
      <x v="825"/>
    </i>
    <i r="1">
      <x v="1"/>
    </i>
    <i r="2">
      <x v="2"/>
    </i>
    <i>
      <x v="826"/>
    </i>
    <i r="1">
      <x/>
    </i>
    <i r="2">
      <x/>
    </i>
    <i>
      <x v="827"/>
    </i>
    <i r="1">
      <x/>
    </i>
    <i r="2">
      <x/>
    </i>
    <i>
      <x v="828"/>
    </i>
    <i r="1">
      <x v="1"/>
    </i>
    <i r="2">
      <x/>
    </i>
    <i>
      <x v="829"/>
    </i>
    <i r="1">
      <x v="1"/>
    </i>
    <i r="2">
      <x v="3"/>
    </i>
    <i>
      <x v="830"/>
    </i>
    <i r="1">
      <x/>
    </i>
    <i r="2">
      <x/>
    </i>
    <i>
      <x v="831"/>
    </i>
    <i r="1">
      <x v="1"/>
    </i>
    <i r="2">
      <x/>
    </i>
    <i>
      <x v="832"/>
    </i>
    <i r="1">
      <x v="1"/>
    </i>
    <i r="2">
      <x v="2"/>
    </i>
    <i>
      <x v="833"/>
    </i>
    <i r="1">
      <x/>
    </i>
    <i r="2">
      <x/>
    </i>
    <i>
      <x v="834"/>
    </i>
    <i r="1">
      <x/>
    </i>
    <i r="2">
      <x v="2"/>
    </i>
    <i>
      <x v="835"/>
    </i>
    <i r="1">
      <x/>
    </i>
    <i r="2">
      <x/>
    </i>
    <i>
      <x v="836"/>
    </i>
    <i r="1">
      <x/>
    </i>
    <i r="2">
      <x v="3"/>
    </i>
    <i>
      <x v="837"/>
    </i>
    <i r="1">
      <x/>
    </i>
    <i r="2">
      <x v="3"/>
    </i>
    <i>
      <x v="838"/>
    </i>
    <i r="1">
      <x/>
    </i>
    <i r="2">
      <x v="2"/>
    </i>
    <i>
      <x v="839"/>
    </i>
    <i r="1">
      <x/>
    </i>
    <i r="2">
      <x v="2"/>
    </i>
    <i>
      <x v="840"/>
    </i>
    <i r="1">
      <x/>
    </i>
    <i r="2">
      <x v="3"/>
    </i>
    <i r="1">
      <x v="1"/>
    </i>
    <i r="2">
      <x/>
    </i>
    <i>
      <x v="841"/>
    </i>
    <i r="1">
      <x v="1"/>
    </i>
    <i r="2">
      <x v="3"/>
    </i>
    <i>
      <x v="842"/>
    </i>
    <i r="1">
      <x/>
    </i>
    <i r="2">
      <x/>
    </i>
    <i>
      <x v="843"/>
    </i>
    <i r="1">
      <x/>
    </i>
    <i r="2">
      <x/>
    </i>
    <i>
      <x v="844"/>
    </i>
    <i r="1">
      <x/>
    </i>
    <i r="2">
      <x v="3"/>
    </i>
    <i>
      <x v="845"/>
    </i>
    <i r="1">
      <x/>
    </i>
    <i r="2">
      <x/>
    </i>
    <i>
      <x v="846"/>
    </i>
    <i r="1">
      <x v="1"/>
    </i>
    <i r="2">
      <x v="2"/>
    </i>
    <i>
      <x v="847"/>
    </i>
    <i r="1">
      <x/>
    </i>
    <i r="2">
      <x v="3"/>
    </i>
    <i>
      <x v="848"/>
    </i>
    <i r="1">
      <x v="1"/>
    </i>
    <i r="2">
      <x/>
    </i>
    <i>
      <x v="849"/>
    </i>
    <i r="1">
      <x/>
    </i>
    <i r="2">
      <x v="3"/>
    </i>
    <i>
      <x v="850"/>
    </i>
    <i r="1">
      <x v="1"/>
    </i>
    <i r="2">
      <x v="2"/>
    </i>
    <i>
      <x v="851"/>
    </i>
    <i r="1">
      <x v="1"/>
    </i>
    <i r="2">
      <x/>
    </i>
    <i>
      <x v="852"/>
    </i>
    <i r="1">
      <x v="1"/>
    </i>
    <i r="2">
      <x/>
    </i>
    <i>
      <x v="853"/>
    </i>
    <i r="1">
      <x/>
    </i>
    <i r="2">
      <x v="2"/>
    </i>
    <i>
      <x v="854"/>
    </i>
    <i r="1">
      <x/>
    </i>
    <i r="2">
      <x/>
    </i>
    <i>
      <x v="855"/>
    </i>
    <i r="1">
      <x v="1"/>
    </i>
    <i r="2">
      <x/>
    </i>
    <i>
      <x v="856"/>
    </i>
    <i r="1">
      <x/>
    </i>
    <i r="2">
      <x v="2"/>
    </i>
    <i>
      <x v="857"/>
    </i>
    <i r="1">
      <x/>
    </i>
    <i r="2">
      <x v="1"/>
    </i>
    <i>
      <x v="858"/>
    </i>
    <i r="1">
      <x v="1"/>
    </i>
    <i r="2">
      <x/>
    </i>
    <i>
      <x v="859"/>
    </i>
    <i r="1">
      <x/>
    </i>
    <i r="2">
      <x v="2"/>
    </i>
    <i>
      <x v="860"/>
    </i>
    <i r="1">
      <x v="1"/>
    </i>
    <i r="2">
      <x/>
    </i>
    <i>
      <x v="861"/>
    </i>
    <i r="1">
      <x v="1"/>
    </i>
    <i r="2">
      <x/>
    </i>
    <i>
      <x v="862"/>
    </i>
    <i r="1">
      <x v="1"/>
    </i>
    <i r="2">
      <x v="3"/>
    </i>
    <i>
      <x v="863"/>
    </i>
    <i r="1">
      <x/>
    </i>
    <i r="2">
      <x v="2"/>
    </i>
    <i>
      <x v="864"/>
    </i>
    <i r="1">
      <x/>
    </i>
    <i r="2">
      <x/>
    </i>
    <i>
      <x v="865"/>
    </i>
    <i r="1">
      <x v="1"/>
    </i>
    <i r="2">
      <x/>
    </i>
    <i>
      <x v="866"/>
    </i>
    <i r="1">
      <x v="1"/>
    </i>
    <i r="2">
      <x/>
    </i>
    <i>
      <x v="867"/>
    </i>
    <i r="1">
      <x/>
    </i>
    <i r="2">
      <x v="3"/>
    </i>
    <i r="1">
      <x v="1"/>
    </i>
    <i r="2">
      <x v="3"/>
    </i>
    <i>
      <x v="868"/>
    </i>
    <i r="1">
      <x/>
    </i>
    <i r="2">
      <x v="2"/>
    </i>
    <i>
      <x v="869"/>
    </i>
    <i r="1">
      <x/>
    </i>
    <i r="2">
      <x v="1"/>
    </i>
    <i>
      <x v="870"/>
    </i>
    <i r="1">
      <x/>
    </i>
    <i r="2">
      <x v="3"/>
    </i>
    <i>
      <x v="871"/>
    </i>
    <i r="1">
      <x/>
    </i>
    <i r="2">
      <x/>
    </i>
    <i>
      <x v="872"/>
    </i>
    <i r="1">
      <x v="1"/>
    </i>
    <i r="2">
      <x v="2"/>
    </i>
    <i>
      <x v="873"/>
    </i>
    <i r="1">
      <x v="1"/>
    </i>
    <i r="2">
      <x/>
    </i>
    <i>
      <x v="874"/>
    </i>
    <i r="1">
      <x/>
    </i>
    <i r="2">
      <x v="2"/>
    </i>
    <i>
      <x v="875"/>
    </i>
    <i r="1">
      <x/>
    </i>
    <i r="2">
      <x/>
    </i>
    <i>
      <x v="876"/>
    </i>
    <i r="1">
      <x/>
    </i>
    <i r="2">
      <x/>
    </i>
    <i>
      <x v="877"/>
    </i>
    <i r="1">
      <x v="1"/>
    </i>
    <i r="2">
      <x v="2"/>
    </i>
    <i>
      <x v="878"/>
    </i>
    <i r="1">
      <x v="1"/>
    </i>
    <i r="2">
      <x/>
    </i>
    <i>
      <x v="879"/>
    </i>
    <i r="1">
      <x/>
    </i>
    <i r="2">
      <x v="1"/>
    </i>
    <i>
      <x v="880"/>
    </i>
    <i r="1">
      <x/>
    </i>
    <i r="2">
      <x/>
    </i>
    <i>
      <x v="881"/>
    </i>
    <i r="1">
      <x/>
    </i>
    <i r="2">
      <x v="2"/>
    </i>
    <i>
      <x v="882"/>
    </i>
    <i r="1">
      <x v="1"/>
    </i>
    <i r="2">
      <x/>
    </i>
    <i>
      <x v="883"/>
    </i>
    <i r="1">
      <x/>
    </i>
    <i r="2">
      <x/>
    </i>
    <i>
      <x v="884"/>
    </i>
    <i r="1">
      <x/>
    </i>
    <i r="2">
      <x v="3"/>
    </i>
    <i>
      <x v="885"/>
    </i>
    <i r="1">
      <x v="1"/>
    </i>
    <i r="2">
      <x/>
    </i>
    <i>
      <x v="886"/>
    </i>
    <i r="1">
      <x/>
    </i>
    <i r="2">
      <x v="3"/>
    </i>
    <i>
      <x v="887"/>
    </i>
    <i r="1">
      <x/>
    </i>
    <i r="2">
      <x/>
    </i>
    <i>
      <x v="888"/>
    </i>
    <i r="1">
      <x v="1"/>
    </i>
    <i r="2">
      <x v="2"/>
    </i>
    <i>
      <x v="889"/>
    </i>
    <i r="1">
      <x v="1"/>
    </i>
    <i r="2">
      <x v="2"/>
    </i>
    <i>
      <x v="890"/>
    </i>
    <i r="1">
      <x v="1"/>
    </i>
    <i r="2">
      <x v="3"/>
    </i>
    <i>
      <x v="891"/>
    </i>
    <i r="1">
      <x/>
    </i>
    <i r="2">
      <x/>
    </i>
    <i>
      <x v="892"/>
    </i>
    <i r="1">
      <x v="1"/>
    </i>
    <i r="2">
      <x v="2"/>
    </i>
    <i>
      <x v="893"/>
    </i>
    <i r="1">
      <x/>
    </i>
    <i r="2">
      <x/>
    </i>
    <i>
      <x v="894"/>
    </i>
    <i r="1">
      <x/>
    </i>
    <i r="2">
      <x/>
    </i>
    <i>
      <x v="895"/>
    </i>
    <i r="1">
      <x/>
    </i>
    <i r="2">
      <x v="2"/>
    </i>
    <i>
      <x v="896"/>
    </i>
    <i r="1">
      <x/>
    </i>
    <i r="2">
      <x/>
    </i>
    <i>
      <x v="897"/>
    </i>
    <i r="1">
      <x/>
    </i>
    <i r="2">
      <x v="1"/>
    </i>
    <i>
      <x v="898"/>
    </i>
    <i r="1">
      <x/>
    </i>
    <i r="2">
      <x v="3"/>
    </i>
    <i>
      <x v="899"/>
    </i>
    <i r="1">
      <x v="1"/>
    </i>
    <i r="2">
      <x v="2"/>
    </i>
    <i>
      <x v="900"/>
    </i>
    <i r="1">
      <x/>
    </i>
    <i r="2">
      <x v="3"/>
    </i>
    <i>
      <x v="901"/>
    </i>
    <i r="1">
      <x v="1"/>
    </i>
    <i r="2">
      <x/>
    </i>
    <i>
      <x v="902"/>
    </i>
    <i r="1">
      <x/>
    </i>
    <i r="2">
      <x v="2"/>
    </i>
    <i>
      <x v="903"/>
    </i>
    <i r="1">
      <x v="1"/>
    </i>
    <i r="2">
      <x v="1"/>
    </i>
    <i>
      <x v="904"/>
    </i>
    <i r="1">
      <x/>
    </i>
    <i r="2">
      <x v="3"/>
    </i>
    <i>
      <x v="905"/>
    </i>
    <i r="1">
      <x v="1"/>
    </i>
    <i r="2">
      <x v="1"/>
    </i>
    <i>
      <x v="906"/>
    </i>
    <i r="1">
      <x/>
    </i>
    <i r="2">
      <x/>
    </i>
    <i>
      <x v="907"/>
    </i>
    <i r="1">
      <x/>
    </i>
    <i r="2">
      <x/>
    </i>
    <i>
      <x v="908"/>
    </i>
    <i r="1">
      <x/>
    </i>
    <i r="2">
      <x/>
    </i>
    <i r="2">
      <x v="2"/>
    </i>
    <i r="1">
      <x v="1"/>
    </i>
    <i r="2">
      <x v="2"/>
    </i>
    <i>
      <x v="909"/>
    </i>
    <i r="1">
      <x/>
    </i>
    <i r="2">
      <x v="2"/>
    </i>
    <i>
      <x v="910"/>
    </i>
    <i r="1">
      <x/>
    </i>
    <i r="2">
      <x v="2"/>
    </i>
    <i t="grand">
      <x/>
    </i>
  </rowItems>
  <colItems count="1">
    <i/>
  </colItems>
  <dataFields count="1">
    <dataField name="Count of Exit Dat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Q1001" totalsRowShown="0" headerRowDxfId="7">
  <autoFilter ref="A1:Q1001" xr:uid="{D7CA8898-8363-4905-AB67-C7A42F7FDBFA}"/>
  <tableColumns count="17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6"/>
    <tableColumn id="10" xr3:uid="{CA3B0D4F-FCC2-4967-BC8E-979F23AA32F2}" name="Annual Salary" dataDxfId="5"/>
    <tableColumn id="11" xr3:uid="{84DC6F9B-C840-4378-9E1C-BEB4EB18E284}" name="Bonus %" dataDxfId="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3"/>
    <tableColumn id="15" xr3:uid="{BC5C4A42-161B-456A-8030-98E7CA158F2F}" name="Bonus_pay" dataDxfId="2">
      <calculatedColumnFormula>TBL_Employees[[#This Row],[Annual Salary]]*TBL_Employees[[#This Row],[Bonus %]]</calculatedColumnFormula>
    </tableColumn>
    <tableColumn id="16" xr3:uid="{4D003C44-0BB1-4862-A073-F45F3BE959E0}" name="days_stay" dataDxfId="1">
      <calculatedColumnFormula>TBL_Employees[[#This Row],[Exit Date]]-TBL_Employees[[#This Row],[Hire Date]]</calculatedColumnFormula>
    </tableColumn>
    <tableColumn id="18" xr3:uid="{5C3B63DB-C8EE-4D60-BE37-0F09C7EA300C}" name="Year" dataDxfId="0">
      <calculatedColumnFormula>TEXT(TBL_Employees[[#This Row],[Hire Date]],"yyyy")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37D8-D93D-42A6-852A-91BC8240BFC0}">
  <dimension ref="A3:B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3" spans="1:2" x14ac:dyDescent="0.35">
      <c r="A3" s="8" t="s">
        <v>1983</v>
      </c>
      <c r="B3" t="s">
        <v>1986</v>
      </c>
    </row>
    <row r="4" spans="1:2" x14ac:dyDescent="0.35">
      <c r="A4" s="7" t="s">
        <v>17</v>
      </c>
      <c r="B4" s="11">
        <v>0.51800000000000002</v>
      </c>
    </row>
    <row r="5" spans="1:2" x14ac:dyDescent="0.35">
      <c r="A5" s="7" t="s">
        <v>28</v>
      </c>
      <c r="B5" s="11">
        <v>0.48199999999999998</v>
      </c>
    </row>
    <row r="6" spans="1:2" x14ac:dyDescent="0.35">
      <c r="A6" s="7" t="s">
        <v>1984</v>
      </c>
      <c r="B6" s="1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FD8C-6B72-4050-9EEA-FB7172EB2A9E}">
  <dimension ref="A1:A2"/>
  <sheetViews>
    <sheetView workbookViewId="0">
      <selection activeCell="A3" sqref="A3"/>
    </sheetView>
  </sheetViews>
  <sheetFormatPr defaultRowHeight="14.5" x14ac:dyDescent="0.35"/>
  <cols>
    <col min="1" max="1" width="38.36328125" bestFit="1" customWidth="1"/>
  </cols>
  <sheetData>
    <row r="1" spans="1:1" x14ac:dyDescent="0.35">
      <c r="A1" t="s">
        <v>1990</v>
      </c>
    </row>
    <row r="2" spans="1:1" x14ac:dyDescent="0.35">
      <c r="A2">
        <f>AVERAGE(TBL_Employees[Bonus %])</f>
        <v>8.8659999999999975E-2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28B-4283-445F-A1FA-F9FC3D77D8C6}">
  <dimension ref="A3:B7"/>
  <sheetViews>
    <sheetView workbookViewId="0">
      <selection activeCell="D7" sqref="D7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8" t="s">
        <v>1983</v>
      </c>
      <c r="B3" t="s">
        <v>1989</v>
      </c>
    </row>
    <row r="4" spans="1:2" x14ac:dyDescent="0.35">
      <c r="A4" s="7" t="s">
        <v>19</v>
      </c>
      <c r="B4" s="10">
        <v>643</v>
      </c>
    </row>
    <row r="5" spans="1:2" x14ac:dyDescent="0.35">
      <c r="A5" s="7" t="s">
        <v>33</v>
      </c>
      <c r="B5" s="10">
        <v>218</v>
      </c>
    </row>
    <row r="6" spans="1:2" x14ac:dyDescent="0.35">
      <c r="A6" s="7" t="s">
        <v>52</v>
      </c>
      <c r="B6" s="10">
        <v>139</v>
      </c>
    </row>
    <row r="7" spans="1:2" x14ac:dyDescent="0.35">
      <c r="A7" s="7" t="s">
        <v>1984</v>
      </c>
      <c r="B7" s="1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9C7C-5BFA-4DB2-B77F-7B7C1ACB0551}">
  <dimension ref="A3:B37"/>
  <sheetViews>
    <sheetView zoomScale="45" workbookViewId="0">
      <selection activeCell="H1" sqref="H1"/>
    </sheetView>
  </sheetViews>
  <sheetFormatPr defaultRowHeight="14.5" x14ac:dyDescent="0.35"/>
  <cols>
    <col min="1" max="1" width="25.81640625" bestFit="1" customWidth="1"/>
    <col min="2" max="2" width="12.36328125" bestFit="1" customWidth="1"/>
  </cols>
  <sheetData>
    <row r="3" spans="1:2" x14ac:dyDescent="0.35">
      <c r="A3" s="8" t="s">
        <v>1983</v>
      </c>
      <c r="B3" t="s">
        <v>1989</v>
      </c>
    </row>
    <row r="4" spans="1:2" x14ac:dyDescent="0.35">
      <c r="A4" s="7" t="s">
        <v>40</v>
      </c>
      <c r="B4" s="10">
        <v>121</v>
      </c>
    </row>
    <row r="5" spans="1:2" x14ac:dyDescent="0.35">
      <c r="A5" s="7" t="s">
        <v>61</v>
      </c>
      <c r="B5" s="10">
        <v>110</v>
      </c>
    </row>
    <row r="6" spans="1:2" x14ac:dyDescent="0.35">
      <c r="A6" s="7" t="s">
        <v>14</v>
      </c>
      <c r="B6" s="10">
        <v>105</v>
      </c>
    </row>
    <row r="7" spans="1:2" x14ac:dyDescent="0.35">
      <c r="A7" s="7" t="s">
        <v>62</v>
      </c>
      <c r="B7" s="10">
        <v>98</v>
      </c>
    </row>
    <row r="8" spans="1:2" x14ac:dyDescent="0.35">
      <c r="A8" s="7" t="s">
        <v>42</v>
      </c>
      <c r="B8" s="10">
        <v>70</v>
      </c>
    </row>
    <row r="9" spans="1:2" x14ac:dyDescent="0.35">
      <c r="A9" s="7" t="s">
        <v>64</v>
      </c>
      <c r="B9" s="10">
        <v>53</v>
      </c>
    </row>
    <row r="10" spans="1:2" x14ac:dyDescent="0.35">
      <c r="A10" s="7" t="s">
        <v>68</v>
      </c>
      <c r="B10" s="10">
        <v>51</v>
      </c>
    </row>
    <row r="11" spans="1:2" x14ac:dyDescent="0.35">
      <c r="A11" s="7" t="s">
        <v>56</v>
      </c>
      <c r="B11" s="10">
        <v>21</v>
      </c>
    </row>
    <row r="12" spans="1:2" x14ac:dyDescent="0.35">
      <c r="A12" s="7" t="s">
        <v>129</v>
      </c>
      <c r="B12" s="10">
        <v>21</v>
      </c>
    </row>
    <row r="13" spans="1:2" x14ac:dyDescent="0.35">
      <c r="A13" s="7" t="s">
        <v>94</v>
      </c>
      <c r="B13" s="10">
        <v>21</v>
      </c>
    </row>
    <row r="14" spans="1:2" x14ac:dyDescent="0.35">
      <c r="A14" s="7" t="s">
        <v>30</v>
      </c>
      <c r="B14" s="10">
        <v>20</v>
      </c>
    </row>
    <row r="15" spans="1:2" x14ac:dyDescent="0.35">
      <c r="A15" s="7" t="s">
        <v>97</v>
      </c>
      <c r="B15" s="10">
        <v>20</v>
      </c>
    </row>
    <row r="16" spans="1:2" x14ac:dyDescent="0.35">
      <c r="A16" s="7" t="s">
        <v>83</v>
      </c>
      <c r="B16" s="10">
        <v>19</v>
      </c>
    </row>
    <row r="17" spans="1:2" x14ac:dyDescent="0.35">
      <c r="A17" s="7" t="s">
        <v>86</v>
      </c>
      <c r="B17" s="10">
        <v>19</v>
      </c>
    </row>
    <row r="18" spans="1:2" x14ac:dyDescent="0.35">
      <c r="A18" s="7" t="s">
        <v>26</v>
      </c>
      <c r="B18" s="10">
        <v>18</v>
      </c>
    </row>
    <row r="19" spans="1:2" x14ac:dyDescent="0.35">
      <c r="A19" s="7" t="s">
        <v>71</v>
      </c>
      <c r="B19" s="10">
        <v>18</v>
      </c>
    </row>
    <row r="20" spans="1:2" x14ac:dyDescent="0.35">
      <c r="A20" s="7" t="s">
        <v>55</v>
      </c>
      <c r="B20" s="10">
        <v>17</v>
      </c>
    </row>
    <row r="21" spans="1:2" x14ac:dyDescent="0.35">
      <c r="A21" s="7" t="s">
        <v>77</v>
      </c>
      <c r="B21" s="10">
        <v>17</v>
      </c>
    </row>
    <row r="22" spans="1:2" x14ac:dyDescent="0.35">
      <c r="A22" s="7" t="s">
        <v>22</v>
      </c>
      <c r="B22" s="10">
        <v>16</v>
      </c>
    </row>
    <row r="23" spans="1:2" x14ac:dyDescent="0.35">
      <c r="A23" s="7" t="s">
        <v>38</v>
      </c>
      <c r="B23" s="10">
        <v>15</v>
      </c>
    </row>
    <row r="24" spans="1:2" x14ac:dyDescent="0.35">
      <c r="A24" s="7" t="s">
        <v>84</v>
      </c>
      <c r="B24" s="10">
        <v>15</v>
      </c>
    </row>
    <row r="25" spans="1:2" x14ac:dyDescent="0.35">
      <c r="A25" s="7" t="s">
        <v>88</v>
      </c>
      <c r="B25" s="10">
        <v>15</v>
      </c>
    </row>
    <row r="26" spans="1:2" x14ac:dyDescent="0.35">
      <c r="A26" s="7" t="s">
        <v>98</v>
      </c>
      <c r="B26" s="10">
        <v>15</v>
      </c>
    </row>
    <row r="27" spans="1:2" x14ac:dyDescent="0.35">
      <c r="A27" s="7" t="s">
        <v>76</v>
      </c>
      <c r="B27" s="10">
        <v>15</v>
      </c>
    </row>
    <row r="28" spans="1:2" x14ac:dyDescent="0.35">
      <c r="A28" s="7" t="s">
        <v>58</v>
      </c>
      <c r="B28" s="10">
        <v>12</v>
      </c>
    </row>
    <row r="29" spans="1:2" x14ac:dyDescent="0.35">
      <c r="A29" s="7" t="s">
        <v>91</v>
      </c>
      <c r="B29" s="10">
        <v>12</v>
      </c>
    </row>
    <row r="30" spans="1:2" x14ac:dyDescent="0.35">
      <c r="A30" s="7" t="s">
        <v>69</v>
      </c>
      <c r="B30" s="10">
        <v>12</v>
      </c>
    </row>
    <row r="31" spans="1:2" x14ac:dyDescent="0.35">
      <c r="A31" s="7" t="s">
        <v>73</v>
      </c>
      <c r="B31" s="10">
        <v>11</v>
      </c>
    </row>
    <row r="32" spans="1:2" x14ac:dyDescent="0.35">
      <c r="A32" s="7" t="s">
        <v>82</v>
      </c>
      <c r="B32" s="10">
        <v>10</v>
      </c>
    </row>
    <row r="33" spans="1:2" x14ac:dyDescent="0.35">
      <c r="A33" s="7" t="s">
        <v>89</v>
      </c>
      <c r="B33" s="10">
        <v>10</v>
      </c>
    </row>
    <row r="34" spans="1:2" x14ac:dyDescent="0.35">
      <c r="A34" s="7" t="s">
        <v>49</v>
      </c>
      <c r="B34" s="10">
        <v>9</v>
      </c>
    </row>
    <row r="35" spans="1:2" x14ac:dyDescent="0.35">
      <c r="A35" s="7" t="s">
        <v>59</v>
      </c>
      <c r="B35" s="10">
        <v>7</v>
      </c>
    </row>
    <row r="36" spans="1:2" x14ac:dyDescent="0.35">
      <c r="A36" s="7" t="s">
        <v>35</v>
      </c>
      <c r="B36" s="10">
        <v>7</v>
      </c>
    </row>
    <row r="37" spans="1:2" x14ac:dyDescent="0.35">
      <c r="A37" s="7" t="s">
        <v>1984</v>
      </c>
      <c r="B37" s="10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E5B4-E54E-4549-BBBB-5C90CB02A1C9}">
  <dimension ref="A3:B11"/>
  <sheetViews>
    <sheetView workbookViewId="0">
      <selection activeCell="D10" sqref="D10"/>
    </sheetView>
  </sheetViews>
  <sheetFormatPr defaultRowHeight="14.5" x14ac:dyDescent="0.35"/>
  <cols>
    <col min="1" max="1" width="25.90625" bestFit="1" customWidth="1"/>
    <col min="2" max="2" width="12.36328125" bestFit="1" customWidth="1"/>
    <col min="3" max="912" width="6.81640625" bestFit="1" customWidth="1"/>
    <col min="913" max="913" width="10.7265625" bestFit="1" customWidth="1"/>
  </cols>
  <sheetData>
    <row r="3" spans="1:2" x14ac:dyDescent="0.35">
      <c r="A3" s="8" t="s">
        <v>1983</v>
      </c>
      <c r="B3" t="s">
        <v>1989</v>
      </c>
    </row>
    <row r="4" spans="1:2" x14ac:dyDescent="0.35">
      <c r="A4" s="7" t="s">
        <v>1993</v>
      </c>
      <c r="B4" s="10">
        <v>296</v>
      </c>
    </row>
    <row r="5" spans="1:2" x14ac:dyDescent="0.35">
      <c r="A5" s="7" t="s">
        <v>1991</v>
      </c>
      <c r="B5" s="10">
        <v>245</v>
      </c>
    </row>
    <row r="6" spans="1:2" x14ac:dyDescent="0.35">
      <c r="A6" s="7" t="s">
        <v>1994</v>
      </c>
      <c r="B6" s="10">
        <v>232</v>
      </c>
    </row>
    <row r="7" spans="1:2" x14ac:dyDescent="0.35">
      <c r="A7" s="7" t="s">
        <v>1992</v>
      </c>
      <c r="B7" s="10">
        <v>227</v>
      </c>
    </row>
    <row r="8" spans="1:2" x14ac:dyDescent="0.35">
      <c r="A8" s="7" t="s">
        <v>1984</v>
      </c>
      <c r="B8" s="10">
        <v>1000</v>
      </c>
    </row>
    <row r="9" spans="1:2" x14ac:dyDescent="0.35">
      <c r="A9" s="7" t="s">
        <v>1995</v>
      </c>
    </row>
    <row r="10" spans="1:2" x14ac:dyDescent="0.35">
      <c r="A10" s="7" t="s">
        <v>1996</v>
      </c>
    </row>
    <row r="11" spans="1:2" x14ac:dyDescent="0.35">
      <c r="A11" s="7" t="s">
        <v>1997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FF24-CEA6-4FB1-91BA-B9E96EB3A459}">
  <dimension ref="A3:B13"/>
  <sheetViews>
    <sheetView workbookViewId="0">
      <selection activeCell="D8" sqref="D8"/>
    </sheetView>
  </sheetViews>
  <sheetFormatPr defaultRowHeight="14.5" x14ac:dyDescent="0.35"/>
  <cols>
    <col min="1" max="1" width="32.08984375" bestFit="1" customWidth="1"/>
    <col min="2" max="2" width="15.906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</cols>
  <sheetData>
    <row r="3" spans="1:2" x14ac:dyDescent="0.35">
      <c r="A3" s="8" t="s">
        <v>1983</v>
      </c>
      <c r="B3" t="s">
        <v>1986</v>
      </c>
    </row>
    <row r="4" spans="1:2" x14ac:dyDescent="0.35">
      <c r="A4" s="7" t="s">
        <v>27</v>
      </c>
      <c r="B4" s="10">
        <v>241</v>
      </c>
    </row>
    <row r="5" spans="1:2" x14ac:dyDescent="0.35">
      <c r="A5" s="7" t="s">
        <v>31</v>
      </c>
      <c r="B5" s="10">
        <v>158</v>
      </c>
    </row>
    <row r="6" spans="1:2" x14ac:dyDescent="0.35">
      <c r="A6" s="7" t="s">
        <v>50</v>
      </c>
      <c r="B6" s="10">
        <v>140</v>
      </c>
    </row>
    <row r="7" spans="1:2" x14ac:dyDescent="0.35">
      <c r="A7" s="7" t="s">
        <v>23</v>
      </c>
      <c r="B7" s="10">
        <v>125</v>
      </c>
    </row>
    <row r="8" spans="1:2" x14ac:dyDescent="0.35">
      <c r="A8" s="7" t="s">
        <v>15</v>
      </c>
      <c r="B8" s="10">
        <v>120</v>
      </c>
    </row>
    <row r="9" spans="1:2" x14ac:dyDescent="0.35">
      <c r="A9" s="7" t="s">
        <v>43</v>
      </c>
      <c r="B9" s="10">
        <v>120</v>
      </c>
    </row>
    <row r="10" spans="1:2" x14ac:dyDescent="0.35">
      <c r="A10" s="7" t="s">
        <v>65</v>
      </c>
      <c r="B10" s="10">
        <v>96</v>
      </c>
    </row>
    <row r="11" spans="1:2" x14ac:dyDescent="0.35">
      <c r="A11" s="7" t="s">
        <v>1984</v>
      </c>
      <c r="B11" s="10">
        <v>1000</v>
      </c>
    </row>
    <row r="12" spans="1:2" x14ac:dyDescent="0.35">
      <c r="A12" s="7" t="s">
        <v>1998</v>
      </c>
    </row>
    <row r="13" spans="1:2" x14ac:dyDescent="0.35">
      <c r="A13" s="7" t="s">
        <v>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9AE5-E638-4E00-95FC-D8D02418F001}">
  <dimension ref="A3:C34"/>
  <sheetViews>
    <sheetView topLeftCell="A3" zoomScale="59" workbookViewId="0">
      <selection activeCell="D6" sqref="D6"/>
    </sheetView>
  </sheetViews>
  <sheetFormatPr defaultRowHeight="14.5" x14ac:dyDescent="0.35"/>
  <cols>
    <col min="1" max="1" width="12.36328125" bestFit="1" customWidth="1"/>
    <col min="2" max="2" width="17" bestFit="1" customWidth="1"/>
    <col min="3" max="950" width="10.08984375" bestFit="1" customWidth="1"/>
    <col min="951" max="951" width="10.7265625" bestFit="1" customWidth="1"/>
  </cols>
  <sheetData>
    <row r="3" spans="1:3" x14ac:dyDescent="0.35">
      <c r="A3" s="8" t="s">
        <v>1983</v>
      </c>
      <c r="B3" t="s">
        <v>2030</v>
      </c>
      <c r="C3" t="s">
        <v>2031</v>
      </c>
    </row>
    <row r="4" spans="1:3" x14ac:dyDescent="0.35">
      <c r="A4" s="7" t="s">
        <v>2002</v>
      </c>
      <c r="B4" s="10">
        <v>3</v>
      </c>
    </row>
    <row r="5" spans="1:3" x14ac:dyDescent="0.35">
      <c r="A5" s="7" t="s">
        <v>2004</v>
      </c>
      <c r="B5" s="10">
        <v>9</v>
      </c>
    </row>
    <row r="6" spans="1:3" x14ac:dyDescent="0.35">
      <c r="A6" s="7" t="s">
        <v>2005</v>
      </c>
      <c r="B6" s="10">
        <v>10</v>
      </c>
    </row>
    <row r="7" spans="1:3" x14ac:dyDescent="0.35">
      <c r="A7" s="7" t="s">
        <v>2001</v>
      </c>
      <c r="B7" s="10">
        <v>11</v>
      </c>
    </row>
    <row r="8" spans="1:3" x14ac:dyDescent="0.35">
      <c r="A8" s="7" t="s">
        <v>2006</v>
      </c>
      <c r="B8" s="10">
        <v>12</v>
      </c>
    </row>
    <row r="9" spans="1:3" x14ac:dyDescent="0.35">
      <c r="A9" s="7" t="s">
        <v>2003</v>
      </c>
      <c r="B9" s="10">
        <v>13</v>
      </c>
    </row>
    <row r="10" spans="1:3" x14ac:dyDescent="0.35">
      <c r="A10" s="7" t="s">
        <v>2008</v>
      </c>
      <c r="B10" s="10">
        <v>14</v>
      </c>
    </row>
    <row r="11" spans="1:3" x14ac:dyDescent="0.35">
      <c r="A11" s="7" t="s">
        <v>2009</v>
      </c>
      <c r="B11" s="10">
        <v>14</v>
      </c>
    </row>
    <row r="12" spans="1:3" x14ac:dyDescent="0.35">
      <c r="A12" s="7" t="s">
        <v>2007</v>
      </c>
      <c r="B12" s="10">
        <v>16</v>
      </c>
    </row>
    <row r="13" spans="1:3" x14ac:dyDescent="0.35">
      <c r="A13" s="7" t="s">
        <v>2010</v>
      </c>
      <c r="B13" s="10">
        <v>17</v>
      </c>
    </row>
    <row r="14" spans="1:3" x14ac:dyDescent="0.35">
      <c r="A14" s="7" t="s">
        <v>2012</v>
      </c>
      <c r="B14" s="10">
        <v>19</v>
      </c>
    </row>
    <row r="15" spans="1:3" x14ac:dyDescent="0.35">
      <c r="A15" s="7" t="s">
        <v>2011</v>
      </c>
      <c r="B15" s="10">
        <v>23</v>
      </c>
    </row>
    <row r="16" spans="1:3" x14ac:dyDescent="0.35">
      <c r="A16" s="7" t="s">
        <v>2017</v>
      </c>
      <c r="B16" s="10">
        <v>25</v>
      </c>
    </row>
    <row r="17" spans="1:2" x14ac:dyDescent="0.35">
      <c r="A17" s="7" t="s">
        <v>2014</v>
      </c>
      <c r="B17" s="10">
        <v>27</v>
      </c>
    </row>
    <row r="18" spans="1:2" x14ac:dyDescent="0.35">
      <c r="A18" s="7" t="s">
        <v>2013</v>
      </c>
      <c r="B18" s="10">
        <v>29</v>
      </c>
    </row>
    <row r="19" spans="1:2" x14ac:dyDescent="0.35">
      <c r="A19" s="7" t="s">
        <v>2018</v>
      </c>
      <c r="B19" s="10">
        <v>29</v>
      </c>
    </row>
    <row r="20" spans="1:2" x14ac:dyDescent="0.35">
      <c r="A20" s="7" t="s">
        <v>2015</v>
      </c>
      <c r="B20" s="10">
        <v>30</v>
      </c>
    </row>
    <row r="21" spans="1:2" x14ac:dyDescent="0.35">
      <c r="A21" s="7" t="s">
        <v>2016</v>
      </c>
      <c r="B21" s="10">
        <v>33</v>
      </c>
    </row>
    <row r="22" spans="1:2" x14ac:dyDescent="0.35">
      <c r="A22" s="7" t="s">
        <v>2021</v>
      </c>
      <c r="B22" s="10">
        <v>37</v>
      </c>
    </row>
    <row r="23" spans="1:2" x14ac:dyDescent="0.35">
      <c r="A23" s="7" t="s">
        <v>2020</v>
      </c>
      <c r="B23" s="10">
        <v>39</v>
      </c>
    </row>
    <row r="24" spans="1:2" x14ac:dyDescent="0.35">
      <c r="A24" s="7" t="s">
        <v>2022</v>
      </c>
      <c r="B24" s="10">
        <v>39</v>
      </c>
    </row>
    <row r="25" spans="1:2" x14ac:dyDescent="0.35">
      <c r="A25" s="7" t="s">
        <v>2019</v>
      </c>
      <c r="B25" s="10">
        <v>42</v>
      </c>
    </row>
    <row r="26" spans="1:2" x14ac:dyDescent="0.35">
      <c r="A26" s="7" t="s">
        <v>2024</v>
      </c>
      <c r="B26" s="10">
        <v>47</v>
      </c>
    </row>
    <row r="27" spans="1:2" x14ac:dyDescent="0.35">
      <c r="A27" s="7" t="s">
        <v>2025</v>
      </c>
      <c r="B27" s="10">
        <v>52</v>
      </c>
    </row>
    <row r="28" spans="1:2" x14ac:dyDescent="0.35">
      <c r="A28" s="7" t="s">
        <v>2023</v>
      </c>
      <c r="B28" s="10">
        <v>52</v>
      </c>
    </row>
    <row r="29" spans="1:2" x14ac:dyDescent="0.35">
      <c r="A29" s="7" t="s">
        <v>2028</v>
      </c>
      <c r="B29" s="10">
        <v>66</v>
      </c>
    </row>
    <row r="30" spans="1:2" x14ac:dyDescent="0.35">
      <c r="A30" s="7" t="s">
        <v>2026</v>
      </c>
      <c r="B30" s="10">
        <v>68</v>
      </c>
    </row>
    <row r="31" spans="1:2" x14ac:dyDescent="0.35">
      <c r="A31" s="7" t="s">
        <v>2027</v>
      </c>
      <c r="B31" s="10">
        <v>68</v>
      </c>
    </row>
    <row r="32" spans="1:2" x14ac:dyDescent="0.35">
      <c r="A32" s="7" t="s">
        <v>1988</v>
      </c>
      <c r="B32" s="10">
        <v>70</v>
      </c>
    </row>
    <row r="33" spans="1:2" x14ac:dyDescent="0.35">
      <c r="A33" s="7" t="s">
        <v>2029</v>
      </c>
      <c r="B33" s="10">
        <v>86</v>
      </c>
    </row>
    <row r="34" spans="1:2" x14ac:dyDescent="0.35">
      <c r="A34" s="7" t="s">
        <v>1984</v>
      </c>
      <c r="B34" s="10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A64F-F3F8-4CAD-8A32-41C59FD1E371}">
  <dimension ref="A3:B11"/>
  <sheetViews>
    <sheetView workbookViewId="0">
      <selection activeCell="A3" sqref="A3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3" spans="1:2" x14ac:dyDescent="0.35">
      <c r="A3" s="8" t="s">
        <v>1983</v>
      </c>
      <c r="B3" t="s">
        <v>2032</v>
      </c>
    </row>
    <row r="4" spans="1:2" x14ac:dyDescent="0.35">
      <c r="A4" s="7" t="s">
        <v>65</v>
      </c>
      <c r="B4" s="10">
        <v>123146.94791666667</v>
      </c>
    </row>
    <row r="5" spans="1:2" x14ac:dyDescent="0.35">
      <c r="A5" s="7" t="s">
        <v>31</v>
      </c>
      <c r="B5" s="10">
        <v>109035.20886075949</v>
      </c>
    </row>
    <row r="6" spans="1:2" x14ac:dyDescent="0.35">
      <c r="A6" s="7" t="s">
        <v>15</v>
      </c>
      <c r="B6" s="10">
        <v>122802.89166666666</v>
      </c>
    </row>
    <row r="7" spans="1:2" x14ac:dyDescent="0.35">
      <c r="A7" s="7" t="s">
        <v>23</v>
      </c>
      <c r="B7" s="10">
        <v>118058.44</v>
      </c>
    </row>
    <row r="8" spans="1:2" x14ac:dyDescent="0.35">
      <c r="A8" s="7" t="s">
        <v>27</v>
      </c>
      <c r="B8" s="10">
        <v>97790.452282157683</v>
      </c>
    </row>
    <row r="9" spans="1:2" x14ac:dyDescent="0.35">
      <c r="A9" s="7" t="s">
        <v>43</v>
      </c>
      <c r="B9" s="10">
        <v>129663.03333333334</v>
      </c>
    </row>
    <row r="10" spans="1:2" x14ac:dyDescent="0.35">
      <c r="A10" s="7" t="s">
        <v>50</v>
      </c>
      <c r="B10" s="10">
        <v>111049.85714285714</v>
      </c>
    </row>
    <row r="11" spans="1:2" x14ac:dyDescent="0.35">
      <c r="A11" s="7" t="s">
        <v>1984</v>
      </c>
      <c r="B11" s="10">
        <v>113217.36500000001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3545-9363-4623-AB90-FA888806B8E3}">
  <dimension ref="A3:B2858"/>
  <sheetViews>
    <sheetView tabSelected="1" workbookViewId="0">
      <selection activeCell="A3" sqref="A3"/>
    </sheetView>
  </sheetViews>
  <sheetFormatPr defaultRowHeight="14.5" x14ac:dyDescent="0.35"/>
  <cols>
    <col min="1" max="1" width="15" bestFit="1" customWidth="1"/>
    <col min="2" max="2" width="16.1796875" bestFit="1" customWidth="1"/>
    <col min="3" max="912" width="6.81640625" bestFit="1" customWidth="1"/>
    <col min="913" max="913" width="10.7265625" bestFit="1" customWidth="1"/>
  </cols>
  <sheetData>
    <row r="3" spans="1:2" x14ac:dyDescent="0.35">
      <c r="A3" s="8" t="s">
        <v>1983</v>
      </c>
      <c r="B3" t="s">
        <v>2033</v>
      </c>
    </row>
    <row r="4" spans="1:2" x14ac:dyDescent="0.35">
      <c r="A4" s="7" t="s">
        <v>1961</v>
      </c>
      <c r="B4" s="10">
        <v>1</v>
      </c>
    </row>
    <row r="5" spans="1:2" x14ac:dyDescent="0.35">
      <c r="A5" s="9" t="s">
        <v>17</v>
      </c>
      <c r="B5" s="10">
        <v>1</v>
      </c>
    </row>
    <row r="6" spans="1:2" x14ac:dyDescent="0.35">
      <c r="A6" s="12" t="s">
        <v>18</v>
      </c>
      <c r="B6" s="10">
        <v>1</v>
      </c>
    </row>
    <row r="7" spans="1:2" x14ac:dyDescent="0.35">
      <c r="A7" s="7" t="s">
        <v>610</v>
      </c>
      <c r="B7" s="10">
        <v>2</v>
      </c>
    </row>
    <row r="8" spans="1:2" x14ac:dyDescent="0.35">
      <c r="A8" s="9" t="s">
        <v>17</v>
      </c>
      <c r="B8" s="10">
        <v>2</v>
      </c>
    </row>
    <row r="9" spans="1:2" x14ac:dyDescent="0.35">
      <c r="A9" s="12" t="s">
        <v>24</v>
      </c>
      <c r="B9" s="10">
        <v>2</v>
      </c>
    </row>
    <row r="10" spans="1:2" x14ac:dyDescent="0.35">
      <c r="A10" s="7" t="s">
        <v>1323</v>
      </c>
      <c r="B10" s="10">
        <v>1</v>
      </c>
    </row>
    <row r="11" spans="1:2" x14ac:dyDescent="0.35">
      <c r="A11" s="9" t="s">
        <v>17</v>
      </c>
      <c r="B11" s="10">
        <v>1</v>
      </c>
    </row>
    <row r="12" spans="1:2" x14ac:dyDescent="0.35">
      <c r="A12" s="12" t="s">
        <v>24</v>
      </c>
      <c r="B12" s="10">
        <v>1</v>
      </c>
    </row>
    <row r="13" spans="1:2" x14ac:dyDescent="0.35">
      <c r="A13" s="7" t="s">
        <v>255</v>
      </c>
      <c r="B13" s="10">
        <v>1</v>
      </c>
    </row>
    <row r="14" spans="1:2" x14ac:dyDescent="0.35">
      <c r="A14" s="9" t="s">
        <v>28</v>
      </c>
      <c r="B14" s="10">
        <v>1</v>
      </c>
    </row>
    <row r="15" spans="1:2" x14ac:dyDescent="0.35">
      <c r="A15" s="12" t="s">
        <v>18</v>
      </c>
      <c r="B15" s="10">
        <v>1</v>
      </c>
    </row>
    <row r="16" spans="1:2" x14ac:dyDescent="0.35">
      <c r="A16" s="7" t="s">
        <v>861</v>
      </c>
      <c r="B16" s="10">
        <v>1</v>
      </c>
    </row>
    <row r="17" spans="1:2" x14ac:dyDescent="0.35">
      <c r="A17" s="9" t="s">
        <v>17</v>
      </c>
      <c r="B17" s="10">
        <v>1</v>
      </c>
    </row>
    <row r="18" spans="1:2" x14ac:dyDescent="0.35">
      <c r="A18" s="12" t="s">
        <v>51</v>
      </c>
      <c r="B18" s="10">
        <v>1</v>
      </c>
    </row>
    <row r="19" spans="1:2" x14ac:dyDescent="0.35">
      <c r="A19" s="7" t="s">
        <v>1708</v>
      </c>
      <c r="B19" s="10">
        <v>1</v>
      </c>
    </row>
    <row r="20" spans="1:2" x14ac:dyDescent="0.35">
      <c r="A20" s="9" t="s">
        <v>17</v>
      </c>
      <c r="B20" s="10">
        <v>1</v>
      </c>
    </row>
    <row r="21" spans="1:2" x14ac:dyDescent="0.35">
      <c r="A21" s="12" t="s">
        <v>51</v>
      </c>
      <c r="B21" s="10">
        <v>1</v>
      </c>
    </row>
    <row r="22" spans="1:2" x14ac:dyDescent="0.35">
      <c r="A22" s="7" t="s">
        <v>164</v>
      </c>
      <c r="B22" s="10">
        <v>1</v>
      </c>
    </row>
    <row r="23" spans="1:2" x14ac:dyDescent="0.35">
      <c r="A23" s="9" t="s">
        <v>17</v>
      </c>
      <c r="B23" s="10">
        <v>1</v>
      </c>
    </row>
    <row r="24" spans="1:2" x14ac:dyDescent="0.35">
      <c r="A24" s="12" t="s">
        <v>18</v>
      </c>
      <c r="B24" s="10">
        <v>1</v>
      </c>
    </row>
    <row r="25" spans="1:2" x14ac:dyDescent="0.35">
      <c r="A25" s="7" t="s">
        <v>874</v>
      </c>
      <c r="B25" s="10">
        <v>1</v>
      </c>
    </row>
    <row r="26" spans="1:2" x14ac:dyDescent="0.35">
      <c r="A26" s="9" t="s">
        <v>17</v>
      </c>
      <c r="B26" s="10">
        <v>1</v>
      </c>
    </row>
    <row r="27" spans="1:2" x14ac:dyDescent="0.35">
      <c r="A27" s="12" t="s">
        <v>51</v>
      </c>
      <c r="B27" s="10">
        <v>1</v>
      </c>
    </row>
    <row r="28" spans="1:2" x14ac:dyDescent="0.35">
      <c r="A28" s="7" t="s">
        <v>681</v>
      </c>
      <c r="B28" s="10">
        <v>2</v>
      </c>
    </row>
    <row r="29" spans="1:2" x14ac:dyDescent="0.35">
      <c r="A29" s="9" t="s">
        <v>17</v>
      </c>
      <c r="B29" s="10">
        <v>1</v>
      </c>
    </row>
    <row r="30" spans="1:2" x14ac:dyDescent="0.35">
      <c r="A30" s="12" t="s">
        <v>24</v>
      </c>
      <c r="B30" s="10">
        <v>1</v>
      </c>
    </row>
    <row r="31" spans="1:2" x14ac:dyDescent="0.35">
      <c r="A31" s="9" t="s">
        <v>28</v>
      </c>
      <c r="B31" s="10">
        <v>1</v>
      </c>
    </row>
    <row r="32" spans="1:2" x14ac:dyDescent="0.35">
      <c r="A32" s="12" t="s">
        <v>18</v>
      </c>
      <c r="B32" s="10">
        <v>1</v>
      </c>
    </row>
    <row r="33" spans="1:2" x14ac:dyDescent="0.35">
      <c r="A33" s="7" t="s">
        <v>355</v>
      </c>
      <c r="B33" s="10">
        <v>1</v>
      </c>
    </row>
    <row r="34" spans="1:2" x14ac:dyDescent="0.35">
      <c r="A34" s="9" t="s">
        <v>17</v>
      </c>
      <c r="B34" s="10">
        <v>1</v>
      </c>
    </row>
    <row r="35" spans="1:2" x14ac:dyDescent="0.35">
      <c r="A35" s="12" t="s">
        <v>24</v>
      </c>
      <c r="B35" s="10">
        <v>1</v>
      </c>
    </row>
    <row r="36" spans="1:2" x14ac:dyDescent="0.35">
      <c r="A36" s="7" t="s">
        <v>267</v>
      </c>
      <c r="B36" s="10">
        <v>1</v>
      </c>
    </row>
    <row r="37" spans="1:2" x14ac:dyDescent="0.35">
      <c r="A37" s="9" t="s">
        <v>17</v>
      </c>
      <c r="B37" s="10">
        <v>1</v>
      </c>
    </row>
    <row r="38" spans="1:2" x14ac:dyDescent="0.35">
      <c r="A38" s="12" t="s">
        <v>24</v>
      </c>
      <c r="B38" s="10">
        <v>1</v>
      </c>
    </row>
    <row r="39" spans="1:2" x14ac:dyDescent="0.35">
      <c r="A39" s="7" t="s">
        <v>1205</v>
      </c>
      <c r="B39" s="10">
        <v>1</v>
      </c>
    </row>
    <row r="40" spans="1:2" x14ac:dyDescent="0.35">
      <c r="A40" s="9" t="s">
        <v>17</v>
      </c>
      <c r="B40" s="10">
        <v>1</v>
      </c>
    </row>
    <row r="41" spans="1:2" x14ac:dyDescent="0.35">
      <c r="A41" s="12" t="s">
        <v>51</v>
      </c>
      <c r="B41" s="10">
        <v>1</v>
      </c>
    </row>
    <row r="42" spans="1:2" x14ac:dyDescent="0.35">
      <c r="A42" s="7" t="s">
        <v>1254</v>
      </c>
      <c r="B42" s="10">
        <v>1</v>
      </c>
    </row>
    <row r="43" spans="1:2" x14ac:dyDescent="0.35">
      <c r="A43" s="9" t="s">
        <v>17</v>
      </c>
      <c r="B43" s="10">
        <v>1</v>
      </c>
    </row>
    <row r="44" spans="1:2" x14ac:dyDescent="0.35">
      <c r="A44" s="12" t="s">
        <v>51</v>
      </c>
      <c r="B44" s="10">
        <v>1</v>
      </c>
    </row>
    <row r="45" spans="1:2" x14ac:dyDescent="0.35">
      <c r="A45" s="7" t="s">
        <v>1804</v>
      </c>
      <c r="B45" s="10">
        <v>1</v>
      </c>
    </row>
    <row r="46" spans="1:2" x14ac:dyDescent="0.35">
      <c r="A46" s="9" t="s">
        <v>17</v>
      </c>
      <c r="B46" s="10">
        <v>1</v>
      </c>
    </row>
    <row r="47" spans="1:2" x14ac:dyDescent="0.35">
      <c r="A47" s="12" t="s">
        <v>51</v>
      </c>
      <c r="B47" s="10">
        <v>1</v>
      </c>
    </row>
    <row r="48" spans="1:2" x14ac:dyDescent="0.35">
      <c r="A48" s="7" t="s">
        <v>1273</v>
      </c>
      <c r="B48" s="10">
        <v>1</v>
      </c>
    </row>
    <row r="49" spans="1:2" x14ac:dyDescent="0.35">
      <c r="A49" s="9" t="s">
        <v>17</v>
      </c>
      <c r="B49" s="10">
        <v>1</v>
      </c>
    </row>
    <row r="50" spans="1:2" x14ac:dyDescent="0.35">
      <c r="A50" s="12" t="s">
        <v>24</v>
      </c>
      <c r="B50" s="10">
        <v>1</v>
      </c>
    </row>
    <row r="51" spans="1:2" x14ac:dyDescent="0.35">
      <c r="A51" s="7" t="s">
        <v>524</v>
      </c>
      <c r="B51" s="10">
        <v>1</v>
      </c>
    </row>
    <row r="52" spans="1:2" x14ac:dyDescent="0.35">
      <c r="A52" s="9" t="s">
        <v>17</v>
      </c>
      <c r="B52" s="10">
        <v>1</v>
      </c>
    </row>
    <row r="53" spans="1:2" x14ac:dyDescent="0.35">
      <c r="A53" s="12" t="s">
        <v>51</v>
      </c>
      <c r="B53" s="10">
        <v>1</v>
      </c>
    </row>
    <row r="54" spans="1:2" x14ac:dyDescent="0.35">
      <c r="A54" s="7" t="s">
        <v>154</v>
      </c>
      <c r="B54" s="10">
        <v>1</v>
      </c>
    </row>
    <row r="55" spans="1:2" x14ac:dyDescent="0.35">
      <c r="A55" s="9" t="s">
        <v>17</v>
      </c>
      <c r="B55" s="10">
        <v>1</v>
      </c>
    </row>
    <row r="56" spans="1:2" x14ac:dyDescent="0.35">
      <c r="A56" s="12" t="s">
        <v>24</v>
      </c>
      <c r="B56" s="10">
        <v>1</v>
      </c>
    </row>
    <row r="57" spans="1:2" x14ac:dyDescent="0.35">
      <c r="A57" s="7" t="s">
        <v>108</v>
      </c>
      <c r="B57" s="10">
        <v>1</v>
      </c>
    </row>
    <row r="58" spans="1:2" x14ac:dyDescent="0.35">
      <c r="A58" s="9" t="s">
        <v>28</v>
      </c>
      <c r="B58" s="10">
        <v>1</v>
      </c>
    </row>
    <row r="59" spans="1:2" x14ac:dyDescent="0.35">
      <c r="A59" s="12" t="s">
        <v>51</v>
      </c>
      <c r="B59" s="10">
        <v>1</v>
      </c>
    </row>
    <row r="60" spans="1:2" x14ac:dyDescent="0.35">
      <c r="A60" s="7" t="s">
        <v>1929</v>
      </c>
      <c r="B60" s="10">
        <v>1</v>
      </c>
    </row>
    <row r="61" spans="1:2" x14ac:dyDescent="0.35">
      <c r="A61" s="9" t="s">
        <v>17</v>
      </c>
      <c r="B61" s="10">
        <v>1</v>
      </c>
    </row>
    <row r="62" spans="1:2" x14ac:dyDescent="0.35">
      <c r="A62" s="12" t="s">
        <v>18</v>
      </c>
      <c r="B62" s="10">
        <v>1</v>
      </c>
    </row>
    <row r="63" spans="1:2" x14ac:dyDescent="0.35">
      <c r="A63" s="7" t="s">
        <v>624</v>
      </c>
      <c r="B63" s="10">
        <v>1</v>
      </c>
    </row>
    <row r="64" spans="1:2" x14ac:dyDescent="0.35">
      <c r="A64" s="9" t="s">
        <v>17</v>
      </c>
      <c r="B64" s="10">
        <v>1</v>
      </c>
    </row>
    <row r="65" spans="1:2" x14ac:dyDescent="0.35">
      <c r="A65" s="12" t="s">
        <v>51</v>
      </c>
      <c r="B65" s="10">
        <v>1</v>
      </c>
    </row>
    <row r="66" spans="1:2" x14ac:dyDescent="0.35">
      <c r="A66" s="7" t="s">
        <v>641</v>
      </c>
      <c r="B66" s="10">
        <v>1</v>
      </c>
    </row>
    <row r="67" spans="1:2" x14ac:dyDescent="0.35">
      <c r="A67" s="9" t="s">
        <v>17</v>
      </c>
      <c r="B67" s="10">
        <v>1</v>
      </c>
    </row>
    <row r="68" spans="1:2" x14ac:dyDescent="0.35">
      <c r="A68" s="12" t="s">
        <v>24</v>
      </c>
      <c r="B68" s="10">
        <v>1</v>
      </c>
    </row>
    <row r="69" spans="1:2" x14ac:dyDescent="0.35">
      <c r="A69" s="7" t="s">
        <v>150</v>
      </c>
      <c r="B69" s="10">
        <v>1</v>
      </c>
    </row>
    <row r="70" spans="1:2" x14ac:dyDescent="0.35">
      <c r="A70" s="9" t="s">
        <v>28</v>
      </c>
      <c r="B70" s="10">
        <v>1</v>
      </c>
    </row>
    <row r="71" spans="1:2" x14ac:dyDescent="0.35">
      <c r="A71" s="12" t="s">
        <v>24</v>
      </c>
      <c r="B71" s="10">
        <v>1</v>
      </c>
    </row>
    <row r="72" spans="1:2" x14ac:dyDescent="0.35">
      <c r="A72" s="7" t="s">
        <v>1173</v>
      </c>
      <c r="B72" s="10">
        <v>2</v>
      </c>
    </row>
    <row r="73" spans="1:2" x14ac:dyDescent="0.35">
      <c r="A73" s="9" t="s">
        <v>17</v>
      </c>
      <c r="B73" s="10">
        <v>1</v>
      </c>
    </row>
    <row r="74" spans="1:2" x14ac:dyDescent="0.35">
      <c r="A74" s="12" t="s">
        <v>18</v>
      </c>
      <c r="B74" s="10">
        <v>1</v>
      </c>
    </row>
    <row r="75" spans="1:2" x14ac:dyDescent="0.35">
      <c r="A75" s="9" t="s">
        <v>28</v>
      </c>
      <c r="B75" s="10">
        <v>1</v>
      </c>
    </row>
    <row r="76" spans="1:2" x14ac:dyDescent="0.35">
      <c r="A76" s="12" t="s">
        <v>51</v>
      </c>
      <c r="B76" s="10">
        <v>1</v>
      </c>
    </row>
    <row r="77" spans="1:2" x14ac:dyDescent="0.35">
      <c r="A77" s="7" t="s">
        <v>1202</v>
      </c>
      <c r="B77" s="10">
        <v>1</v>
      </c>
    </row>
    <row r="78" spans="1:2" x14ac:dyDescent="0.35">
      <c r="A78" s="9" t="s">
        <v>17</v>
      </c>
      <c r="B78" s="10">
        <v>1</v>
      </c>
    </row>
    <row r="79" spans="1:2" x14ac:dyDescent="0.35">
      <c r="A79" s="12" t="s">
        <v>18</v>
      </c>
      <c r="B79" s="10">
        <v>1</v>
      </c>
    </row>
    <row r="80" spans="1:2" x14ac:dyDescent="0.35">
      <c r="A80" s="7" t="s">
        <v>293</v>
      </c>
      <c r="B80" s="10">
        <v>1</v>
      </c>
    </row>
    <row r="81" spans="1:2" x14ac:dyDescent="0.35">
      <c r="A81" s="9" t="s">
        <v>28</v>
      </c>
      <c r="B81" s="10">
        <v>1</v>
      </c>
    </row>
    <row r="82" spans="1:2" x14ac:dyDescent="0.35">
      <c r="A82" s="12" t="s">
        <v>24</v>
      </c>
      <c r="B82" s="10">
        <v>1</v>
      </c>
    </row>
    <row r="83" spans="1:2" x14ac:dyDescent="0.35">
      <c r="A83" s="7" t="s">
        <v>1956</v>
      </c>
      <c r="B83" s="10">
        <v>1</v>
      </c>
    </row>
    <row r="84" spans="1:2" x14ac:dyDescent="0.35">
      <c r="A84" s="9" t="s">
        <v>17</v>
      </c>
      <c r="B84" s="10">
        <v>1</v>
      </c>
    </row>
    <row r="85" spans="1:2" x14ac:dyDescent="0.35">
      <c r="A85" s="12" t="s">
        <v>18</v>
      </c>
      <c r="B85" s="10">
        <v>1</v>
      </c>
    </row>
    <row r="86" spans="1:2" x14ac:dyDescent="0.35">
      <c r="A86" s="7" t="s">
        <v>1312</v>
      </c>
      <c r="B86" s="10">
        <v>1</v>
      </c>
    </row>
    <row r="87" spans="1:2" x14ac:dyDescent="0.35">
      <c r="A87" s="9" t="s">
        <v>28</v>
      </c>
      <c r="B87" s="10">
        <v>1</v>
      </c>
    </row>
    <row r="88" spans="1:2" x14ac:dyDescent="0.35">
      <c r="A88" s="12" t="s">
        <v>24</v>
      </c>
      <c r="B88" s="10">
        <v>1</v>
      </c>
    </row>
    <row r="89" spans="1:2" x14ac:dyDescent="0.35">
      <c r="A89" s="7" t="s">
        <v>434</v>
      </c>
      <c r="B89" s="10">
        <v>1</v>
      </c>
    </row>
    <row r="90" spans="1:2" x14ac:dyDescent="0.35">
      <c r="A90" s="9" t="s">
        <v>17</v>
      </c>
      <c r="B90" s="10">
        <v>1</v>
      </c>
    </row>
    <row r="91" spans="1:2" x14ac:dyDescent="0.35">
      <c r="A91" s="12" t="s">
        <v>47</v>
      </c>
      <c r="B91" s="10">
        <v>1</v>
      </c>
    </row>
    <row r="92" spans="1:2" x14ac:dyDescent="0.35">
      <c r="A92" s="7" t="s">
        <v>637</v>
      </c>
      <c r="B92" s="10">
        <v>2</v>
      </c>
    </row>
    <row r="93" spans="1:2" x14ac:dyDescent="0.35">
      <c r="A93" s="9" t="s">
        <v>17</v>
      </c>
      <c r="B93" s="10">
        <v>2</v>
      </c>
    </row>
    <row r="94" spans="1:2" x14ac:dyDescent="0.35">
      <c r="A94" s="12" t="s">
        <v>47</v>
      </c>
      <c r="B94" s="10">
        <v>1</v>
      </c>
    </row>
    <row r="95" spans="1:2" x14ac:dyDescent="0.35">
      <c r="A95" s="12" t="s">
        <v>18</v>
      </c>
      <c r="B95" s="10">
        <v>1</v>
      </c>
    </row>
    <row r="96" spans="1:2" x14ac:dyDescent="0.35">
      <c r="A96" s="7" t="s">
        <v>844</v>
      </c>
      <c r="B96" s="10">
        <v>1</v>
      </c>
    </row>
    <row r="97" spans="1:2" x14ac:dyDescent="0.35">
      <c r="A97" s="9" t="s">
        <v>17</v>
      </c>
      <c r="B97" s="10">
        <v>1</v>
      </c>
    </row>
    <row r="98" spans="1:2" x14ac:dyDescent="0.35">
      <c r="A98" s="12" t="s">
        <v>18</v>
      </c>
      <c r="B98" s="10">
        <v>1</v>
      </c>
    </row>
    <row r="99" spans="1:2" x14ac:dyDescent="0.35">
      <c r="A99" s="7" t="s">
        <v>232</v>
      </c>
      <c r="B99" s="10">
        <v>1</v>
      </c>
    </row>
    <row r="100" spans="1:2" x14ac:dyDescent="0.35">
      <c r="A100" s="9" t="s">
        <v>17</v>
      </c>
      <c r="B100" s="10">
        <v>1</v>
      </c>
    </row>
    <row r="101" spans="1:2" x14ac:dyDescent="0.35">
      <c r="A101" s="12" t="s">
        <v>24</v>
      </c>
      <c r="B101" s="10">
        <v>1</v>
      </c>
    </row>
    <row r="102" spans="1:2" x14ac:dyDescent="0.35">
      <c r="A102" s="7" t="s">
        <v>1371</v>
      </c>
      <c r="B102" s="10">
        <v>1</v>
      </c>
    </row>
    <row r="103" spans="1:2" x14ac:dyDescent="0.35">
      <c r="A103" s="9" t="s">
        <v>28</v>
      </c>
      <c r="B103" s="10">
        <v>1</v>
      </c>
    </row>
    <row r="104" spans="1:2" x14ac:dyDescent="0.35">
      <c r="A104" s="12" t="s">
        <v>51</v>
      </c>
      <c r="B104" s="10">
        <v>1</v>
      </c>
    </row>
    <row r="105" spans="1:2" x14ac:dyDescent="0.35">
      <c r="A105" s="7" t="s">
        <v>856</v>
      </c>
      <c r="B105" s="10">
        <v>1</v>
      </c>
    </row>
    <row r="106" spans="1:2" x14ac:dyDescent="0.35">
      <c r="A106" s="9" t="s">
        <v>28</v>
      </c>
      <c r="B106" s="10">
        <v>1</v>
      </c>
    </row>
    <row r="107" spans="1:2" x14ac:dyDescent="0.35">
      <c r="A107" s="12" t="s">
        <v>24</v>
      </c>
      <c r="B107" s="10">
        <v>1</v>
      </c>
    </row>
    <row r="108" spans="1:2" x14ac:dyDescent="0.35">
      <c r="A108" s="7" t="s">
        <v>1814</v>
      </c>
      <c r="B108" s="10">
        <v>1</v>
      </c>
    </row>
    <row r="109" spans="1:2" x14ac:dyDescent="0.35">
      <c r="A109" s="9" t="s">
        <v>17</v>
      </c>
      <c r="B109" s="10">
        <v>1</v>
      </c>
    </row>
    <row r="110" spans="1:2" x14ac:dyDescent="0.35">
      <c r="A110" s="12" t="s">
        <v>24</v>
      </c>
      <c r="B110" s="10">
        <v>1</v>
      </c>
    </row>
    <row r="111" spans="1:2" x14ac:dyDescent="0.35">
      <c r="A111" s="7" t="s">
        <v>246</v>
      </c>
      <c r="B111" s="10">
        <v>1</v>
      </c>
    </row>
    <row r="112" spans="1:2" x14ac:dyDescent="0.35">
      <c r="A112" s="9" t="s">
        <v>28</v>
      </c>
      <c r="B112" s="10">
        <v>1</v>
      </c>
    </row>
    <row r="113" spans="1:2" x14ac:dyDescent="0.35">
      <c r="A113" s="12" t="s">
        <v>24</v>
      </c>
      <c r="B113" s="10">
        <v>1</v>
      </c>
    </row>
    <row r="114" spans="1:2" x14ac:dyDescent="0.35">
      <c r="A114" s="7" t="s">
        <v>984</v>
      </c>
      <c r="B114" s="10">
        <v>1</v>
      </c>
    </row>
    <row r="115" spans="1:2" x14ac:dyDescent="0.35">
      <c r="A115" s="9" t="s">
        <v>17</v>
      </c>
      <c r="B115" s="10">
        <v>1</v>
      </c>
    </row>
    <row r="116" spans="1:2" x14ac:dyDescent="0.35">
      <c r="A116" s="12" t="s">
        <v>24</v>
      </c>
      <c r="B116" s="10">
        <v>1</v>
      </c>
    </row>
    <row r="117" spans="1:2" x14ac:dyDescent="0.35">
      <c r="A117" s="7" t="s">
        <v>128</v>
      </c>
      <c r="B117" s="10">
        <v>1</v>
      </c>
    </row>
    <row r="118" spans="1:2" x14ac:dyDescent="0.35">
      <c r="A118" s="9" t="s">
        <v>28</v>
      </c>
      <c r="B118" s="10">
        <v>1</v>
      </c>
    </row>
    <row r="119" spans="1:2" x14ac:dyDescent="0.35">
      <c r="A119" s="12" t="s">
        <v>24</v>
      </c>
      <c r="B119" s="10">
        <v>1</v>
      </c>
    </row>
    <row r="120" spans="1:2" x14ac:dyDescent="0.35">
      <c r="A120" s="7" t="s">
        <v>1852</v>
      </c>
      <c r="B120" s="10">
        <v>1</v>
      </c>
    </row>
    <row r="121" spans="1:2" x14ac:dyDescent="0.35">
      <c r="A121" s="9" t="s">
        <v>28</v>
      </c>
      <c r="B121" s="10">
        <v>1</v>
      </c>
    </row>
    <row r="122" spans="1:2" x14ac:dyDescent="0.35">
      <c r="A122" s="12" t="s">
        <v>51</v>
      </c>
      <c r="B122" s="10">
        <v>1</v>
      </c>
    </row>
    <row r="123" spans="1:2" x14ac:dyDescent="0.35">
      <c r="A123" s="7" t="s">
        <v>727</v>
      </c>
      <c r="B123" s="10">
        <v>1</v>
      </c>
    </row>
    <row r="124" spans="1:2" x14ac:dyDescent="0.35">
      <c r="A124" s="9" t="s">
        <v>17</v>
      </c>
      <c r="B124" s="10">
        <v>1</v>
      </c>
    </row>
    <row r="125" spans="1:2" x14ac:dyDescent="0.35">
      <c r="A125" s="12" t="s">
        <v>51</v>
      </c>
      <c r="B125" s="10">
        <v>1</v>
      </c>
    </row>
    <row r="126" spans="1:2" x14ac:dyDescent="0.35">
      <c r="A126" s="7" t="s">
        <v>826</v>
      </c>
      <c r="B126" s="10">
        <v>2</v>
      </c>
    </row>
    <row r="127" spans="1:2" x14ac:dyDescent="0.35">
      <c r="A127" s="9" t="s">
        <v>28</v>
      </c>
      <c r="B127" s="10">
        <v>2</v>
      </c>
    </row>
    <row r="128" spans="1:2" x14ac:dyDescent="0.35">
      <c r="A128" s="12" t="s">
        <v>47</v>
      </c>
      <c r="B128" s="10">
        <v>1</v>
      </c>
    </row>
    <row r="129" spans="1:2" x14ac:dyDescent="0.35">
      <c r="A129" s="12" t="s">
        <v>51</v>
      </c>
      <c r="B129" s="10">
        <v>1</v>
      </c>
    </row>
    <row r="130" spans="1:2" x14ac:dyDescent="0.35">
      <c r="A130" s="7" t="s">
        <v>533</v>
      </c>
      <c r="B130" s="10">
        <v>1</v>
      </c>
    </row>
    <row r="131" spans="1:2" x14ac:dyDescent="0.35">
      <c r="A131" s="9" t="s">
        <v>28</v>
      </c>
      <c r="B131" s="10">
        <v>1</v>
      </c>
    </row>
    <row r="132" spans="1:2" x14ac:dyDescent="0.35">
      <c r="A132" s="12" t="s">
        <v>51</v>
      </c>
      <c r="B132" s="10">
        <v>1</v>
      </c>
    </row>
    <row r="133" spans="1:2" x14ac:dyDescent="0.35">
      <c r="A133" s="7" t="s">
        <v>336</v>
      </c>
      <c r="B133" s="10">
        <v>1</v>
      </c>
    </row>
    <row r="134" spans="1:2" x14ac:dyDescent="0.35">
      <c r="A134" s="9" t="s">
        <v>17</v>
      </c>
      <c r="B134" s="10">
        <v>1</v>
      </c>
    </row>
    <row r="135" spans="1:2" x14ac:dyDescent="0.35">
      <c r="A135" s="12" t="s">
        <v>51</v>
      </c>
      <c r="B135" s="10">
        <v>1</v>
      </c>
    </row>
    <row r="136" spans="1:2" x14ac:dyDescent="0.35">
      <c r="A136" s="7" t="s">
        <v>389</v>
      </c>
      <c r="B136" s="10">
        <v>1</v>
      </c>
    </row>
    <row r="137" spans="1:2" x14ac:dyDescent="0.35">
      <c r="A137" s="9" t="s">
        <v>28</v>
      </c>
      <c r="B137" s="10">
        <v>1</v>
      </c>
    </row>
    <row r="138" spans="1:2" x14ac:dyDescent="0.35">
      <c r="A138" s="12" t="s">
        <v>51</v>
      </c>
      <c r="B138" s="10">
        <v>1</v>
      </c>
    </row>
    <row r="139" spans="1:2" x14ac:dyDescent="0.35">
      <c r="A139" s="7" t="s">
        <v>863</v>
      </c>
      <c r="B139" s="10">
        <v>1</v>
      </c>
    </row>
    <row r="140" spans="1:2" x14ac:dyDescent="0.35">
      <c r="A140" s="9" t="s">
        <v>28</v>
      </c>
      <c r="B140" s="10">
        <v>1</v>
      </c>
    </row>
    <row r="141" spans="1:2" x14ac:dyDescent="0.35">
      <c r="A141" s="12" t="s">
        <v>47</v>
      </c>
      <c r="B141" s="10">
        <v>1</v>
      </c>
    </row>
    <row r="142" spans="1:2" x14ac:dyDescent="0.35">
      <c r="A142" s="7" t="s">
        <v>345</v>
      </c>
      <c r="B142" s="10">
        <v>3</v>
      </c>
    </row>
    <row r="143" spans="1:2" x14ac:dyDescent="0.35">
      <c r="A143" s="9" t="s">
        <v>17</v>
      </c>
      <c r="B143" s="10">
        <v>1</v>
      </c>
    </row>
    <row r="144" spans="1:2" x14ac:dyDescent="0.35">
      <c r="A144" s="12" t="s">
        <v>51</v>
      </c>
      <c r="B144" s="10">
        <v>1</v>
      </c>
    </row>
    <row r="145" spans="1:2" x14ac:dyDescent="0.35">
      <c r="A145" s="9" t="s">
        <v>28</v>
      </c>
      <c r="B145" s="10">
        <v>2</v>
      </c>
    </row>
    <row r="146" spans="1:2" x14ac:dyDescent="0.35">
      <c r="A146" s="12" t="s">
        <v>18</v>
      </c>
      <c r="B146" s="10">
        <v>2</v>
      </c>
    </row>
    <row r="147" spans="1:2" x14ac:dyDescent="0.35">
      <c r="A147" s="7" t="s">
        <v>1917</v>
      </c>
      <c r="B147" s="10">
        <v>1</v>
      </c>
    </row>
    <row r="148" spans="1:2" x14ac:dyDescent="0.35">
      <c r="A148" s="9" t="s">
        <v>28</v>
      </c>
      <c r="B148" s="10">
        <v>1</v>
      </c>
    </row>
    <row r="149" spans="1:2" x14ac:dyDescent="0.35">
      <c r="A149" s="12" t="s">
        <v>51</v>
      </c>
      <c r="B149" s="10">
        <v>1</v>
      </c>
    </row>
    <row r="150" spans="1:2" x14ac:dyDescent="0.35">
      <c r="A150" s="7" t="s">
        <v>153</v>
      </c>
      <c r="B150" s="10">
        <v>2</v>
      </c>
    </row>
    <row r="151" spans="1:2" x14ac:dyDescent="0.35">
      <c r="A151" s="9" t="s">
        <v>28</v>
      </c>
      <c r="B151" s="10">
        <v>2</v>
      </c>
    </row>
    <row r="152" spans="1:2" x14ac:dyDescent="0.35">
      <c r="A152" s="12" t="s">
        <v>18</v>
      </c>
      <c r="B152" s="10">
        <v>1</v>
      </c>
    </row>
    <row r="153" spans="1:2" x14ac:dyDescent="0.35">
      <c r="A153" s="12" t="s">
        <v>51</v>
      </c>
      <c r="B153" s="10">
        <v>1</v>
      </c>
    </row>
    <row r="154" spans="1:2" x14ac:dyDescent="0.35">
      <c r="A154" s="7" t="s">
        <v>454</v>
      </c>
      <c r="B154" s="10">
        <v>1</v>
      </c>
    </row>
    <row r="155" spans="1:2" x14ac:dyDescent="0.35">
      <c r="A155" s="9" t="s">
        <v>28</v>
      </c>
      <c r="B155" s="10">
        <v>1</v>
      </c>
    </row>
    <row r="156" spans="1:2" x14ac:dyDescent="0.35">
      <c r="A156" s="12" t="s">
        <v>24</v>
      </c>
      <c r="B156" s="10">
        <v>1</v>
      </c>
    </row>
    <row r="157" spans="1:2" x14ac:dyDescent="0.35">
      <c r="A157" s="7" t="s">
        <v>629</v>
      </c>
      <c r="B157" s="10">
        <v>2</v>
      </c>
    </row>
    <row r="158" spans="1:2" x14ac:dyDescent="0.35">
      <c r="A158" s="9" t="s">
        <v>17</v>
      </c>
      <c r="B158" s="10">
        <v>1</v>
      </c>
    </row>
    <row r="159" spans="1:2" x14ac:dyDescent="0.35">
      <c r="A159" s="12" t="s">
        <v>18</v>
      </c>
      <c r="B159" s="10">
        <v>1</v>
      </c>
    </row>
    <row r="160" spans="1:2" x14ac:dyDescent="0.35">
      <c r="A160" s="9" t="s">
        <v>28</v>
      </c>
      <c r="B160" s="10">
        <v>1</v>
      </c>
    </row>
    <row r="161" spans="1:2" x14ac:dyDescent="0.35">
      <c r="A161" s="12" t="s">
        <v>18</v>
      </c>
      <c r="B161" s="10">
        <v>1</v>
      </c>
    </row>
    <row r="162" spans="1:2" x14ac:dyDescent="0.35">
      <c r="A162" s="7" t="s">
        <v>937</v>
      </c>
      <c r="B162" s="10">
        <v>1</v>
      </c>
    </row>
    <row r="163" spans="1:2" x14ac:dyDescent="0.35">
      <c r="A163" s="9" t="s">
        <v>17</v>
      </c>
      <c r="B163" s="10">
        <v>1</v>
      </c>
    </row>
    <row r="164" spans="1:2" x14ac:dyDescent="0.35">
      <c r="A164" s="12" t="s">
        <v>51</v>
      </c>
      <c r="B164" s="10">
        <v>1</v>
      </c>
    </row>
    <row r="165" spans="1:2" x14ac:dyDescent="0.35">
      <c r="A165" s="7" t="s">
        <v>1338</v>
      </c>
      <c r="B165" s="10">
        <v>1</v>
      </c>
    </row>
    <row r="166" spans="1:2" x14ac:dyDescent="0.35">
      <c r="A166" s="9" t="s">
        <v>28</v>
      </c>
      <c r="B166" s="10">
        <v>1</v>
      </c>
    </row>
    <row r="167" spans="1:2" x14ac:dyDescent="0.35">
      <c r="A167" s="12" t="s">
        <v>18</v>
      </c>
      <c r="B167" s="10">
        <v>1</v>
      </c>
    </row>
    <row r="168" spans="1:2" x14ac:dyDescent="0.35">
      <c r="A168" s="7" t="s">
        <v>1652</v>
      </c>
      <c r="B168" s="10">
        <v>1</v>
      </c>
    </row>
    <row r="169" spans="1:2" x14ac:dyDescent="0.35">
      <c r="A169" s="9" t="s">
        <v>17</v>
      </c>
      <c r="B169" s="10">
        <v>1</v>
      </c>
    </row>
    <row r="170" spans="1:2" x14ac:dyDescent="0.35">
      <c r="A170" s="12" t="s">
        <v>24</v>
      </c>
      <c r="B170" s="10">
        <v>1</v>
      </c>
    </row>
    <row r="171" spans="1:2" x14ac:dyDescent="0.35">
      <c r="A171" s="7" t="s">
        <v>137</v>
      </c>
      <c r="B171" s="10">
        <v>1</v>
      </c>
    </row>
    <row r="172" spans="1:2" x14ac:dyDescent="0.35">
      <c r="A172" s="9" t="s">
        <v>28</v>
      </c>
      <c r="B172" s="10">
        <v>1</v>
      </c>
    </row>
    <row r="173" spans="1:2" x14ac:dyDescent="0.35">
      <c r="A173" s="12" t="s">
        <v>24</v>
      </c>
      <c r="B173" s="10">
        <v>1</v>
      </c>
    </row>
    <row r="174" spans="1:2" x14ac:dyDescent="0.35">
      <c r="A174" s="7" t="s">
        <v>1749</v>
      </c>
      <c r="B174" s="10">
        <v>1</v>
      </c>
    </row>
    <row r="175" spans="1:2" x14ac:dyDescent="0.35">
      <c r="A175" s="9" t="s">
        <v>17</v>
      </c>
      <c r="B175" s="10">
        <v>1</v>
      </c>
    </row>
    <row r="176" spans="1:2" x14ac:dyDescent="0.35">
      <c r="A176" s="12" t="s">
        <v>18</v>
      </c>
      <c r="B176" s="10">
        <v>1</v>
      </c>
    </row>
    <row r="177" spans="1:2" x14ac:dyDescent="0.35">
      <c r="A177" s="7" t="s">
        <v>200</v>
      </c>
      <c r="B177" s="10">
        <v>1</v>
      </c>
    </row>
    <row r="178" spans="1:2" x14ac:dyDescent="0.35">
      <c r="A178" s="9" t="s">
        <v>28</v>
      </c>
      <c r="B178" s="10">
        <v>1</v>
      </c>
    </row>
    <row r="179" spans="1:2" x14ac:dyDescent="0.35">
      <c r="A179" s="12" t="s">
        <v>24</v>
      </c>
      <c r="B179" s="10">
        <v>1</v>
      </c>
    </row>
    <row r="180" spans="1:2" x14ac:dyDescent="0.35">
      <c r="A180" s="7" t="s">
        <v>288</v>
      </c>
      <c r="B180" s="10">
        <v>1</v>
      </c>
    </row>
    <row r="181" spans="1:2" x14ac:dyDescent="0.35">
      <c r="A181" s="9" t="s">
        <v>17</v>
      </c>
      <c r="B181" s="10">
        <v>1</v>
      </c>
    </row>
    <row r="182" spans="1:2" x14ac:dyDescent="0.35">
      <c r="A182" s="12" t="s">
        <v>24</v>
      </c>
      <c r="B182" s="10">
        <v>1</v>
      </c>
    </row>
    <row r="183" spans="1:2" x14ac:dyDescent="0.35">
      <c r="A183" s="7" t="s">
        <v>1060</v>
      </c>
      <c r="B183" s="10">
        <v>1</v>
      </c>
    </row>
    <row r="184" spans="1:2" x14ac:dyDescent="0.35">
      <c r="A184" s="9" t="s">
        <v>28</v>
      </c>
      <c r="B184" s="10">
        <v>1</v>
      </c>
    </row>
    <row r="185" spans="1:2" x14ac:dyDescent="0.35">
      <c r="A185" s="12" t="s">
        <v>51</v>
      </c>
      <c r="B185" s="10">
        <v>1</v>
      </c>
    </row>
    <row r="186" spans="1:2" x14ac:dyDescent="0.35">
      <c r="A186" s="7" t="s">
        <v>1005</v>
      </c>
      <c r="B186" s="10">
        <v>1</v>
      </c>
    </row>
    <row r="187" spans="1:2" x14ac:dyDescent="0.35">
      <c r="A187" s="9" t="s">
        <v>28</v>
      </c>
      <c r="B187" s="10">
        <v>1</v>
      </c>
    </row>
    <row r="188" spans="1:2" x14ac:dyDescent="0.35">
      <c r="A188" s="12" t="s">
        <v>24</v>
      </c>
      <c r="B188" s="10">
        <v>1</v>
      </c>
    </row>
    <row r="189" spans="1:2" x14ac:dyDescent="0.35">
      <c r="A189" s="7" t="s">
        <v>1224</v>
      </c>
      <c r="B189" s="10">
        <v>1</v>
      </c>
    </row>
    <row r="190" spans="1:2" x14ac:dyDescent="0.35">
      <c r="A190" s="9" t="s">
        <v>28</v>
      </c>
      <c r="B190" s="10">
        <v>1</v>
      </c>
    </row>
    <row r="191" spans="1:2" x14ac:dyDescent="0.35">
      <c r="A191" s="12" t="s">
        <v>18</v>
      </c>
      <c r="B191" s="10">
        <v>1</v>
      </c>
    </row>
    <row r="192" spans="1:2" x14ac:dyDescent="0.35">
      <c r="A192" s="7" t="s">
        <v>320</v>
      </c>
      <c r="B192" s="10">
        <v>1</v>
      </c>
    </row>
    <row r="193" spans="1:2" x14ac:dyDescent="0.35">
      <c r="A193" s="9" t="s">
        <v>28</v>
      </c>
      <c r="B193" s="10">
        <v>1</v>
      </c>
    </row>
    <row r="194" spans="1:2" x14ac:dyDescent="0.35">
      <c r="A194" s="12" t="s">
        <v>24</v>
      </c>
      <c r="B194" s="10">
        <v>1</v>
      </c>
    </row>
    <row r="195" spans="1:2" x14ac:dyDescent="0.35">
      <c r="A195" s="7" t="s">
        <v>1733</v>
      </c>
      <c r="B195" s="10">
        <v>1</v>
      </c>
    </row>
    <row r="196" spans="1:2" x14ac:dyDescent="0.35">
      <c r="A196" s="9" t="s">
        <v>17</v>
      </c>
      <c r="B196" s="10">
        <v>1</v>
      </c>
    </row>
    <row r="197" spans="1:2" x14ac:dyDescent="0.35">
      <c r="A197" s="12" t="s">
        <v>47</v>
      </c>
      <c r="B197" s="10">
        <v>1</v>
      </c>
    </row>
    <row r="198" spans="1:2" x14ac:dyDescent="0.35">
      <c r="A198" s="7" t="s">
        <v>1716</v>
      </c>
      <c r="B198" s="10">
        <v>1</v>
      </c>
    </row>
    <row r="199" spans="1:2" x14ac:dyDescent="0.35">
      <c r="A199" s="9" t="s">
        <v>17</v>
      </c>
      <c r="B199" s="10">
        <v>1</v>
      </c>
    </row>
    <row r="200" spans="1:2" x14ac:dyDescent="0.35">
      <c r="A200" s="12" t="s">
        <v>18</v>
      </c>
      <c r="B200" s="10">
        <v>1</v>
      </c>
    </row>
    <row r="201" spans="1:2" x14ac:dyDescent="0.35">
      <c r="A201" s="7" t="s">
        <v>218</v>
      </c>
      <c r="B201" s="10">
        <v>1</v>
      </c>
    </row>
    <row r="202" spans="1:2" x14ac:dyDescent="0.35">
      <c r="A202" s="9" t="s">
        <v>17</v>
      </c>
      <c r="B202" s="10">
        <v>1</v>
      </c>
    </row>
    <row r="203" spans="1:2" x14ac:dyDescent="0.35">
      <c r="A203" s="12" t="s">
        <v>18</v>
      </c>
      <c r="B203" s="10">
        <v>1</v>
      </c>
    </row>
    <row r="204" spans="1:2" x14ac:dyDescent="0.35">
      <c r="A204" s="7" t="s">
        <v>541</v>
      </c>
      <c r="B204" s="10">
        <v>1</v>
      </c>
    </row>
    <row r="205" spans="1:2" x14ac:dyDescent="0.35">
      <c r="A205" s="9" t="s">
        <v>28</v>
      </c>
      <c r="B205" s="10">
        <v>1</v>
      </c>
    </row>
    <row r="206" spans="1:2" x14ac:dyDescent="0.35">
      <c r="A206" s="12" t="s">
        <v>47</v>
      </c>
      <c r="B206" s="10">
        <v>1</v>
      </c>
    </row>
    <row r="207" spans="1:2" x14ac:dyDescent="0.35">
      <c r="A207" s="7" t="s">
        <v>995</v>
      </c>
      <c r="B207" s="10">
        <v>1</v>
      </c>
    </row>
    <row r="208" spans="1:2" x14ac:dyDescent="0.35">
      <c r="A208" s="9" t="s">
        <v>28</v>
      </c>
      <c r="B208" s="10">
        <v>1</v>
      </c>
    </row>
    <row r="209" spans="1:2" x14ac:dyDescent="0.35">
      <c r="A209" s="12" t="s">
        <v>18</v>
      </c>
      <c r="B209" s="10">
        <v>1</v>
      </c>
    </row>
    <row r="210" spans="1:2" x14ac:dyDescent="0.35">
      <c r="A210" s="7" t="s">
        <v>180</v>
      </c>
      <c r="B210" s="10">
        <v>1</v>
      </c>
    </row>
    <row r="211" spans="1:2" x14ac:dyDescent="0.35">
      <c r="A211" s="9" t="s">
        <v>28</v>
      </c>
      <c r="B211" s="10">
        <v>1</v>
      </c>
    </row>
    <row r="212" spans="1:2" x14ac:dyDescent="0.35">
      <c r="A212" s="12" t="s">
        <v>18</v>
      </c>
      <c r="B212" s="10">
        <v>1</v>
      </c>
    </row>
    <row r="213" spans="1:2" x14ac:dyDescent="0.35">
      <c r="A213" s="7" t="s">
        <v>458</v>
      </c>
      <c r="B213" s="10">
        <v>1</v>
      </c>
    </row>
    <row r="214" spans="1:2" x14ac:dyDescent="0.35">
      <c r="A214" s="9" t="s">
        <v>28</v>
      </c>
      <c r="B214" s="10">
        <v>1</v>
      </c>
    </row>
    <row r="215" spans="1:2" x14ac:dyDescent="0.35">
      <c r="A215" s="12" t="s">
        <v>51</v>
      </c>
      <c r="B215" s="10">
        <v>1</v>
      </c>
    </row>
    <row r="216" spans="1:2" x14ac:dyDescent="0.35">
      <c r="A216" s="7" t="s">
        <v>1187</v>
      </c>
      <c r="B216" s="10">
        <v>1</v>
      </c>
    </row>
    <row r="217" spans="1:2" x14ac:dyDescent="0.35">
      <c r="A217" s="9" t="s">
        <v>17</v>
      </c>
      <c r="B217" s="10">
        <v>1</v>
      </c>
    </row>
    <row r="218" spans="1:2" x14ac:dyDescent="0.35">
      <c r="A218" s="12" t="s">
        <v>51</v>
      </c>
      <c r="B218" s="10">
        <v>1</v>
      </c>
    </row>
    <row r="219" spans="1:2" x14ac:dyDescent="0.35">
      <c r="A219" s="7" t="s">
        <v>1659</v>
      </c>
      <c r="B219" s="10">
        <v>1</v>
      </c>
    </row>
    <row r="220" spans="1:2" x14ac:dyDescent="0.35">
      <c r="A220" s="9" t="s">
        <v>28</v>
      </c>
      <c r="B220" s="10">
        <v>1</v>
      </c>
    </row>
    <row r="221" spans="1:2" x14ac:dyDescent="0.35">
      <c r="A221" s="12" t="s">
        <v>18</v>
      </c>
      <c r="B221" s="10">
        <v>1</v>
      </c>
    </row>
    <row r="222" spans="1:2" x14ac:dyDescent="0.35">
      <c r="A222" s="7" t="s">
        <v>490</v>
      </c>
      <c r="B222" s="10">
        <v>1</v>
      </c>
    </row>
    <row r="223" spans="1:2" x14ac:dyDescent="0.35">
      <c r="A223" s="9" t="s">
        <v>17</v>
      </c>
      <c r="B223" s="10">
        <v>1</v>
      </c>
    </row>
    <row r="224" spans="1:2" x14ac:dyDescent="0.35">
      <c r="A224" s="12" t="s">
        <v>47</v>
      </c>
      <c r="B224" s="10">
        <v>1</v>
      </c>
    </row>
    <row r="225" spans="1:2" x14ac:dyDescent="0.35">
      <c r="A225" s="7" t="s">
        <v>543</v>
      </c>
      <c r="B225" s="10">
        <v>1</v>
      </c>
    </row>
    <row r="226" spans="1:2" x14ac:dyDescent="0.35">
      <c r="A226" s="9" t="s">
        <v>17</v>
      </c>
      <c r="B226" s="10">
        <v>1</v>
      </c>
    </row>
    <row r="227" spans="1:2" x14ac:dyDescent="0.35">
      <c r="A227" s="12" t="s">
        <v>51</v>
      </c>
      <c r="B227" s="10">
        <v>1</v>
      </c>
    </row>
    <row r="228" spans="1:2" x14ac:dyDescent="0.35">
      <c r="A228" s="7" t="s">
        <v>606</v>
      </c>
      <c r="B228" s="10">
        <v>1</v>
      </c>
    </row>
    <row r="229" spans="1:2" x14ac:dyDescent="0.35">
      <c r="A229" s="9" t="s">
        <v>17</v>
      </c>
      <c r="B229" s="10">
        <v>1</v>
      </c>
    </row>
    <row r="230" spans="1:2" x14ac:dyDescent="0.35">
      <c r="A230" s="12" t="s">
        <v>51</v>
      </c>
      <c r="B230" s="10">
        <v>1</v>
      </c>
    </row>
    <row r="231" spans="1:2" x14ac:dyDescent="0.35">
      <c r="A231" s="7" t="s">
        <v>351</v>
      </c>
      <c r="B231" s="10">
        <v>1</v>
      </c>
    </row>
    <row r="232" spans="1:2" x14ac:dyDescent="0.35">
      <c r="A232" s="9" t="s">
        <v>17</v>
      </c>
      <c r="B232" s="10">
        <v>1</v>
      </c>
    </row>
    <row r="233" spans="1:2" x14ac:dyDescent="0.35">
      <c r="A233" s="12" t="s">
        <v>51</v>
      </c>
      <c r="B233" s="10">
        <v>1</v>
      </c>
    </row>
    <row r="234" spans="1:2" x14ac:dyDescent="0.35">
      <c r="A234" s="7" t="s">
        <v>190</v>
      </c>
      <c r="B234" s="10">
        <v>2</v>
      </c>
    </row>
    <row r="235" spans="1:2" x14ac:dyDescent="0.35">
      <c r="A235" s="9" t="s">
        <v>17</v>
      </c>
      <c r="B235" s="10">
        <v>2</v>
      </c>
    </row>
    <row r="236" spans="1:2" x14ac:dyDescent="0.35">
      <c r="A236" s="12" t="s">
        <v>24</v>
      </c>
      <c r="B236" s="10">
        <v>1</v>
      </c>
    </row>
    <row r="237" spans="1:2" x14ac:dyDescent="0.35">
      <c r="A237" s="12" t="s">
        <v>51</v>
      </c>
      <c r="B237" s="10">
        <v>1</v>
      </c>
    </row>
    <row r="238" spans="1:2" x14ac:dyDescent="0.35">
      <c r="A238" s="7" t="s">
        <v>321</v>
      </c>
      <c r="B238" s="10">
        <v>1</v>
      </c>
    </row>
    <row r="239" spans="1:2" x14ac:dyDescent="0.35">
      <c r="A239" s="9" t="s">
        <v>28</v>
      </c>
      <c r="B239" s="10">
        <v>1</v>
      </c>
    </row>
    <row r="240" spans="1:2" x14ac:dyDescent="0.35">
      <c r="A240" s="12" t="s">
        <v>24</v>
      </c>
      <c r="B240" s="10">
        <v>1</v>
      </c>
    </row>
    <row r="241" spans="1:2" x14ac:dyDescent="0.35">
      <c r="A241" s="7" t="s">
        <v>375</v>
      </c>
      <c r="B241" s="10">
        <v>2</v>
      </c>
    </row>
    <row r="242" spans="1:2" x14ac:dyDescent="0.35">
      <c r="A242" s="9" t="s">
        <v>17</v>
      </c>
      <c r="B242" s="10">
        <v>1</v>
      </c>
    </row>
    <row r="243" spans="1:2" x14ac:dyDescent="0.35">
      <c r="A243" s="12" t="s">
        <v>18</v>
      </c>
      <c r="B243" s="10">
        <v>1</v>
      </c>
    </row>
    <row r="244" spans="1:2" x14ac:dyDescent="0.35">
      <c r="A244" s="9" t="s">
        <v>28</v>
      </c>
      <c r="B244" s="10">
        <v>1</v>
      </c>
    </row>
    <row r="245" spans="1:2" x14ac:dyDescent="0.35">
      <c r="A245" s="12" t="s">
        <v>51</v>
      </c>
      <c r="B245" s="10">
        <v>1</v>
      </c>
    </row>
    <row r="246" spans="1:2" x14ac:dyDescent="0.35">
      <c r="A246" s="7" t="s">
        <v>555</v>
      </c>
      <c r="B246" s="10">
        <v>2</v>
      </c>
    </row>
    <row r="247" spans="1:2" x14ac:dyDescent="0.35">
      <c r="A247" s="9" t="s">
        <v>17</v>
      </c>
      <c r="B247" s="10">
        <v>1</v>
      </c>
    </row>
    <row r="248" spans="1:2" x14ac:dyDescent="0.35">
      <c r="A248" s="12" t="s">
        <v>24</v>
      </c>
      <c r="B248" s="10">
        <v>1</v>
      </c>
    </row>
    <row r="249" spans="1:2" x14ac:dyDescent="0.35">
      <c r="A249" s="9" t="s">
        <v>28</v>
      </c>
      <c r="B249" s="10">
        <v>1</v>
      </c>
    </row>
    <row r="250" spans="1:2" x14ac:dyDescent="0.35">
      <c r="A250" s="12" t="s">
        <v>24</v>
      </c>
      <c r="B250" s="10">
        <v>1</v>
      </c>
    </row>
    <row r="251" spans="1:2" x14ac:dyDescent="0.35">
      <c r="A251" s="7" t="s">
        <v>241</v>
      </c>
      <c r="B251" s="10">
        <v>1</v>
      </c>
    </row>
    <row r="252" spans="1:2" x14ac:dyDescent="0.35">
      <c r="A252" s="9" t="s">
        <v>28</v>
      </c>
      <c r="B252" s="10">
        <v>1</v>
      </c>
    </row>
    <row r="253" spans="1:2" x14ac:dyDescent="0.35">
      <c r="A253" s="12" t="s">
        <v>24</v>
      </c>
      <c r="B253" s="10">
        <v>1</v>
      </c>
    </row>
    <row r="254" spans="1:2" x14ac:dyDescent="0.35">
      <c r="A254" s="7" t="s">
        <v>1448</v>
      </c>
      <c r="B254" s="10">
        <v>2</v>
      </c>
    </row>
    <row r="255" spans="1:2" x14ac:dyDescent="0.35">
      <c r="A255" s="9" t="s">
        <v>28</v>
      </c>
      <c r="B255" s="10">
        <v>2</v>
      </c>
    </row>
    <row r="256" spans="1:2" x14ac:dyDescent="0.35">
      <c r="A256" s="12" t="s">
        <v>24</v>
      </c>
      <c r="B256" s="10">
        <v>1</v>
      </c>
    </row>
    <row r="257" spans="1:2" x14ac:dyDescent="0.35">
      <c r="A257" s="12" t="s">
        <v>18</v>
      </c>
      <c r="B257" s="10">
        <v>1</v>
      </c>
    </row>
    <row r="258" spans="1:2" x14ac:dyDescent="0.35">
      <c r="A258" s="7" t="s">
        <v>1767</v>
      </c>
      <c r="B258" s="10">
        <v>1</v>
      </c>
    </row>
    <row r="259" spans="1:2" x14ac:dyDescent="0.35">
      <c r="A259" s="9" t="s">
        <v>17</v>
      </c>
      <c r="B259" s="10">
        <v>1</v>
      </c>
    </row>
    <row r="260" spans="1:2" x14ac:dyDescent="0.35">
      <c r="A260" s="12" t="s">
        <v>51</v>
      </c>
      <c r="B260" s="10">
        <v>1</v>
      </c>
    </row>
    <row r="261" spans="1:2" x14ac:dyDescent="0.35">
      <c r="A261" s="7" t="s">
        <v>1823</v>
      </c>
      <c r="B261" s="10">
        <v>1</v>
      </c>
    </row>
    <row r="262" spans="1:2" x14ac:dyDescent="0.35">
      <c r="A262" s="9" t="s">
        <v>28</v>
      </c>
      <c r="B262" s="10">
        <v>1</v>
      </c>
    </row>
    <row r="263" spans="1:2" x14ac:dyDescent="0.35">
      <c r="A263" s="12" t="s">
        <v>47</v>
      </c>
      <c r="B263" s="10">
        <v>1</v>
      </c>
    </row>
    <row r="264" spans="1:2" x14ac:dyDescent="0.35">
      <c r="A264" s="7" t="s">
        <v>1115</v>
      </c>
      <c r="B264" s="10">
        <v>2</v>
      </c>
    </row>
    <row r="265" spans="1:2" x14ac:dyDescent="0.35">
      <c r="A265" s="9" t="s">
        <v>17</v>
      </c>
      <c r="B265" s="10">
        <v>1</v>
      </c>
    </row>
    <row r="266" spans="1:2" x14ac:dyDescent="0.35">
      <c r="A266" s="12" t="s">
        <v>24</v>
      </c>
      <c r="B266" s="10">
        <v>1</v>
      </c>
    </row>
    <row r="267" spans="1:2" x14ac:dyDescent="0.35">
      <c r="A267" s="9" t="s">
        <v>28</v>
      </c>
      <c r="B267" s="10">
        <v>1</v>
      </c>
    </row>
    <row r="268" spans="1:2" x14ac:dyDescent="0.35">
      <c r="A268" s="12" t="s">
        <v>18</v>
      </c>
      <c r="B268" s="10">
        <v>1</v>
      </c>
    </row>
    <row r="269" spans="1:2" x14ac:dyDescent="0.35">
      <c r="A269" s="7" t="s">
        <v>926</v>
      </c>
      <c r="B269" s="10">
        <v>1</v>
      </c>
    </row>
    <row r="270" spans="1:2" x14ac:dyDescent="0.35">
      <c r="A270" s="9" t="s">
        <v>17</v>
      </c>
      <c r="B270" s="10">
        <v>1</v>
      </c>
    </row>
    <row r="271" spans="1:2" x14ac:dyDescent="0.35">
      <c r="A271" s="12" t="s">
        <v>24</v>
      </c>
      <c r="B271" s="10">
        <v>1</v>
      </c>
    </row>
    <row r="272" spans="1:2" x14ac:dyDescent="0.35">
      <c r="A272" s="7" t="s">
        <v>341</v>
      </c>
      <c r="B272" s="10">
        <v>1</v>
      </c>
    </row>
    <row r="273" spans="1:2" x14ac:dyDescent="0.35">
      <c r="A273" s="9" t="s">
        <v>17</v>
      </c>
      <c r="B273" s="10">
        <v>1</v>
      </c>
    </row>
    <row r="274" spans="1:2" x14ac:dyDescent="0.35">
      <c r="A274" s="12" t="s">
        <v>24</v>
      </c>
      <c r="B274" s="10">
        <v>1</v>
      </c>
    </row>
    <row r="275" spans="1:2" x14ac:dyDescent="0.35">
      <c r="A275" s="7" t="s">
        <v>1935</v>
      </c>
      <c r="B275" s="10">
        <v>1</v>
      </c>
    </row>
    <row r="276" spans="1:2" x14ac:dyDescent="0.35">
      <c r="A276" s="9" t="s">
        <v>28</v>
      </c>
      <c r="B276" s="10">
        <v>1</v>
      </c>
    </row>
    <row r="277" spans="1:2" x14ac:dyDescent="0.35">
      <c r="A277" s="12" t="s">
        <v>18</v>
      </c>
      <c r="B277" s="10">
        <v>1</v>
      </c>
    </row>
    <row r="278" spans="1:2" x14ac:dyDescent="0.35">
      <c r="A278" s="7" t="s">
        <v>768</v>
      </c>
      <c r="B278" s="10">
        <v>1</v>
      </c>
    </row>
    <row r="279" spans="1:2" x14ac:dyDescent="0.35">
      <c r="A279" s="9" t="s">
        <v>17</v>
      </c>
      <c r="B279" s="10">
        <v>1</v>
      </c>
    </row>
    <row r="280" spans="1:2" x14ac:dyDescent="0.35">
      <c r="A280" s="12" t="s">
        <v>18</v>
      </c>
      <c r="B280" s="10">
        <v>1</v>
      </c>
    </row>
    <row r="281" spans="1:2" x14ac:dyDescent="0.35">
      <c r="A281" s="7" t="s">
        <v>1581</v>
      </c>
      <c r="B281" s="10">
        <v>1</v>
      </c>
    </row>
    <row r="282" spans="1:2" x14ac:dyDescent="0.35">
      <c r="A282" s="9" t="s">
        <v>28</v>
      </c>
      <c r="B282" s="10">
        <v>1</v>
      </c>
    </row>
    <row r="283" spans="1:2" x14ac:dyDescent="0.35">
      <c r="A283" s="12" t="s">
        <v>51</v>
      </c>
      <c r="B283" s="10">
        <v>1</v>
      </c>
    </row>
    <row r="284" spans="1:2" x14ac:dyDescent="0.35">
      <c r="A284" s="7" t="s">
        <v>1030</v>
      </c>
      <c r="B284" s="10">
        <v>1</v>
      </c>
    </row>
    <row r="285" spans="1:2" x14ac:dyDescent="0.35">
      <c r="A285" s="9" t="s">
        <v>28</v>
      </c>
      <c r="B285" s="10">
        <v>1</v>
      </c>
    </row>
    <row r="286" spans="1:2" x14ac:dyDescent="0.35">
      <c r="A286" s="12" t="s">
        <v>24</v>
      </c>
      <c r="B286" s="10">
        <v>1</v>
      </c>
    </row>
    <row r="287" spans="1:2" x14ac:dyDescent="0.35">
      <c r="A287" s="7" t="s">
        <v>933</v>
      </c>
      <c r="B287" s="10">
        <v>1</v>
      </c>
    </row>
    <row r="288" spans="1:2" x14ac:dyDescent="0.35">
      <c r="A288" s="9" t="s">
        <v>17</v>
      </c>
      <c r="B288" s="10">
        <v>1</v>
      </c>
    </row>
    <row r="289" spans="1:2" x14ac:dyDescent="0.35">
      <c r="A289" s="12" t="s">
        <v>24</v>
      </c>
      <c r="B289" s="10">
        <v>1</v>
      </c>
    </row>
    <row r="290" spans="1:2" x14ac:dyDescent="0.35">
      <c r="A290" s="7" t="s">
        <v>170</v>
      </c>
      <c r="B290" s="10">
        <v>1</v>
      </c>
    </row>
    <row r="291" spans="1:2" x14ac:dyDescent="0.35">
      <c r="A291" s="9" t="s">
        <v>17</v>
      </c>
      <c r="B291" s="10">
        <v>1</v>
      </c>
    </row>
    <row r="292" spans="1:2" x14ac:dyDescent="0.35">
      <c r="A292" s="12" t="s">
        <v>51</v>
      </c>
      <c r="B292" s="10">
        <v>1</v>
      </c>
    </row>
    <row r="293" spans="1:2" x14ac:dyDescent="0.35">
      <c r="A293" s="7" t="s">
        <v>1626</v>
      </c>
      <c r="B293" s="10">
        <v>1</v>
      </c>
    </row>
    <row r="294" spans="1:2" x14ac:dyDescent="0.35">
      <c r="A294" s="9" t="s">
        <v>17</v>
      </c>
      <c r="B294" s="10">
        <v>1</v>
      </c>
    </row>
    <row r="295" spans="1:2" x14ac:dyDescent="0.35">
      <c r="A295" s="12" t="s">
        <v>18</v>
      </c>
      <c r="B295" s="10">
        <v>1</v>
      </c>
    </row>
    <row r="296" spans="1:2" x14ac:dyDescent="0.35">
      <c r="A296" s="7" t="s">
        <v>1792</v>
      </c>
      <c r="B296" s="10">
        <v>1</v>
      </c>
    </row>
    <row r="297" spans="1:2" x14ac:dyDescent="0.35">
      <c r="A297" s="9" t="s">
        <v>28</v>
      </c>
      <c r="B297" s="10">
        <v>1</v>
      </c>
    </row>
    <row r="298" spans="1:2" x14ac:dyDescent="0.35">
      <c r="A298" s="12" t="s">
        <v>24</v>
      </c>
      <c r="B298" s="10">
        <v>1</v>
      </c>
    </row>
    <row r="299" spans="1:2" x14ac:dyDescent="0.35">
      <c r="A299" s="7" t="s">
        <v>1024</v>
      </c>
      <c r="B299" s="10">
        <v>1</v>
      </c>
    </row>
    <row r="300" spans="1:2" x14ac:dyDescent="0.35">
      <c r="A300" s="9" t="s">
        <v>28</v>
      </c>
      <c r="B300" s="10">
        <v>1</v>
      </c>
    </row>
    <row r="301" spans="1:2" x14ac:dyDescent="0.35">
      <c r="A301" s="12" t="s">
        <v>51</v>
      </c>
      <c r="B301" s="10">
        <v>1</v>
      </c>
    </row>
    <row r="302" spans="1:2" x14ac:dyDescent="0.35">
      <c r="A302" s="7" t="s">
        <v>1653</v>
      </c>
      <c r="B302" s="10">
        <v>1</v>
      </c>
    </row>
    <row r="303" spans="1:2" x14ac:dyDescent="0.35">
      <c r="A303" s="9" t="s">
        <v>17</v>
      </c>
      <c r="B303" s="10">
        <v>1</v>
      </c>
    </row>
    <row r="304" spans="1:2" x14ac:dyDescent="0.35">
      <c r="A304" s="12" t="s">
        <v>51</v>
      </c>
      <c r="B304" s="10">
        <v>1</v>
      </c>
    </row>
    <row r="305" spans="1:2" x14ac:dyDescent="0.35">
      <c r="A305" s="7" t="s">
        <v>651</v>
      </c>
      <c r="B305" s="10">
        <v>1</v>
      </c>
    </row>
    <row r="306" spans="1:2" x14ac:dyDescent="0.35">
      <c r="A306" s="9" t="s">
        <v>17</v>
      </c>
      <c r="B306" s="10">
        <v>1</v>
      </c>
    </row>
    <row r="307" spans="1:2" x14ac:dyDescent="0.35">
      <c r="A307" s="12" t="s">
        <v>18</v>
      </c>
      <c r="B307" s="10">
        <v>1</v>
      </c>
    </row>
    <row r="308" spans="1:2" x14ac:dyDescent="0.35">
      <c r="A308" s="7" t="s">
        <v>738</v>
      </c>
      <c r="B308" s="10">
        <v>1</v>
      </c>
    </row>
    <row r="309" spans="1:2" x14ac:dyDescent="0.35">
      <c r="A309" s="9" t="s">
        <v>28</v>
      </c>
      <c r="B309" s="10">
        <v>1</v>
      </c>
    </row>
    <row r="310" spans="1:2" x14ac:dyDescent="0.35">
      <c r="A310" s="12" t="s">
        <v>18</v>
      </c>
      <c r="B310" s="10">
        <v>1</v>
      </c>
    </row>
    <row r="311" spans="1:2" x14ac:dyDescent="0.35">
      <c r="A311" s="7" t="s">
        <v>617</v>
      </c>
      <c r="B311" s="10">
        <v>1</v>
      </c>
    </row>
    <row r="312" spans="1:2" x14ac:dyDescent="0.35">
      <c r="A312" s="9" t="s">
        <v>28</v>
      </c>
      <c r="B312" s="10">
        <v>1</v>
      </c>
    </row>
    <row r="313" spans="1:2" x14ac:dyDescent="0.35">
      <c r="A313" s="12" t="s">
        <v>24</v>
      </c>
      <c r="B313" s="10">
        <v>1</v>
      </c>
    </row>
    <row r="314" spans="1:2" x14ac:dyDescent="0.35">
      <c r="A314" s="7" t="s">
        <v>46</v>
      </c>
      <c r="B314" s="10">
        <v>2</v>
      </c>
    </row>
    <row r="315" spans="1:2" x14ac:dyDescent="0.35">
      <c r="A315" s="9" t="s">
        <v>17</v>
      </c>
      <c r="B315" s="10">
        <v>1</v>
      </c>
    </row>
    <row r="316" spans="1:2" x14ac:dyDescent="0.35">
      <c r="A316" s="12" t="s">
        <v>24</v>
      </c>
      <c r="B316" s="10">
        <v>1</v>
      </c>
    </row>
    <row r="317" spans="1:2" x14ac:dyDescent="0.35">
      <c r="A317" s="9" t="s">
        <v>28</v>
      </c>
      <c r="B317" s="10">
        <v>1</v>
      </c>
    </row>
    <row r="318" spans="1:2" x14ac:dyDescent="0.35">
      <c r="A318" s="12" t="s">
        <v>18</v>
      </c>
      <c r="B318" s="10">
        <v>1</v>
      </c>
    </row>
    <row r="319" spans="1:2" x14ac:dyDescent="0.35">
      <c r="A319" s="7" t="s">
        <v>689</v>
      </c>
      <c r="B319" s="10">
        <v>1</v>
      </c>
    </row>
    <row r="320" spans="1:2" x14ac:dyDescent="0.35">
      <c r="A320" s="9" t="s">
        <v>28</v>
      </c>
      <c r="B320" s="10">
        <v>1</v>
      </c>
    </row>
    <row r="321" spans="1:2" x14ac:dyDescent="0.35">
      <c r="A321" s="12" t="s">
        <v>51</v>
      </c>
      <c r="B321" s="10">
        <v>1</v>
      </c>
    </row>
    <row r="322" spans="1:2" x14ac:dyDescent="0.35">
      <c r="A322" s="7" t="s">
        <v>1847</v>
      </c>
      <c r="B322" s="10">
        <v>1</v>
      </c>
    </row>
    <row r="323" spans="1:2" x14ac:dyDescent="0.35">
      <c r="A323" s="9" t="s">
        <v>28</v>
      </c>
      <c r="B323" s="10">
        <v>1</v>
      </c>
    </row>
    <row r="324" spans="1:2" x14ac:dyDescent="0.35">
      <c r="A324" s="12" t="s">
        <v>24</v>
      </c>
      <c r="B324" s="10">
        <v>1</v>
      </c>
    </row>
    <row r="325" spans="1:2" x14ac:dyDescent="0.35">
      <c r="A325" s="7" t="s">
        <v>432</v>
      </c>
      <c r="B325" s="10">
        <v>1</v>
      </c>
    </row>
    <row r="326" spans="1:2" x14ac:dyDescent="0.35">
      <c r="A326" s="9" t="s">
        <v>17</v>
      </c>
      <c r="B326" s="10">
        <v>1</v>
      </c>
    </row>
    <row r="327" spans="1:2" x14ac:dyDescent="0.35">
      <c r="A327" s="12" t="s">
        <v>24</v>
      </c>
      <c r="B327" s="10">
        <v>1</v>
      </c>
    </row>
    <row r="328" spans="1:2" x14ac:dyDescent="0.35">
      <c r="A328" s="7" t="s">
        <v>141</v>
      </c>
      <c r="B328" s="10">
        <v>1</v>
      </c>
    </row>
    <row r="329" spans="1:2" x14ac:dyDescent="0.35">
      <c r="A329" s="9" t="s">
        <v>17</v>
      </c>
      <c r="B329" s="10">
        <v>1</v>
      </c>
    </row>
    <row r="330" spans="1:2" x14ac:dyDescent="0.35">
      <c r="A330" s="12" t="s">
        <v>24</v>
      </c>
      <c r="B330" s="10">
        <v>1</v>
      </c>
    </row>
    <row r="331" spans="1:2" x14ac:dyDescent="0.35">
      <c r="A331" s="7" t="s">
        <v>268</v>
      </c>
      <c r="B331" s="10">
        <v>2</v>
      </c>
    </row>
    <row r="332" spans="1:2" x14ac:dyDescent="0.35">
      <c r="A332" s="9" t="s">
        <v>17</v>
      </c>
      <c r="B332" s="10">
        <v>1</v>
      </c>
    </row>
    <row r="333" spans="1:2" x14ac:dyDescent="0.35">
      <c r="A333" s="12" t="s">
        <v>24</v>
      </c>
      <c r="B333" s="10">
        <v>1</v>
      </c>
    </row>
    <row r="334" spans="1:2" x14ac:dyDescent="0.35">
      <c r="A334" s="9" t="s">
        <v>28</v>
      </c>
      <c r="B334" s="10">
        <v>1</v>
      </c>
    </row>
    <row r="335" spans="1:2" x14ac:dyDescent="0.35">
      <c r="A335" s="12" t="s">
        <v>24</v>
      </c>
      <c r="B335" s="10">
        <v>1</v>
      </c>
    </row>
    <row r="336" spans="1:2" x14ac:dyDescent="0.35">
      <c r="A336" s="7" t="s">
        <v>301</v>
      </c>
      <c r="B336" s="10">
        <v>1</v>
      </c>
    </row>
    <row r="337" spans="1:2" x14ac:dyDescent="0.35">
      <c r="A337" s="9" t="s">
        <v>28</v>
      </c>
      <c r="B337" s="10">
        <v>1</v>
      </c>
    </row>
    <row r="338" spans="1:2" x14ac:dyDescent="0.35">
      <c r="A338" s="12" t="s">
        <v>18</v>
      </c>
      <c r="B338" s="10">
        <v>1</v>
      </c>
    </row>
    <row r="339" spans="1:2" x14ac:dyDescent="0.35">
      <c r="A339" s="7" t="s">
        <v>260</v>
      </c>
      <c r="B339" s="10">
        <v>1</v>
      </c>
    </row>
    <row r="340" spans="1:2" x14ac:dyDescent="0.35">
      <c r="A340" s="9" t="s">
        <v>17</v>
      </c>
      <c r="B340" s="10">
        <v>1</v>
      </c>
    </row>
    <row r="341" spans="1:2" x14ac:dyDescent="0.35">
      <c r="A341" s="12" t="s">
        <v>51</v>
      </c>
      <c r="B341" s="10">
        <v>1</v>
      </c>
    </row>
    <row r="342" spans="1:2" x14ac:dyDescent="0.35">
      <c r="A342" s="7" t="s">
        <v>235</v>
      </c>
      <c r="B342" s="10">
        <v>2</v>
      </c>
    </row>
    <row r="343" spans="1:2" x14ac:dyDescent="0.35">
      <c r="A343" s="9" t="s">
        <v>17</v>
      </c>
      <c r="B343" s="10">
        <v>1</v>
      </c>
    </row>
    <row r="344" spans="1:2" x14ac:dyDescent="0.35">
      <c r="A344" s="12" t="s">
        <v>51</v>
      </c>
      <c r="B344" s="10">
        <v>1</v>
      </c>
    </row>
    <row r="345" spans="1:2" x14ac:dyDescent="0.35">
      <c r="A345" s="9" t="s">
        <v>28</v>
      </c>
      <c r="B345" s="10">
        <v>1</v>
      </c>
    </row>
    <row r="346" spans="1:2" x14ac:dyDescent="0.35">
      <c r="A346" s="12" t="s">
        <v>51</v>
      </c>
      <c r="B346" s="10">
        <v>1</v>
      </c>
    </row>
    <row r="347" spans="1:2" x14ac:dyDescent="0.35">
      <c r="A347" s="7" t="s">
        <v>1845</v>
      </c>
      <c r="B347" s="10">
        <v>1</v>
      </c>
    </row>
    <row r="348" spans="1:2" x14ac:dyDescent="0.35">
      <c r="A348" s="9" t="s">
        <v>17</v>
      </c>
      <c r="B348" s="10">
        <v>1</v>
      </c>
    </row>
    <row r="349" spans="1:2" x14ac:dyDescent="0.35">
      <c r="A349" s="12" t="s">
        <v>51</v>
      </c>
      <c r="B349" s="10">
        <v>1</v>
      </c>
    </row>
    <row r="350" spans="1:2" x14ac:dyDescent="0.35">
      <c r="A350" s="7" t="s">
        <v>477</v>
      </c>
      <c r="B350" s="10">
        <v>1</v>
      </c>
    </row>
    <row r="351" spans="1:2" x14ac:dyDescent="0.35">
      <c r="A351" s="9" t="s">
        <v>17</v>
      </c>
      <c r="B351" s="10">
        <v>1</v>
      </c>
    </row>
    <row r="352" spans="1:2" x14ac:dyDescent="0.35">
      <c r="A352" s="12" t="s">
        <v>18</v>
      </c>
      <c r="B352" s="10">
        <v>1</v>
      </c>
    </row>
    <row r="353" spans="1:2" x14ac:dyDescent="0.35">
      <c r="A353" s="7" t="s">
        <v>174</v>
      </c>
      <c r="B353" s="10">
        <v>1</v>
      </c>
    </row>
    <row r="354" spans="1:2" x14ac:dyDescent="0.35">
      <c r="A354" s="9" t="s">
        <v>17</v>
      </c>
      <c r="B354" s="10">
        <v>1</v>
      </c>
    </row>
    <row r="355" spans="1:2" x14ac:dyDescent="0.35">
      <c r="A355" s="12" t="s">
        <v>24</v>
      </c>
      <c r="B355" s="10">
        <v>1</v>
      </c>
    </row>
    <row r="356" spans="1:2" x14ac:dyDescent="0.35">
      <c r="A356" s="7" t="s">
        <v>350</v>
      </c>
      <c r="B356" s="10">
        <v>1</v>
      </c>
    </row>
    <row r="357" spans="1:2" x14ac:dyDescent="0.35">
      <c r="A357" s="9" t="s">
        <v>17</v>
      </c>
      <c r="B357" s="10">
        <v>1</v>
      </c>
    </row>
    <row r="358" spans="1:2" x14ac:dyDescent="0.35">
      <c r="A358" s="12" t="s">
        <v>18</v>
      </c>
      <c r="B358" s="10">
        <v>1</v>
      </c>
    </row>
    <row r="359" spans="1:2" x14ac:dyDescent="0.35">
      <c r="A359" s="7" t="s">
        <v>1244</v>
      </c>
      <c r="B359" s="10">
        <v>1</v>
      </c>
    </row>
    <row r="360" spans="1:2" x14ac:dyDescent="0.35">
      <c r="A360" s="9" t="s">
        <v>28</v>
      </c>
      <c r="B360" s="10">
        <v>1</v>
      </c>
    </row>
    <row r="361" spans="1:2" x14ac:dyDescent="0.35">
      <c r="A361" s="12" t="s">
        <v>18</v>
      </c>
      <c r="B361" s="10">
        <v>1</v>
      </c>
    </row>
    <row r="362" spans="1:2" x14ac:dyDescent="0.35">
      <c r="A362" s="7" t="s">
        <v>358</v>
      </c>
      <c r="B362" s="10">
        <v>1</v>
      </c>
    </row>
    <row r="363" spans="1:2" x14ac:dyDescent="0.35">
      <c r="A363" s="9" t="s">
        <v>17</v>
      </c>
      <c r="B363" s="10">
        <v>1</v>
      </c>
    </row>
    <row r="364" spans="1:2" x14ac:dyDescent="0.35">
      <c r="A364" s="12" t="s">
        <v>24</v>
      </c>
      <c r="B364" s="10">
        <v>1</v>
      </c>
    </row>
    <row r="365" spans="1:2" x14ac:dyDescent="0.35">
      <c r="A365" s="7" t="s">
        <v>1422</v>
      </c>
      <c r="B365" s="10">
        <v>1</v>
      </c>
    </row>
    <row r="366" spans="1:2" x14ac:dyDescent="0.35">
      <c r="A366" s="9" t="s">
        <v>17</v>
      </c>
      <c r="B366" s="10">
        <v>1</v>
      </c>
    </row>
    <row r="367" spans="1:2" x14ac:dyDescent="0.35">
      <c r="A367" s="12" t="s">
        <v>47</v>
      </c>
      <c r="B367" s="10">
        <v>1</v>
      </c>
    </row>
    <row r="368" spans="1:2" x14ac:dyDescent="0.35">
      <c r="A368" s="7" t="s">
        <v>239</v>
      </c>
      <c r="B368" s="10">
        <v>1</v>
      </c>
    </row>
    <row r="369" spans="1:2" x14ac:dyDescent="0.35">
      <c r="A369" s="9" t="s">
        <v>28</v>
      </c>
      <c r="B369" s="10">
        <v>1</v>
      </c>
    </row>
    <row r="370" spans="1:2" x14ac:dyDescent="0.35">
      <c r="A370" s="12" t="s">
        <v>18</v>
      </c>
      <c r="B370" s="10">
        <v>1</v>
      </c>
    </row>
    <row r="371" spans="1:2" x14ac:dyDescent="0.35">
      <c r="A371" s="7" t="s">
        <v>1647</v>
      </c>
      <c r="B371" s="10">
        <v>1</v>
      </c>
    </row>
    <row r="372" spans="1:2" x14ac:dyDescent="0.35">
      <c r="A372" s="9" t="s">
        <v>17</v>
      </c>
      <c r="B372" s="10">
        <v>1</v>
      </c>
    </row>
    <row r="373" spans="1:2" x14ac:dyDescent="0.35">
      <c r="A373" s="12" t="s">
        <v>24</v>
      </c>
      <c r="B373" s="10">
        <v>1</v>
      </c>
    </row>
    <row r="374" spans="1:2" x14ac:dyDescent="0.35">
      <c r="A374" s="7" t="s">
        <v>1167</v>
      </c>
      <c r="B374" s="10">
        <v>1</v>
      </c>
    </row>
    <row r="375" spans="1:2" x14ac:dyDescent="0.35">
      <c r="A375" s="9" t="s">
        <v>28</v>
      </c>
      <c r="B375" s="10">
        <v>1</v>
      </c>
    </row>
    <row r="376" spans="1:2" x14ac:dyDescent="0.35">
      <c r="A376" s="12" t="s">
        <v>18</v>
      </c>
      <c r="B376" s="10">
        <v>1</v>
      </c>
    </row>
    <row r="377" spans="1:2" x14ac:dyDescent="0.35">
      <c r="A377" s="7" t="s">
        <v>322</v>
      </c>
      <c r="B377" s="10">
        <v>1</v>
      </c>
    </row>
    <row r="378" spans="1:2" x14ac:dyDescent="0.35">
      <c r="A378" s="9" t="s">
        <v>17</v>
      </c>
      <c r="B378" s="10">
        <v>1</v>
      </c>
    </row>
    <row r="379" spans="1:2" x14ac:dyDescent="0.35">
      <c r="A379" s="12" t="s">
        <v>18</v>
      </c>
      <c r="B379" s="10">
        <v>1</v>
      </c>
    </row>
    <row r="380" spans="1:2" x14ac:dyDescent="0.35">
      <c r="A380" s="7" t="s">
        <v>1046</v>
      </c>
      <c r="B380" s="10">
        <v>1</v>
      </c>
    </row>
    <row r="381" spans="1:2" x14ac:dyDescent="0.35">
      <c r="A381" s="9" t="s">
        <v>28</v>
      </c>
      <c r="B381" s="10">
        <v>1</v>
      </c>
    </row>
    <row r="382" spans="1:2" x14ac:dyDescent="0.35">
      <c r="A382" s="12" t="s">
        <v>24</v>
      </c>
      <c r="B382" s="10">
        <v>1</v>
      </c>
    </row>
    <row r="383" spans="1:2" x14ac:dyDescent="0.35">
      <c r="A383" s="7" t="s">
        <v>1583</v>
      </c>
      <c r="B383" s="10">
        <v>1</v>
      </c>
    </row>
    <row r="384" spans="1:2" x14ac:dyDescent="0.35">
      <c r="A384" s="9" t="s">
        <v>17</v>
      </c>
      <c r="B384" s="10">
        <v>1</v>
      </c>
    </row>
    <row r="385" spans="1:2" x14ac:dyDescent="0.35">
      <c r="A385" s="12" t="s">
        <v>51</v>
      </c>
      <c r="B385" s="10">
        <v>1</v>
      </c>
    </row>
    <row r="386" spans="1:2" x14ac:dyDescent="0.35">
      <c r="A386" s="7" t="s">
        <v>1365</v>
      </c>
      <c r="B386" s="10">
        <v>1</v>
      </c>
    </row>
    <row r="387" spans="1:2" x14ac:dyDescent="0.35">
      <c r="A387" s="9" t="s">
        <v>28</v>
      </c>
      <c r="B387" s="10">
        <v>1</v>
      </c>
    </row>
    <row r="388" spans="1:2" x14ac:dyDescent="0.35">
      <c r="A388" s="12" t="s">
        <v>18</v>
      </c>
      <c r="B388" s="10">
        <v>1</v>
      </c>
    </row>
    <row r="389" spans="1:2" x14ac:dyDescent="0.35">
      <c r="A389" s="7" t="s">
        <v>176</v>
      </c>
      <c r="B389" s="10">
        <v>1</v>
      </c>
    </row>
    <row r="390" spans="1:2" x14ac:dyDescent="0.35">
      <c r="A390" s="9" t="s">
        <v>28</v>
      </c>
      <c r="B390" s="10">
        <v>1</v>
      </c>
    </row>
    <row r="391" spans="1:2" x14ac:dyDescent="0.35">
      <c r="A391" s="12" t="s">
        <v>24</v>
      </c>
      <c r="B391" s="10">
        <v>1</v>
      </c>
    </row>
    <row r="392" spans="1:2" x14ac:dyDescent="0.35">
      <c r="A392" s="7" t="s">
        <v>1886</v>
      </c>
      <c r="B392" s="10">
        <v>1</v>
      </c>
    </row>
    <row r="393" spans="1:2" x14ac:dyDescent="0.35">
      <c r="A393" s="9" t="s">
        <v>17</v>
      </c>
      <c r="B393" s="10">
        <v>1</v>
      </c>
    </row>
    <row r="394" spans="1:2" x14ac:dyDescent="0.35">
      <c r="A394" s="12" t="s">
        <v>47</v>
      </c>
      <c r="B394" s="10">
        <v>1</v>
      </c>
    </row>
    <row r="395" spans="1:2" x14ac:dyDescent="0.35">
      <c r="A395" s="7" t="s">
        <v>417</v>
      </c>
      <c r="B395" s="10">
        <v>1</v>
      </c>
    </row>
    <row r="396" spans="1:2" x14ac:dyDescent="0.35">
      <c r="A396" s="9" t="s">
        <v>28</v>
      </c>
      <c r="B396" s="10">
        <v>1</v>
      </c>
    </row>
    <row r="397" spans="1:2" x14ac:dyDescent="0.35">
      <c r="A397" s="12" t="s">
        <v>24</v>
      </c>
      <c r="B397" s="10">
        <v>1</v>
      </c>
    </row>
    <row r="398" spans="1:2" x14ac:dyDescent="0.35">
      <c r="A398" s="7" t="s">
        <v>1892</v>
      </c>
      <c r="B398" s="10">
        <v>1</v>
      </c>
    </row>
    <row r="399" spans="1:2" x14ac:dyDescent="0.35">
      <c r="A399" s="9" t="s">
        <v>28</v>
      </c>
      <c r="B399" s="10">
        <v>1</v>
      </c>
    </row>
    <row r="400" spans="1:2" x14ac:dyDescent="0.35">
      <c r="A400" s="12" t="s">
        <v>18</v>
      </c>
      <c r="B400" s="10">
        <v>1</v>
      </c>
    </row>
    <row r="401" spans="1:2" x14ac:dyDescent="0.35">
      <c r="A401" s="7" t="s">
        <v>1816</v>
      </c>
      <c r="B401" s="10">
        <v>2</v>
      </c>
    </row>
    <row r="402" spans="1:2" x14ac:dyDescent="0.35">
      <c r="A402" s="9" t="s">
        <v>17</v>
      </c>
      <c r="B402" s="10">
        <v>1</v>
      </c>
    </row>
    <row r="403" spans="1:2" x14ac:dyDescent="0.35">
      <c r="A403" s="12" t="s">
        <v>24</v>
      </c>
      <c r="B403" s="10">
        <v>1</v>
      </c>
    </row>
    <row r="404" spans="1:2" x14ac:dyDescent="0.35">
      <c r="A404" s="9" t="s">
        <v>28</v>
      </c>
      <c r="B404" s="10">
        <v>1</v>
      </c>
    </row>
    <row r="405" spans="1:2" x14ac:dyDescent="0.35">
      <c r="A405" s="12" t="s">
        <v>24</v>
      </c>
      <c r="B405" s="10">
        <v>1</v>
      </c>
    </row>
    <row r="406" spans="1:2" x14ac:dyDescent="0.35">
      <c r="A406" s="7" t="s">
        <v>78</v>
      </c>
      <c r="B406" s="10">
        <v>1</v>
      </c>
    </row>
    <row r="407" spans="1:2" x14ac:dyDescent="0.35">
      <c r="A407" s="9" t="s">
        <v>17</v>
      </c>
      <c r="B407" s="10">
        <v>1</v>
      </c>
    </row>
    <row r="408" spans="1:2" x14ac:dyDescent="0.35">
      <c r="A408" s="12" t="s">
        <v>24</v>
      </c>
      <c r="B408" s="10">
        <v>1</v>
      </c>
    </row>
    <row r="409" spans="1:2" x14ac:dyDescent="0.35">
      <c r="A409" s="7" t="s">
        <v>526</v>
      </c>
      <c r="B409" s="10">
        <v>1</v>
      </c>
    </row>
    <row r="410" spans="1:2" x14ac:dyDescent="0.35">
      <c r="A410" s="9" t="s">
        <v>28</v>
      </c>
      <c r="B410" s="10">
        <v>1</v>
      </c>
    </row>
    <row r="411" spans="1:2" x14ac:dyDescent="0.35">
      <c r="A411" s="12" t="s">
        <v>24</v>
      </c>
      <c r="B411" s="10">
        <v>1</v>
      </c>
    </row>
    <row r="412" spans="1:2" x14ac:dyDescent="0.35">
      <c r="A412" s="7" t="s">
        <v>1663</v>
      </c>
      <c r="B412" s="10">
        <v>1</v>
      </c>
    </row>
    <row r="413" spans="1:2" x14ac:dyDescent="0.35">
      <c r="A413" s="9" t="s">
        <v>17</v>
      </c>
      <c r="B413" s="10">
        <v>1</v>
      </c>
    </row>
    <row r="414" spans="1:2" x14ac:dyDescent="0.35">
      <c r="A414" s="12" t="s">
        <v>24</v>
      </c>
      <c r="B414" s="10">
        <v>1</v>
      </c>
    </row>
    <row r="415" spans="1:2" x14ac:dyDescent="0.35">
      <c r="A415" s="7" t="s">
        <v>445</v>
      </c>
      <c r="B415" s="10">
        <v>2</v>
      </c>
    </row>
    <row r="416" spans="1:2" x14ac:dyDescent="0.35">
      <c r="A416" s="9" t="s">
        <v>28</v>
      </c>
      <c r="B416" s="10">
        <v>2</v>
      </c>
    </row>
    <row r="417" spans="1:2" x14ac:dyDescent="0.35">
      <c r="A417" s="12" t="s">
        <v>24</v>
      </c>
      <c r="B417" s="10">
        <v>1</v>
      </c>
    </row>
    <row r="418" spans="1:2" x14ac:dyDescent="0.35">
      <c r="A418" s="12" t="s">
        <v>18</v>
      </c>
      <c r="B418" s="10">
        <v>1</v>
      </c>
    </row>
    <row r="419" spans="1:2" x14ac:dyDescent="0.35">
      <c r="A419" s="7" t="s">
        <v>683</v>
      </c>
      <c r="B419" s="10">
        <v>2</v>
      </c>
    </row>
    <row r="420" spans="1:2" x14ac:dyDescent="0.35">
      <c r="A420" s="9" t="s">
        <v>17</v>
      </c>
      <c r="B420" s="10">
        <v>1</v>
      </c>
    </row>
    <row r="421" spans="1:2" x14ac:dyDescent="0.35">
      <c r="A421" s="12" t="s">
        <v>51</v>
      </c>
      <c r="B421" s="10">
        <v>1</v>
      </c>
    </row>
    <row r="422" spans="1:2" x14ac:dyDescent="0.35">
      <c r="A422" s="9" t="s">
        <v>28</v>
      </c>
      <c r="B422" s="10">
        <v>1</v>
      </c>
    </row>
    <row r="423" spans="1:2" x14ac:dyDescent="0.35">
      <c r="A423" s="12" t="s">
        <v>24</v>
      </c>
      <c r="B423" s="10">
        <v>1</v>
      </c>
    </row>
    <row r="424" spans="1:2" x14ac:dyDescent="0.35">
      <c r="A424" s="7" t="s">
        <v>1630</v>
      </c>
      <c r="B424" s="10">
        <v>1</v>
      </c>
    </row>
    <row r="425" spans="1:2" x14ac:dyDescent="0.35">
      <c r="A425" s="9" t="s">
        <v>28</v>
      </c>
      <c r="B425" s="10">
        <v>1</v>
      </c>
    </row>
    <row r="426" spans="1:2" x14ac:dyDescent="0.35">
      <c r="A426" s="12" t="s">
        <v>24</v>
      </c>
      <c r="B426" s="10">
        <v>1</v>
      </c>
    </row>
    <row r="427" spans="1:2" x14ac:dyDescent="0.35">
      <c r="A427" s="7" t="s">
        <v>1945</v>
      </c>
      <c r="B427" s="10">
        <v>1</v>
      </c>
    </row>
    <row r="428" spans="1:2" x14ac:dyDescent="0.35">
      <c r="A428" s="9" t="s">
        <v>17</v>
      </c>
      <c r="B428" s="10">
        <v>1</v>
      </c>
    </row>
    <row r="429" spans="1:2" x14ac:dyDescent="0.35">
      <c r="A429" s="12" t="s">
        <v>51</v>
      </c>
      <c r="B429" s="10">
        <v>1</v>
      </c>
    </row>
    <row r="430" spans="1:2" x14ac:dyDescent="0.35">
      <c r="A430" s="7" t="s">
        <v>155</v>
      </c>
      <c r="B430" s="10">
        <v>2</v>
      </c>
    </row>
    <row r="431" spans="1:2" x14ac:dyDescent="0.35">
      <c r="A431" s="9" t="s">
        <v>17</v>
      </c>
      <c r="B431" s="10">
        <v>1</v>
      </c>
    </row>
    <row r="432" spans="1:2" x14ac:dyDescent="0.35">
      <c r="A432" s="12" t="s">
        <v>24</v>
      </c>
      <c r="B432" s="10">
        <v>1</v>
      </c>
    </row>
    <row r="433" spans="1:2" x14ac:dyDescent="0.35">
      <c r="A433" s="9" t="s">
        <v>28</v>
      </c>
      <c r="B433" s="10">
        <v>1</v>
      </c>
    </row>
    <row r="434" spans="1:2" x14ac:dyDescent="0.35">
      <c r="A434" s="12" t="s">
        <v>24</v>
      </c>
      <c r="B434" s="10">
        <v>1</v>
      </c>
    </row>
    <row r="435" spans="1:2" x14ac:dyDescent="0.35">
      <c r="A435" s="7" t="s">
        <v>332</v>
      </c>
      <c r="B435" s="10">
        <v>1</v>
      </c>
    </row>
    <row r="436" spans="1:2" x14ac:dyDescent="0.35">
      <c r="A436" s="9" t="s">
        <v>28</v>
      </c>
      <c r="B436" s="10">
        <v>1</v>
      </c>
    </row>
    <row r="437" spans="1:2" x14ac:dyDescent="0.35">
      <c r="A437" s="12" t="s">
        <v>51</v>
      </c>
      <c r="B437" s="10">
        <v>1</v>
      </c>
    </row>
    <row r="438" spans="1:2" x14ac:dyDescent="0.35">
      <c r="A438" s="7" t="s">
        <v>203</v>
      </c>
      <c r="B438" s="10">
        <v>1</v>
      </c>
    </row>
    <row r="439" spans="1:2" x14ac:dyDescent="0.35">
      <c r="A439" s="9" t="s">
        <v>17</v>
      </c>
      <c r="B439" s="10">
        <v>1</v>
      </c>
    </row>
    <row r="440" spans="1:2" x14ac:dyDescent="0.35">
      <c r="A440" s="12" t="s">
        <v>51</v>
      </c>
      <c r="B440" s="10">
        <v>1</v>
      </c>
    </row>
    <row r="441" spans="1:2" x14ac:dyDescent="0.35">
      <c r="A441" s="7" t="s">
        <v>202</v>
      </c>
      <c r="B441" s="10">
        <v>1</v>
      </c>
    </row>
    <row r="442" spans="1:2" x14ac:dyDescent="0.35">
      <c r="A442" s="9" t="s">
        <v>17</v>
      </c>
      <c r="B442" s="10">
        <v>1</v>
      </c>
    </row>
    <row r="443" spans="1:2" x14ac:dyDescent="0.35">
      <c r="A443" s="12" t="s">
        <v>51</v>
      </c>
      <c r="B443" s="10">
        <v>1</v>
      </c>
    </row>
    <row r="444" spans="1:2" x14ac:dyDescent="0.35">
      <c r="A444" s="7" t="s">
        <v>913</v>
      </c>
      <c r="B444" s="10">
        <v>1</v>
      </c>
    </row>
    <row r="445" spans="1:2" x14ac:dyDescent="0.35">
      <c r="A445" s="9" t="s">
        <v>28</v>
      </c>
      <c r="B445" s="10">
        <v>1</v>
      </c>
    </row>
    <row r="446" spans="1:2" x14ac:dyDescent="0.35">
      <c r="A446" s="12" t="s">
        <v>24</v>
      </c>
      <c r="B446" s="10">
        <v>1</v>
      </c>
    </row>
    <row r="447" spans="1:2" x14ac:dyDescent="0.35">
      <c r="A447" s="7" t="s">
        <v>192</v>
      </c>
      <c r="B447" s="10">
        <v>1</v>
      </c>
    </row>
    <row r="448" spans="1:2" x14ac:dyDescent="0.35">
      <c r="A448" s="9" t="s">
        <v>28</v>
      </c>
      <c r="B448" s="10">
        <v>1</v>
      </c>
    </row>
    <row r="449" spans="1:2" x14ac:dyDescent="0.35">
      <c r="A449" s="12" t="s">
        <v>51</v>
      </c>
      <c r="B449" s="10">
        <v>1</v>
      </c>
    </row>
    <row r="450" spans="1:2" x14ac:dyDescent="0.35">
      <c r="A450" s="7" t="s">
        <v>1257</v>
      </c>
      <c r="B450" s="10">
        <v>1</v>
      </c>
    </row>
    <row r="451" spans="1:2" x14ac:dyDescent="0.35">
      <c r="A451" s="9" t="s">
        <v>17</v>
      </c>
      <c r="B451" s="10">
        <v>1</v>
      </c>
    </row>
    <row r="452" spans="1:2" x14ac:dyDescent="0.35">
      <c r="A452" s="12" t="s">
        <v>24</v>
      </c>
      <c r="B452" s="10">
        <v>1</v>
      </c>
    </row>
    <row r="453" spans="1:2" x14ac:dyDescent="0.35">
      <c r="A453" s="7" t="s">
        <v>733</v>
      </c>
      <c r="B453" s="10">
        <v>1</v>
      </c>
    </row>
    <row r="454" spans="1:2" x14ac:dyDescent="0.35">
      <c r="A454" s="9" t="s">
        <v>28</v>
      </c>
      <c r="B454" s="10">
        <v>1</v>
      </c>
    </row>
    <row r="455" spans="1:2" x14ac:dyDescent="0.35">
      <c r="A455" s="12" t="s">
        <v>24</v>
      </c>
      <c r="B455" s="10">
        <v>1</v>
      </c>
    </row>
    <row r="456" spans="1:2" x14ac:dyDescent="0.35">
      <c r="A456" s="7" t="s">
        <v>505</v>
      </c>
      <c r="B456" s="10">
        <v>1</v>
      </c>
    </row>
    <row r="457" spans="1:2" x14ac:dyDescent="0.35">
      <c r="A457" s="9" t="s">
        <v>28</v>
      </c>
      <c r="B457" s="10">
        <v>1</v>
      </c>
    </row>
    <row r="458" spans="1:2" x14ac:dyDescent="0.35">
      <c r="A458" s="12" t="s">
        <v>24</v>
      </c>
      <c r="B458" s="10">
        <v>1</v>
      </c>
    </row>
    <row r="459" spans="1:2" x14ac:dyDescent="0.35">
      <c r="A459" s="7" t="s">
        <v>1532</v>
      </c>
      <c r="B459" s="10">
        <v>3</v>
      </c>
    </row>
    <row r="460" spans="1:2" x14ac:dyDescent="0.35">
      <c r="A460" s="9" t="s">
        <v>17</v>
      </c>
      <c r="B460" s="10">
        <v>2</v>
      </c>
    </row>
    <row r="461" spans="1:2" x14ac:dyDescent="0.35">
      <c r="A461" s="12" t="s">
        <v>24</v>
      </c>
      <c r="B461" s="10">
        <v>1</v>
      </c>
    </row>
    <row r="462" spans="1:2" x14ac:dyDescent="0.35">
      <c r="A462" s="12" t="s">
        <v>51</v>
      </c>
      <c r="B462" s="10">
        <v>1</v>
      </c>
    </row>
    <row r="463" spans="1:2" x14ac:dyDescent="0.35">
      <c r="A463" s="9" t="s">
        <v>28</v>
      </c>
      <c r="B463" s="10">
        <v>1</v>
      </c>
    </row>
    <row r="464" spans="1:2" x14ac:dyDescent="0.35">
      <c r="A464" s="12" t="s">
        <v>51</v>
      </c>
      <c r="B464" s="10">
        <v>1</v>
      </c>
    </row>
    <row r="465" spans="1:2" x14ac:dyDescent="0.35">
      <c r="A465" s="7" t="s">
        <v>746</v>
      </c>
      <c r="B465" s="10">
        <v>1</v>
      </c>
    </row>
    <row r="466" spans="1:2" x14ac:dyDescent="0.35">
      <c r="A466" s="9" t="s">
        <v>17</v>
      </c>
      <c r="B466" s="10">
        <v>1</v>
      </c>
    </row>
    <row r="467" spans="1:2" x14ac:dyDescent="0.35">
      <c r="A467" s="12" t="s">
        <v>51</v>
      </c>
      <c r="B467" s="10">
        <v>1</v>
      </c>
    </row>
    <row r="468" spans="1:2" x14ac:dyDescent="0.35">
      <c r="A468" s="7" t="s">
        <v>803</v>
      </c>
      <c r="B468" s="10">
        <v>1</v>
      </c>
    </row>
    <row r="469" spans="1:2" x14ac:dyDescent="0.35">
      <c r="A469" s="9" t="s">
        <v>28</v>
      </c>
      <c r="B469" s="10">
        <v>1</v>
      </c>
    </row>
    <row r="470" spans="1:2" x14ac:dyDescent="0.35">
      <c r="A470" s="12" t="s">
        <v>18</v>
      </c>
      <c r="B470" s="10">
        <v>1</v>
      </c>
    </row>
    <row r="471" spans="1:2" x14ac:dyDescent="0.35">
      <c r="A471" s="7" t="s">
        <v>1152</v>
      </c>
      <c r="B471" s="10">
        <v>1</v>
      </c>
    </row>
    <row r="472" spans="1:2" x14ac:dyDescent="0.35">
      <c r="A472" s="9" t="s">
        <v>17</v>
      </c>
      <c r="B472" s="10">
        <v>1</v>
      </c>
    </row>
    <row r="473" spans="1:2" x14ac:dyDescent="0.35">
      <c r="A473" s="12" t="s">
        <v>18</v>
      </c>
      <c r="B473" s="10">
        <v>1</v>
      </c>
    </row>
    <row r="474" spans="1:2" x14ac:dyDescent="0.35">
      <c r="A474" s="7" t="s">
        <v>1638</v>
      </c>
      <c r="B474" s="10">
        <v>1</v>
      </c>
    </row>
    <row r="475" spans="1:2" x14ac:dyDescent="0.35">
      <c r="A475" s="9" t="s">
        <v>17</v>
      </c>
      <c r="B475" s="10">
        <v>1</v>
      </c>
    </row>
    <row r="476" spans="1:2" x14ac:dyDescent="0.35">
      <c r="A476" s="12" t="s">
        <v>24</v>
      </c>
      <c r="B476" s="10">
        <v>1</v>
      </c>
    </row>
    <row r="477" spans="1:2" x14ac:dyDescent="0.35">
      <c r="A477" s="7" t="s">
        <v>189</v>
      </c>
      <c r="B477" s="10">
        <v>1</v>
      </c>
    </row>
    <row r="478" spans="1:2" x14ac:dyDescent="0.35">
      <c r="A478" s="9" t="s">
        <v>17</v>
      </c>
      <c r="B478" s="10">
        <v>1</v>
      </c>
    </row>
    <row r="479" spans="1:2" x14ac:dyDescent="0.35">
      <c r="A479" s="12" t="s">
        <v>24</v>
      </c>
      <c r="B479" s="10">
        <v>1</v>
      </c>
    </row>
    <row r="480" spans="1:2" x14ac:dyDescent="0.35">
      <c r="A480" s="7" t="s">
        <v>1134</v>
      </c>
      <c r="B480" s="10">
        <v>2</v>
      </c>
    </row>
    <row r="481" spans="1:2" x14ac:dyDescent="0.35">
      <c r="A481" s="9" t="s">
        <v>17</v>
      </c>
      <c r="B481" s="10">
        <v>1</v>
      </c>
    </row>
    <row r="482" spans="1:2" x14ac:dyDescent="0.35">
      <c r="A482" s="12" t="s">
        <v>18</v>
      </c>
      <c r="B482" s="10">
        <v>1</v>
      </c>
    </row>
    <row r="483" spans="1:2" x14ac:dyDescent="0.35">
      <c r="A483" s="9" t="s">
        <v>28</v>
      </c>
      <c r="B483" s="10">
        <v>1</v>
      </c>
    </row>
    <row r="484" spans="1:2" x14ac:dyDescent="0.35">
      <c r="A484" s="12" t="s">
        <v>24</v>
      </c>
      <c r="B484" s="10">
        <v>1</v>
      </c>
    </row>
    <row r="485" spans="1:2" x14ac:dyDescent="0.35">
      <c r="A485" s="7" t="s">
        <v>717</v>
      </c>
      <c r="B485" s="10">
        <v>1</v>
      </c>
    </row>
    <row r="486" spans="1:2" x14ac:dyDescent="0.35">
      <c r="A486" s="9" t="s">
        <v>28</v>
      </c>
      <c r="B486" s="10">
        <v>1</v>
      </c>
    </row>
    <row r="487" spans="1:2" x14ac:dyDescent="0.35">
      <c r="A487" s="12" t="s">
        <v>24</v>
      </c>
      <c r="B487" s="10">
        <v>1</v>
      </c>
    </row>
    <row r="488" spans="1:2" x14ac:dyDescent="0.35">
      <c r="A488" s="7" t="s">
        <v>1179</v>
      </c>
      <c r="B488" s="10">
        <v>1</v>
      </c>
    </row>
    <row r="489" spans="1:2" x14ac:dyDescent="0.35">
      <c r="A489" s="9" t="s">
        <v>17</v>
      </c>
      <c r="B489" s="10">
        <v>1</v>
      </c>
    </row>
    <row r="490" spans="1:2" x14ac:dyDescent="0.35">
      <c r="A490" s="12" t="s">
        <v>24</v>
      </c>
      <c r="B490" s="10">
        <v>1</v>
      </c>
    </row>
    <row r="491" spans="1:2" x14ac:dyDescent="0.35">
      <c r="A491" s="7" t="s">
        <v>1948</v>
      </c>
      <c r="B491" s="10">
        <v>1</v>
      </c>
    </row>
    <row r="492" spans="1:2" x14ac:dyDescent="0.35">
      <c r="A492" s="9" t="s">
        <v>17</v>
      </c>
      <c r="B492" s="10">
        <v>1</v>
      </c>
    </row>
    <row r="493" spans="1:2" x14ac:dyDescent="0.35">
      <c r="A493" s="12" t="s">
        <v>24</v>
      </c>
      <c r="B493" s="10">
        <v>1</v>
      </c>
    </row>
    <row r="494" spans="1:2" x14ac:dyDescent="0.35">
      <c r="A494" s="7" t="s">
        <v>982</v>
      </c>
      <c r="B494" s="10">
        <v>1</v>
      </c>
    </row>
    <row r="495" spans="1:2" x14ac:dyDescent="0.35">
      <c r="A495" s="9" t="s">
        <v>17</v>
      </c>
      <c r="B495" s="10">
        <v>1</v>
      </c>
    </row>
    <row r="496" spans="1:2" x14ac:dyDescent="0.35">
      <c r="A496" s="12" t="s">
        <v>51</v>
      </c>
      <c r="B496" s="10">
        <v>1</v>
      </c>
    </row>
    <row r="497" spans="1:2" x14ac:dyDescent="0.35">
      <c r="A497" s="7" t="s">
        <v>182</v>
      </c>
      <c r="B497" s="10">
        <v>1</v>
      </c>
    </row>
    <row r="498" spans="1:2" x14ac:dyDescent="0.35">
      <c r="A498" s="9" t="s">
        <v>28</v>
      </c>
      <c r="B498" s="10">
        <v>1</v>
      </c>
    </row>
    <row r="499" spans="1:2" x14ac:dyDescent="0.35">
      <c r="A499" s="12" t="s">
        <v>51</v>
      </c>
      <c r="B499" s="10">
        <v>1</v>
      </c>
    </row>
    <row r="500" spans="1:2" x14ac:dyDescent="0.35">
      <c r="A500" s="7" t="s">
        <v>224</v>
      </c>
      <c r="B500" s="10">
        <v>1</v>
      </c>
    </row>
    <row r="501" spans="1:2" x14ac:dyDescent="0.35">
      <c r="A501" s="9" t="s">
        <v>28</v>
      </c>
      <c r="B501" s="10">
        <v>1</v>
      </c>
    </row>
    <row r="502" spans="1:2" x14ac:dyDescent="0.35">
      <c r="A502" s="12" t="s">
        <v>51</v>
      </c>
      <c r="B502" s="10">
        <v>1</v>
      </c>
    </row>
    <row r="503" spans="1:2" x14ac:dyDescent="0.35">
      <c r="A503" s="7" t="s">
        <v>157</v>
      </c>
      <c r="B503" s="10">
        <v>1</v>
      </c>
    </row>
    <row r="504" spans="1:2" x14ac:dyDescent="0.35">
      <c r="A504" s="9" t="s">
        <v>17</v>
      </c>
      <c r="B504" s="10">
        <v>1</v>
      </c>
    </row>
    <row r="505" spans="1:2" x14ac:dyDescent="0.35">
      <c r="A505" s="12" t="s">
        <v>47</v>
      </c>
      <c r="B505" s="10">
        <v>1</v>
      </c>
    </row>
    <row r="506" spans="1:2" x14ac:dyDescent="0.35">
      <c r="A506" s="7" t="s">
        <v>659</v>
      </c>
      <c r="B506" s="10">
        <v>1</v>
      </c>
    </row>
    <row r="507" spans="1:2" x14ac:dyDescent="0.35">
      <c r="A507" s="9" t="s">
        <v>17</v>
      </c>
      <c r="B507" s="10">
        <v>1</v>
      </c>
    </row>
    <row r="508" spans="1:2" x14ac:dyDescent="0.35">
      <c r="A508" s="12" t="s">
        <v>18</v>
      </c>
      <c r="B508" s="10">
        <v>1</v>
      </c>
    </row>
    <row r="509" spans="1:2" x14ac:dyDescent="0.35">
      <c r="A509" s="7" t="s">
        <v>93</v>
      </c>
      <c r="B509" s="10">
        <v>1</v>
      </c>
    </row>
    <row r="510" spans="1:2" x14ac:dyDescent="0.35">
      <c r="A510" s="9" t="s">
        <v>17</v>
      </c>
      <c r="B510" s="10">
        <v>1</v>
      </c>
    </row>
    <row r="511" spans="1:2" x14ac:dyDescent="0.35">
      <c r="A511" s="12" t="s">
        <v>18</v>
      </c>
      <c r="B511" s="10">
        <v>1</v>
      </c>
    </row>
    <row r="512" spans="1:2" x14ac:dyDescent="0.35">
      <c r="A512" s="7" t="s">
        <v>876</v>
      </c>
      <c r="B512" s="10">
        <v>1</v>
      </c>
    </row>
    <row r="513" spans="1:2" x14ac:dyDescent="0.35">
      <c r="A513" s="9" t="s">
        <v>17</v>
      </c>
      <c r="B513" s="10">
        <v>1</v>
      </c>
    </row>
    <row r="514" spans="1:2" x14ac:dyDescent="0.35">
      <c r="A514" s="12" t="s">
        <v>51</v>
      </c>
      <c r="B514" s="10">
        <v>1</v>
      </c>
    </row>
    <row r="515" spans="1:2" x14ac:dyDescent="0.35">
      <c r="A515" s="7" t="s">
        <v>1209</v>
      </c>
      <c r="B515" s="10">
        <v>1</v>
      </c>
    </row>
    <row r="516" spans="1:2" x14ac:dyDescent="0.35">
      <c r="A516" s="9" t="s">
        <v>17</v>
      </c>
      <c r="B516" s="10">
        <v>1</v>
      </c>
    </row>
    <row r="517" spans="1:2" x14ac:dyDescent="0.35">
      <c r="A517" s="12" t="s">
        <v>24</v>
      </c>
      <c r="B517" s="10">
        <v>1</v>
      </c>
    </row>
    <row r="518" spans="1:2" x14ac:dyDescent="0.35">
      <c r="A518" s="7" t="s">
        <v>183</v>
      </c>
      <c r="B518" s="10">
        <v>1</v>
      </c>
    </row>
    <row r="519" spans="1:2" x14ac:dyDescent="0.35">
      <c r="A519" s="9" t="s">
        <v>17</v>
      </c>
      <c r="B519" s="10">
        <v>1</v>
      </c>
    </row>
    <row r="520" spans="1:2" x14ac:dyDescent="0.35">
      <c r="A520" s="12" t="s">
        <v>51</v>
      </c>
      <c r="B520" s="10">
        <v>1</v>
      </c>
    </row>
    <row r="521" spans="1:2" x14ac:dyDescent="0.35">
      <c r="A521" s="7" t="s">
        <v>276</v>
      </c>
      <c r="B521" s="10">
        <v>2</v>
      </c>
    </row>
    <row r="522" spans="1:2" x14ac:dyDescent="0.35">
      <c r="A522" s="9" t="s">
        <v>17</v>
      </c>
      <c r="B522" s="10">
        <v>1</v>
      </c>
    </row>
    <row r="523" spans="1:2" x14ac:dyDescent="0.35">
      <c r="A523" s="12" t="s">
        <v>18</v>
      </c>
      <c r="B523" s="10">
        <v>1</v>
      </c>
    </row>
    <row r="524" spans="1:2" x14ac:dyDescent="0.35">
      <c r="A524" s="9" t="s">
        <v>28</v>
      </c>
      <c r="B524" s="10">
        <v>1</v>
      </c>
    </row>
    <row r="525" spans="1:2" x14ac:dyDescent="0.35">
      <c r="A525" s="12" t="s">
        <v>18</v>
      </c>
      <c r="B525" s="10">
        <v>1</v>
      </c>
    </row>
    <row r="526" spans="1:2" x14ac:dyDescent="0.35">
      <c r="A526" s="7" t="s">
        <v>813</v>
      </c>
      <c r="B526" s="10">
        <v>1</v>
      </c>
    </row>
    <row r="527" spans="1:2" x14ac:dyDescent="0.35">
      <c r="A527" s="9" t="s">
        <v>28</v>
      </c>
      <c r="B527" s="10">
        <v>1</v>
      </c>
    </row>
    <row r="528" spans="1:2" x14ac:dyDescent="0.35">
      <c r="A528" s="12" t="s">
        <v>51</v>
      </c>
      <c r="B528" s="10">
        <v>1</v>
      </c>
    </row>
    <row r="529" spans="1:2" x14ac:dyDescent="0.35">
      <c r="A529" s="7" t="s">
        <v>242</v>
      </c>
      <c r="B529" s="10">
        <v>1</v>
      </c>
    </row>
    <row r="530" spans="1:2" x14ac:dyDescent="0.35">
      <c r="A530" s="9" t="s">
        <v>28</v>
      </c>
      <c r="B530" s="10">
        <v>1</v>
      </c>
    </row>
    <row r="531" spans="1:2" x14ac:dyDescent="0.35">
      <c r="A531" s="12" t="s">
        <v>51</v>
      </c>
      <c r="B531" s="10">
        <v>1</v>
      </c>
    </row>
    <row r="532" spans="1:2" x14ac:dyDescent="0.35">
      <c r="A532" s="7" t="s">
        <v>1724</v>
      </c>
      <c r="B532" s="10">
        <v>1</v>
      </c>
    </row>
    <row r="533" spans="1:2" x14ac:dyDescent="0.35">
      <c r="A533" s="9" t="s">
        <v>28</v>
      </c>
      <c r="B533" s="10">
        <v>1</v>
      </c>
    </row>
    <row r="534" spans="1:2" x14ac:dyDescent="0.35">
      <c r="A534" s="12" t="s">
        <v>51</v>
      </c>
      <c r="B534" s="10">
        <v>1</v>
      </c>
    </row>
    <row r="535" spans="1:2" x14ac:dyDescent="0.35">
      <c r="A535" s="7" t="s">
        <v>1215</v>
      </c>
      <c r="B535" s="10">
        <v>1</v>
      </c>
    </row>
    <row r="536" spans="1:2" x14ac:dyDescent="0.35">
      <c r="A536" s="9" t="s">
        <v>17</v>
      </c>
      <c r="B536" s="10">
        <v>1</v>
      </c>
    </row>
    <row r="537" spans="1:2" x14ac:dyDescent="0.35">
      <c r="A537" s="12" t="s">
        <v>51</v>
      </c>
      <c r="B537" s="10">
        <v>1</v>
      </c>
    </row>
    <row r="538" spans="1:2" x14ac:dyDescent="0.35">
      <c r="A538" s="7" t="s">
        <v>1839</v>
      </c>
      <c r="B538" s="10">
        <v>1</v>
      </c>
    </row>
    <row r="539" spans="1:2" x14ac:dyDescent="0.35">
      <c r="A539" s="9" t="s">
        <v>17</v>
      </c>
      <c r="B539" s="10">
        <v>1</v>
      </c>
    </row>
    <row r="540" spans="1:2" x14ac:dyDescent="0.35">
      <c r="A540" s="12" t="s">
        <v>24</v>
      </c>
      <c r="B540" s="10">
        <v>1</v>
      </c>
    </row>
    <row r="541" spans="1:2" x14ac:dyDescent="0.35">
      <c r="A541" s="7" t="s">
        <v>822</v>
      </c>
      <c r="B541" s="10">
        <v>1</v>
      </c>
    </row>
    <row r="542" spans="1:2" x14ac:dyDescent="0.35">
      <c r="A542" s="9" t="s">
        <v>17</v>
      </c>
      <c r="B542" s="10">
        <v>1</v>
      </c>
    </row>
    <row r="543" spans="1:2" x14ac:dyDescent="0.35">
      <c r="A543" s="12" t="s">
        <v>24</v>
      </c>
      <c r="B543" s="10">
        <v>1</v>
      </c>
    </row>
    <row r="544" spans="1:2" x14ac:dyDescent="0.35">
      <c r="A544" s="7" t="s">
        <v>693</v>
      </c>
      <c r="B544" s="10">
        <v>1</v>
      </c>
    </row>
    <row r="545" spans="1:2" x14ac:dyDescent="0.35">
      <c r="A545" s="9" t="s">
        <v>28</v>
      </c>
      <c r="B545" s="10">
        <v>1</v>
      </c>
    </row>
    <row r="546" spans="1:2" x14ac:dyDescent="0.35">
      <c r="A546" s="12" t="s">
        <v>24</v>
      </c>
      <c r="B546" s="10">
        <v>1</v>
      </c>
    </row>
    <row r="547" spans="1:2" x14ac:dyDescent="0.35">
      <c r="A547" s="7" t="s">
        <v>194</v>
      </c>
      <c r="B547" s="10">
        <v>1</v>
      </c>
    </row>
    <row r="548" spans="1:2" x14ac:dyDescent="0.35">
      <c r="A548" s="9" t="s">
        <v>17</v>
      </c>
      <c r="B548" s="10">
        <v>1</v>
      </c>
    </row>
    <row r="549" spans="1:2" x14ac:dyDescent="0.35">
      <c r="A549" s="12" t="s">
        <v>47</v>
      </c>
      <c r="B549" s="10">
        <v>1</v>
      </c>
    </row>
    <row r="550" spans="1:2" x14ac:dyDescent="0.35">
      <c r="A550" s="7" t="s">
        <v>436</v>
      </c>
      <c r="B550" s="10">
        <v>1</v>
      </c>
    </row>
    <row r="551" spans="1:2" x14ac:dyDescent="0.35">
      <c r="A551" s="9" t="s">
        <v>17</v>
      </c>
      <c r="B551" s="10">
        <v>1</v>
      </c>
    </row>
    <row r="552" spans="1:2" x14ac:dyDescent="0.35">
      <c r="A552" s="12" t="s">
        <v>51</v>
      </c>
      <c r="B552" s="10">
        <v>1</v>
      </c>
    </row>
    <row r="553" spans="1:2" x14ac:dyDescent="0.35">
      <c r="A553" s="7" t="s">
        <v>271</v>
      </c>
      <c r="B553" s="10">
        <v>1</v>
      </c>
    </row>
    <row r="554" spans="1:2" x14ac:dyDescent="0.35">
      <c r="A554" s="9" t="s">
        <v>17</v>
      </c>
      <c r="B554" s="10">
        <v>1</v>
      </c>
    </row>
    <row r="555" spans="1:2" x14ac:dyDescent="0.35">
      <c r="A555" s="12" t="s">
        <v>51</v>
      </c>
      <c r="B555" s="10">
        <v>1</v>
      </c>
    </row>
    <row r="556" spans="1:2" x14ac:dyDescent="0.35">
      <c r="A556" s="7" t="s">
        <v>102</v>
      </c>
      <c r="B556" s="10">
        <v>1</v>
      </c>
    </row>
    <row r="557" spans="1:2" x14ac:dyDescent="0.35">
      <c r="A557" s="9" t="s">
        <v>17</v>
      </c>
      <c r="B557" s="10">
        <v>1</v>
      </c>
    </row>
    <row r="558" spans="1:2" x14ac:dyDescent="0.35">
      <c r="A558" s="12" t="s">
        <v>18</v>
      </c>
      <c r="B558" s="10">
        <v>1</v>
      </c>
    </row>
    <row r="559" spans="1:2" x14ac:dyDescent="0.35">
      <c r="A559" s="7" t="s">
        <v>284</v>
      </c>
      <c r="B559" s="10">
        <v>1</v>
      </c>
    </row>
    <row r="560" spans="1:2" x14ac:dyDescent="0.35">
      <c r="A560" s="9" t="s">
        <v>17</v>
      </c>
      <c r="B560" s="10">
        <v>1</v>
      </c>
    </row>
    <row r="561" spans="1:2" x14ac:dyDescent="0.35">
      <c r="A561" s="12" t="s">
        <v>51</v>
      </c>
      <c r="B561" s="10">
        <v>1</v>
      </c>
    </row>
    <row r="562" spans="1:2" x14ac:dyDescent="0.35">
      <c r="A562" s="7" t="s">
        <v>537</v>
      </c>
      <c r="B562" s="10">
        <v>1</v>
      </c>
    </row>
    <row r="563" spans="1:2" x14ac:dyDescent="0.35">
      <c r="A563" s="9" t="s">
        <v>28</v>
      </c>
      <c r="B563" s="10">
        <v>1</v>
      </c>
    </row>
    <row r="564" spans="1:2" x14ac:dyDescent="0.35">
      <c r="A564" s="12" t="s">
        <v>47</v>
      </c>
      <c r="B564" s="10">
        <v>1</v>
      </c>
    </row>
    <row r="565" spans="1:2" x14ac:dyDescent="0.35">
      <c r="A565" s="7" t="s">
        <v>259</v>
      </c>
      <c r="B565" s="10">
        <v>1</v>
      </c>
    </row>
    <row r="566" spans="1:2" x14ac:dyDescent="0.35">
      <c r="A566" s="9" t="s">
        <v>17</v>
      </c>
      <c r="B566" s="10">
        <v>1</v>
      </c>
    </row>
    <row r="567" spans="1:2" x14ac:dyDescent="0.35">
      <c r="A567" s="12" t="s">
        <v>24</v>
      </c>
      <c r="B567" s="10">
        <v>1</v>
      </c>
    </row>
    <row r="568" spans="1:2" x14ac:dyDescent="0.35">
      <c r="A568" s="7" t="s">
        <v>1837</v>
      </c>
      <c r="B568" s="10">
        <v>1</v>
      </c>
    </row>
    <row r="569" spans="1:2" x14ac:dyDescent="0.35">
      <c r="A569" s="9" t="s">
        <v>17</v>
      </c>
      <c r="B569" s="10">
        <v>1</v>
      </c>
    </row>
    <row r="570" spans="1:2" x14ac:dyDescent="0.35">
      <c r="A570" s="12" t="s">
        <v>51</v>
      </c>
      <c r="B570" s="10">
        <v>1</v>
      </c>
    </row>
    <row r="571" spans="1:2" x14ac:dyDescent="0.35">
      <c r="A571" s="7" t="s">
        <v>1616</v>
      </c>
      <c r="B571" s="10">
        <v>1</v>
      </c>
    </row>
    <row r="572" spans="1:2" x14ac:dyDescent="0.35">
      <c r="A572" s="9" t="s">
        <v>17</v>
      </c>
      <c r="B572" s="10">
        <v>1</v>
      </c>
    </row>
    <row r="573" spans="1:2" x14ac:dyDescent="0.35">
      <c r="A573" s="12" t="s">
        <v>24</v>
      </c>
      <c r="B573" s="10">
        <v>1</v>
      </c>
    </row>
    <row r="574" spans="1:2" x14ac:dyDescent="0.35">
      <c r="A574" s="7" t="s">
        <v>1761</v>
      </c>
      <c r="B574" s="10">
        <v>2</v>
      </c>
    </row>
    <row r="575" spans="1:2" x14ac:dyDescent="0.35">
      <c r="A575" s="9" t="s">
        <v>17</v>
      </c>
      <c r="B575" s="10">
        <v>1</v>
      </c>
    </row>
    <row r="576" spans="1:2" x14ac:dyDescent="0.35">
      <c r="A576" s="12" t="s">
        <v>24</v>
      </c>
      <c r="B576" s="10">
        <v>1</v>
      </c>
    </row>
    <row r="577" spans="1:2" x14ac:dyDescent="0.35">
      <c r="A577" s="9" t="s">
        <v>28</v>
      </c>
      <c r="B577" s="10">
        <v>1</v>
      </c>
    </row>
    <row r="578" spans="1:2" x14ac:dyDescent="0.35">
      <c r="A578" s="12" t="s">
        <v>18</v>
      </c>
      <c r="B578" s="10">
        <v>1</v>
      </c>
    </row>
    <row r="579" spans="1:2" x14ac:dyDescent="0.35">
      <c r="A579" s="7" t="s">
        <v>1566</v>
      </c>
      <c r="B579" s="10">
        <v>1</v>
      </c>
    </row>
    <row r="580" spans="1:2" x14ac:dyDescent="0.35">
      <c r="A580" s="9" t="s">
        <v>28</v>
      </c>
      <c r="B580" s="10">
        <v>1</v>
      </c>
    </row>
    <row r="581" spans="1:2" x14ac:dyDescent="0.35">
      <c r="A581" s="12" t="s">
        <v>51</v>
      </c>
      <c r="B581" s="10">
        <v>1</v>
      </c>
    </row>
    <row r="582" spans="1:2" x14ac:dyDescent="0.35">
      <c r="A582" s="7" t="s">
        <v>1923</v>
      </c>
      <c r="B582" s="10">
        <v>1</v>
      </c>
    </row>
    <row r="583" spans="1:2" x14ac:dyDescent="0.35">
      <c r="A583" s="9" t="s">
        <v>17</v>
      </c>
      <c r="B583" s="10">
        <v>1</v>
      </c>
    </row>
    <row r="584" spans="1:2" x14ac:dyDescent="0.35">
      <c r="A584" s="12" t="s">
        <v>24</v>
      </c>
      <c r="B584" s="10">
        <v>1</v>
      </c>
    </row>
    <row r="585" spans="1:2" x14ac:dyDescent="0.35">
      <c r="A585" s="7" t="s">
        <v>647</v>
      </c>
      <c r="B585" s="10">
        <v>1</v>
      </c>
    </row>
    <row r="586" spans="1:2" x14ac:dyDescent="0.35">
      <c r="A586" s="9" t="s">
        <v>17</v>
      </c>
      <c r="B586" s="10">
        <v>1</v>
      </c>
    </row>
    <row r="587" spans="1:2" x14ac:dyDescent="0.35">
      <c r="A587" s="12" t="s">
        <v>18</v>
      </c>
      <c r="B587" s="10">
        <v>1</v>
      </c>
    </row>
    <row r="588" spans="1:2" x14ac:dyDescent="0.35">
      <c r="A588" s="7" t="s">
        <v>1111</v>
      </c>
      <c r="B588" s="10">
        <v>1</v>
      </c>
    </row>
    <row r="589" spans="1:2" x14ac:dyDescent="0.35">
      <c r="A589" s="9" t="s">
        <v>28</v>
      </c>
      <c r="B589" s="10">
        <v>1</v>
      </c>
    </row>
    <row r="590" spans="1:2" x14ac:dyDescent="0.35">
      <c r="A590" s="12" t="s">
        <v>24</v>
      </c>
      <c r="B590" s="10">
        <v>1</v>
      </c>
    </row>
    <row r="591" spans="1:2" x14ac:dyDescent="0.35">
      <c r="A591" s="7" t="s">
        <v>558</v>
      </c>
      <c r="B591" s="10">
        <v>2</v>
      </c>
    </row>
    <row r="592" spans="1:2" x14ac:dyDescent="0.35">
      <c r="A592" s="9" t="s">
        <v>17</v>
      </c>
      <c r="B592" s="10">
        <v>2</v>
      </c>
    </row>
    <row r="593" spans="1:2" x14ac:dyDescent="0.35">
      <c r="A593" s="12" t="s">
        <v>51</v>
      </c>
      <c r="B593" s="10">
        <v>2</v>
      </c>
    </row>
    <row r="594" spans="1:2" x14ac:dyDescent="0.35">
      <c r="A594" s="7" t="s">
        <v>828</v>
      </c>
      <c r="B594" s="10">
        <v>1</v>
      </c>
    </row>
    <row r="595" spans="1:2" x14ac:dyDescent="0.35">
      <c r="A595" s="9" t="s">
        <v>17</v>
      </c>
      <c r="B595" s="10">
        <v>1</v>
      </c>
    </row>
    <row r="596" spans="1:2" x14ac:dyDescent="0.35">
      <c r="A596" s="12" t="s">
        <v>51</v>
      </c>
      <c r="B596" s="10">
        <v>1</v>
      </c>
    </row>
    <row r="597" spans="1:2" x14ac:dyDescent="0.35">
      <c r="A597" s="7" t="s">
        <v>233</v>
      </c>
      <c r="B597" s="10">
        <v>1</v>
      </c>
    </row>
    <row r="598" spans="1:2" x14ac:dyDescent="0.35">
      <c r="A598" s="9" t="s">
        <v>28</v>
      </c>
      <c r="B598" s="10">
        <v>1</v>
      </c>
    </row>
    <row r="599" spans="1:2" x14ac:dyDescent="0.35">
      <c r="A599" s="12" t="s">
        <v>24</v>
      </c>
      <c r="B599" s="10">
        <v>1</v>
      </c>
    </row>
    <row r="600" spans="1:2" x14ac:dyDescent="0.35">
      <c r="A600" s="7" t="s">
        <v>1835</v>
      </c>
      <c r="B600" s="10">
        <v>1</v>
      </c>
    </row>
    <row r="601" spans="1:2" x14ac:dyDescent="0.35">
      <c r="A601" s="9" t="s">
        <v>17</v>
      </c>
      <c r="B601" s="10">
        <v>1</v>
      </c>
    </row>
    <row r="602" spans="1:2" x14ac:dyDescent="0.35">
      <c r="A602" s="12" t="s">
        <v>18</v>
      </c>
      <c r="B602" s="10">
        <v>1</v>
      </c>
    </row>
    <row r="603" spans="1:2" x14ac:dyDescent="0.35">
      <c r="A603" s="7" t="s">
        <v>722</v>
      </c>
      <c r="B603" s="10">
        <v>1</v>
      </c>
    </row>
    <row r="604" spans="1:2" x14ac:dyDescent="0.35">
      <c r="A604" s="9" t="s">
        <v>28</v>
      </c>
      <c r="B604" s="10">
        <v>1</v>
      </c>
    </row>
    <row r="605" spans="1:2" x14ac:dyDescent="0.35">
      <c r="A605" s="12" t="s">
        <v>24</v>
      </c>
      <c r="B605" s="10">
        <v>1</v>
      </c>
    </row>
    <row r="606" spans="1:2" x14ac:dyDescent="0.35">
      <c r="A606" s="7" t="s">
        <v>248</v>
      </c>
      <c r="B606" s="10">
        <v>1</v>
      </c>
    </row>
    <row r="607" spans="1:2" x14ac:dyDescent="0.35">
      <c r="A607" s="9" t="s">
        <v>17</v>
      </c>
      <c r="B607" s="10">
        <v>1</v>
      </c>
    </row>
    <row r="608" spans="1:2" x14ac:dyDescent="0.35">
      <c r="A608" s="12" t="s">
        <v>24</v>
      </c>
      <c r="B608" s="10">
        <v>1</v>
      </c>
    </row>
    <row r="609" spans="1:2" x14ac:dyDescent="0.35">
      <c r="A609" s="7" t="s">
        <v>1041</v>
      </c>
      <c r="B609" s="10">
        <v>1</v>
      </c>
    </row>
    <row r="610" spans="1:2" x14ac:dyDescent="0.35">
      <c r="A610" s="9" t="s">
        <v>28</v>
      </c>
      <c r="B610" s="10">
        <v>1</v>
      </c>
    </row>
    <row r="611" spans="1:2" x14ac:dyDescent="0.35">
      <c r="A611" s="12" t="s">
        <v>24</v>
      </c>
      <c r="B611" s="10">
        <v>1</v>
      </c>
    </row>
    <row r="612" spans="1:2" x14ac:dyDescent="0.35">
      <c r="A612" s="7" t="s">
        <v>1426</v>
      </c>
      <c r="B612" s="10">
        <v>1</v>
      </c>
    </row>
    <row r="613" spans="1:2" x14ac:dyDescent="0.35">
      <c r="A613" s="9" t="s">
        <v>28</v>
      </c>
      <c r="B613" s="10">
        <v>1</v>
      </c>
    </row>
    <row r="614" spans="1:2" x14ac:dyDescent="0.35">
      <c r="A614" s="12" t="s">
        <v>18</v>
      </c>
      <c r="B614" s="10">
        <v>1</v>
      </c>
    </row>
    <row r="615" spans="1:2" x14ac:dyDescent="0.35">
      <c r="A615" s="7" t="s">
        <v>405</v>
      </c>
      <c r="B615" s="10">
        <v>1</v>
      </c>
    </row>
    <row r="616" spans="1:2" x14ac:dyDescent="0.35">
      <c r="A616" s="9" t="s">
        <v>28</v>
      </c>
      <c r="B616" s="10">
        <v>1</v>
      </c>
    </row>
    <row r="617" spans="1:2" x14ac:dyDescent="0.35">
      <c r="A617" s="12" t="s">
        <v>24</v>
      </c>
      <c r="B617" s="10">
        <v>1</v>
      </c>
    </row>
    <row r="618" spans="1:2" x14ac:dyDescent="0.35">
      <c r="A618" s="7" t="s">
        <v>1094</v>
      </c>
      <c r="B618" s="10">
        <v>2</v>
      </c>
    </row>
    <row r="619" spans="1:2" x14ac:dyDescent="0.35">
      <c r="A619" s="9" t="s">
        <v>28</v>
      </c>
      <c r="B619" s="10">
        <v>2</v>
      </c>
    </row>
    <row r="620" spans="1:2" x14ac:dyDescent="0.35">
      <c r="A620" s="12" t="s">
        <v>24</v>
      </c>
      <c r="B620" s="10">
        <v>2</v>
      </c>
    </row>
    <row r="621" spans="1:2" x14ac:dyDescent="0.35">
      <c r="A621" s="7" t="s">
        <v>842</v>
      </c>
      <c r="B621" s="10">
        <v>1</v>
      </c>
    </row>
    <row r="622" spans="1:2" x14ac:dyDescent="0.35">
      <c r="A622" s="9" t="s">
        <v>17</v>
      </c>
      <c r="B622" s="10">
        <v>1</v>
      </c>
    </row>
    <row r="623" spans="1:2" x14ac:dyDescent="0.35">
      <c r="A623" s="12" t="s">
        <v>24</v>
      </c>
      <c r="B623" s="10">
        <v>1</v>
      </c>
    </row>
    <row r="624" spans="1:2" x14ac:dyDescent="0.35">
      <c r="A624" s="7" t="s">
        <v>785</v>
      </c>
      <c r="B624" s="10">
        <v>2</v>
      </c>
    </row>
    <row r="625" spans="1:2" x14ac:dyDescent="0.35">
      <c r="A625" s="9" t="s">
        <v>28</v>
      </c>
      <c r="B625" s="10">
        <v>2</v>
      </c>
    </row>
    <row r="626" spans="1:2" x14ac:dyDescent="0.35">
      <c r="A626" s="12" t="s">
        <v>47</v>
      </c>
      <c r="B626" s="10">
        <v>1</v>
      </c>
    </row>
    <row r="627" spans="1:2" x14ac:dyDescent="0.35">
      <c r="A627" s="12" t="s">
        <v>18</v>
      </c>
      <c r="B627" s="10">
        <v>1</v>
      </c>
    </row>
    <row r="628" spans="1:2" x14ac:dyDescent="0.35">
      <c r="A628" s="7" t="s">
        <v>1222</v>
      </c>
      <c r="B628" s="10">
        <v>1</v>
      </c>
    </row>
    <row r="629" spans="1:2" x14ac:dyDescent="0.35">
      <c r="A629" s="9" t="s">
        <v>28</v>
      </c>
      <c r="B629" s="10">
        <v>1</v>
      </c>
    </row>
    <row r="630" spans="1:2" x14ac:dyDescent="0.35">
      <c r="A630" s="12" t="s">
        <v>51</v>
      </c>
      <c r="B630" s="10">
        <v>1</v>
      </c>
    </row>
    <row r="631" spans="1:2" x14ac:dyDescent="0.35">
      <c r="A631" s="7" t="s">
        <v>1356</v>
      </c>
      <c r="B631" s="10">
        <v>1</v>
      </c>
    </row>
    <row r="632" spans="1:2" x14ac:dyDescent="0.35">
      <c r="A632" s="9" t="s">
        <v>17</v>
      </c>
      <c r="B632" s="10">
        <v>1</v>
      </c>
    </row>
    <row r="633" spans="1:2" x14ac:dyDescent="0.35">
      <c r="A633" s="12" t="s">
        <v>24</v>
      </c>
      <c r="B633" s="10">
        <v>1</v>
      </c>
    </row>
    <row r="634" spans="1:2" x14ac:dyDescent="0.35">
      <c r="A634" s="7" t="s">
        <v>1053</v>
      </c>
      <c r="B634" s="10">
        <v>1</v>
      </c>
    </row>
    <row r="635" spans="1:2" x14ac:dyDescent="0.35">
      <c r="A635" s="9" t="s">
        <v>28</v>
      </c>
      <c r="B635" s="10">
        <v>1</v>
      </c>
    </row>
    <row r="636" spans="1:2" x14ac:dyDescent="0.35">
      <c r="A636" s="12" t="s">
        <v>18</v>
      </c>
      <c r="B636" s="10">
        <v>1</v>
      </c>
    </row>
    <row r="637" spans="1:2" x14ac:dyDescent="0.35">
      <c r="A637" s="7" t="s">
        <v>1340</v>
      </c>
      <c r="B637" s="10">
        <v>2</v>
      </c>
    </row>
    <row r="638" spans="1:2" x14ac:dyDescent="0.35">
      <c r="A638" s="9" t="s">
        <v>28</v>
      </c>
      <c r="B638" s="10">
        <v>2</v>
      </c>
    </row>
    <row r="639" spans="1:2" x14ac:dyDescent="0.35">
      <c r="A639" s="12" t="s">
        <v>24</v>
      </c>
      <c r="B639" s="10">
        <v>2</v>
      </c>
    </row>
    <row r="640" spans="1:2" x14ac:dyDescent="0.35">
      <c r="A640" s="7" t="s">
        <v>846</v>
      </c>
      <c r="B640" s="10">
        <v>1</v>
      </c>
    </row>
    <row r="641" spans="1:2" x14ac:dyDescent="0.35">
      <c r="A641" s="9" t="s">
        <v>28</v>
      </c>
      <c r="B641" s="10">
        <v>1</v>
      </c>
    </row>
    <row r="642" spans="1:2" x14ac:dyDescent="0.35">
      <c r="A642" s="12" t="s">
        <v>47</v>
      </c>
      <c r="B642" s="10">
        <v>1</v>
      </c>
    </row>
    <row r="643" spans="1:2" x14ac:dyDescent="0.35">
      <c r="A643" s="7" t="s">
        <v>619</v>
      </c>
      <c r="B643" s="10">
        <v>1</v>
      </c>
    </row>
    <row r="644" spans="1:2" x14ac:dyDescent="0.35">
      <c r="A644" s="9" t="s">
        <v>17</v>
      </c>
      <c r="B644" s="10">
        <v>1</v>
      </c>
    </row>
    <row r="645" spans="1:2" x14ac:dyDescent="0.35">
      <c r="A645" s="12" t="s">
        <v>24</v>
      </c>
      <c r="B645" s="10">
        <v>1</v>
      </c>
    </row>
    <row r="646" spans="1:2" x14ac:dyDescent="0.35">
      <c r="A646" s="7" t="s">
        <v>406</v>
      </c>
      <c r="B646" s="10">
        <v>1</v>
      </c>
    </row>
    <row r="647" spans="1:2" x14ac:dyDescent="0.35">
      <c r="A647" s="9" t="s">
        <v>17</v>
      </c>
      <c r="B647" s="10">
        <v>1</v>
      </c>
    </row>
    <row r="648" spans="1:2" x14ac:dyDescent="0.35">
      <c r="A648" s="12" t="s">
        <v>51</v>
      </c>
      <c r="B648" s="10">
        <v>1</v>
      </c>
    </row>
    <row r="649" spans="1:2" x14ac:dyDescent="0.35">
      <c r="A649" s="7" t="s">
        <v>1784</v>
      </c>
      <c r="B649" s="10">
        <v>1</v>
      </c>
    </row>
    <row r="650" spans="1:2" x14ac:dyDescent="0.35">
      <c r="A650" s="9" t="s">
        <v>17</v>
      </c>
      <c r="B650" s="10">
        <v>1</v>
      </c>
    </row>
    <row r="651" spans="1:2" x14ac:dyDescent="0.35">
      <c r="A651" s="12" t="s">
        <v>51</v>
      </c>
      <c r="B651" s="10">
        <v>1</v>
      </c>
    </row>
    <row r="652" spans="1:2" x14ac:dyDescent="0.35">
      <c r="A652" s="7" t="s">
        <v>275</v>
      </c>
      <c r="B652" s="10">
        <v>1</v>
      </c>
    </row>
    <row r="653" spans="1:2" x14ac:dyDescent="0.35">
      <c r="A653" s="9" t="s">
        <v>28</v>
      </c>
      <c r="B653" s="10">
        <v>1</v>
      </c>
    </row>
    <row r="654" spans="1:2" x14ac:dyDescent="0.35">
      <c r="A654" s="12" t="s">
        <v>24</v>
      </c>
      <c r="B654" s="10">
        <v>1</v>
      </c>
    </row>
    <row r="655" spans="1:2" x14ac:dyDescent="0.35">
      <c r="A655" s="7" t="s">
        <v>124</v>
      </c>
      <c r="B655" s="10">
        <v>1</v>
      </c>
    </row>
    <row r="656" spans="1:2" x14ac:dyDescent="0.35">
      <c r="A656" s="9" t="s">
        <v>28</v>
      </c>
      <c r="B656" s="10">
        <v>1</v>
      </c>
    </row>
    <row r="657" spans="1:2" x14ac:dyDescent="0.35">
      <c r="A657" s="12" t="s">
        <v>24</v>
      </c>
      <c r="B657" s="10">
        <v>1</v>
      </c>
    </row>
    <row r="658" spans="1:2" x14ac:dyDescent="0.35">
      <c r="A658" s="7" t="s">
        <v>1089</v>
      </c>
      <c r="B658" s="10">
        <v>1</v>
      </c>
    </row>
    <row r="659" spans="1:2" x14ac:dyDescent="0.35">
      <c r="A659" s="9" t="s">
        <v>28</v>
      </c>
      <c r="B659" s="10">
        <v>1</v>
      </c>
    </row>
    <row r="660" spans="1:2" x14ac:dyDescent="0.35">
      <c r="A660" s="12" t="s">
        <v>24</v>
      </c>
      <c r="B660" s="10">
        <v>1</v>
      </c>
    </row>
    <row r="661" spans="1:2" x14ac:dyDescent="0.35">
      <c r="A661" s="7" t="s">
        <v>408</v>
      </c>
      <c r="B661" s="10">
        <v>1</v>
      </c>
    </row>
    <row r="662" spans="1:2" x14ac:dyDescent="0.35">
      <c r="A662" s="9" t="s">
        <v>17</v>
      </c>
      <c r="B662" s="10">
        <v>1</v>
      </c>
    </row>
    <row r="663" spans="1:2" x14ac:dyDescent="0.35">
      <c r="A663" s="12" t="s">
        <v>18</v>
      </c>
      <c r="B663" s="10">
        <v>1</v>
      </c>
    </row>
    <row r="664" spans="1:2" x14ac:dyDescent="0.35">
      <c r="A664" s="7" t="s">
        <v>395</v>
      </c>
      <c r="B664" s="10">
        <v>1</v>
      </c>
    </row>
    <row r="665" spans="1:2" x14ac:dyDescent="0.35">
      <c r="A665" s="9" t="s">
        <v>28</v>
      </c>
      <c r="B665" s="10">
        <v>1</v>
      </c>
    </row>
    <row r="666" spans="1:2" x14ac:dyDescent="0.35">
      <c r="A666" s="12" t="s">
        <v>24</v>
      </c>
      <c r="B666" s="10">
        <v>1</v>
      </c>
    </row>
    <row r="667" spans="1:2" x14ac:dyDescent="0.35">
      <c r="A667" s="7" t="s">
        <v>252</v>
      </c>
      <c r="B667" s="10">
        <v>2</v>
      </c>
    </row>
    <row r="668" spans="1:2" x14ac:dyDescent="0.35">
      <c r="A668" s="9" t="s">
        <v>17</v>
      </c>
      <c r="B668" s="10">
        <v>1</v>
      </c>
    </row>
    <row r="669" spans="1:2" x14ac:dyDescent="0.35">
      <c r="A669" s="12" t="s">
        <v>18</v>
      </c>
      <c r="B669" s="10">
        <v>1</v>
      </c>
    </row>
    <row r="670" spans="1:2" x14ac:dyDescent="0.35">
      <c r="A670" s="9" t="s">
        <v>28</v>
      </c>
      <c r="B670" s="10">
        <v>1</v>
      </c>
    </row>
    <row r="671" spans="1:2" x14ac:dyDescent="0.35">
      <c r="A671" s="12" t="s">
        <v>47</v>
      </c>
      <c r="B671" s="10">
        <v>1</v>
      </c>
    </row>
    <row r="672" spans="1:2" x14ac:dyDescent="0.35">
      <c r="A672" s="7" t="s">
        <v>670</v>
      </c>
      <c r="B672" s="10">
        <v>1</v>
      </c>
    </row>
    <row r="673" spans="1:2" x14ac:dyDescent="0.35">
      <c r="A673" s="9" t="s">
        <v>17</v>
      </c>
      <c r="B673" s="10">
        <v>1</v>
      </c>
    </row>
    <row r="674" spans="1:2" x14ac:dyDescent="0.35">
      <c r="A674" s="12" t="s">
        <v>47</v>
      </c>
      <c r="B674" s="10">
        <v>1</v>
      </c>
    </row>
    <row r="675" spans="1:2" x14ac:dyDescent="0.35">
      <c r="A675" s="7" t="s">
        <v>1971</v>
      </c>
      <c r="B675" s="10">
        <v>1</v>
      </c>
    </row>
    <row r="676" spans="1:2" x14ac:dyDescent="0.35">
      <c r="A676" s="9" t="s">
        <v>17</v>
      </c>
      <c r="B676" s="10">
        <v>1</v>
      </c>
    </row>
    <row r="677" spans="1:2" x14ac:dyDescent="0.35">
      <c r="A677" s="12" t="s">
        <v>24</v>
      </c>
      <c r="B677" s="10">
        <v>1</v>
      </c>
    </row>
    <row r="678" spans="1:2" x14ac:dyDescent="0.35">
      <c r="A678" s="7" t="s">
        <v>1503</v>
      </c>
      <c r="B678" s="10">
        <v>1</v>
      </c>
    </row>
    <row r="679" spans="1:2" x14ac:dyDescent="0.35">
      <c r="A679" s="9" t="s">
        <v>17</v>
      </c>
      <c r="B679" s="10">
        <v>1</v>
      </c>
    </row>
    <row r="680" spans="1:2" x14ac:dyDescent="0.35">
      <c r="A680" s="12" t="s">
        <v>24</v>
      </c>
      <c r="B680" s="10">
        <v>1</v>
      </c>
    </row>
    <row r="681" spans="1:2" x14ac:dyDescent="0.35">
      <c r="A681" s="7" t="s">
        <v>1252</v>
      </c>
      <c r="B681" s="10">
        <v>1</v>
      </c>
    </row>
    <row r="682" spans="1:2" x14ac:dyDescent="0.35">
      <c r="A682" s="9" t="s">
        <v>17</v>
      </c>
      <c r="B682" s="10">
        <v>1</v>
      </c>
    </row>
    <row r="683" spans="1:2" x14ac:dyDescent="0.35">
      <c r="A683" s="12" t="s">
        <v>18</v>
      </c>
      <c r="B683" s="10">
        <v>1</v>
      </c>
    </row>
    <row r="684" spans="1:2" x14ac:dyDescent="0.35">
      <c r="A684" s="7" t="s">
        <v>1671</v>
      </c>
      <c r="B684" s="10">
        <v>1</v>
      </c>
    </row>
    <row r="685" spans="1:2" x14ac:dyDescent="0.35">
      <c r="A685" s="9" t="s">
        <v>28</v>
      </c>
      <c r="B685" s="10">
        <v>1</v>
      </c>
    </row>
    <row r="686" spans="1:2" x14ac:dyDescent="0.35">
      <c r="A686" s="12" t="s">
        <v>18</v>
      </c>
      <c r="B686" s="10">
        <v>1</v>
      </c>
    </row>
    <row r="687" spans="1:2" x14ac:dyDescent="0.35">
      <c r="A687" s="7" t="s">
        <v>1508</v>
      </c>
      <c r="B687" s="10">
        <v>1</v>
      </c>
    </row>
    <row r="688" spans="1:2" x14ac:dyDescent="0.35">
      <c r="A688" s="9" t="s">
        <v>17</v>
      </c>
      <c r="B688" s="10">
        <v>1</v>
      </c>
    </row>
    <row r="689" spans="1:2" x14ac:dyDescent="0.35">
      <c r="A689" s="12" t="s">
        <v>24</v>
      </c>
      <c r="B689" s="10">
        <v>1</v>
      </c>
    </row>
    <row r="690" spans="1:2" x14ac:dyDescent="0.35">
      <c r="A690" s="7" t="s">
        <v>572</v>
      </c>
      <c r="B690" s="10">
        <v>2</v>
      </c>
    </row>
    <row r="691" spans="1:2" x14ac:dyDescent="0.35">
      <c r="A691" s="9" t="s">
        <v>17</v>
      </c>
      <c r="B691" s="10">
        <v>2</v>
      </c>
    </row>
    <row r="692" spans="1:2" x14ac:dyDescent="0.35">
      <c r="A692" s="12" t="s">
        <v>18</v>
      </c>
      <c r="B692" s="10">
        <v>2</v>
      </c>
    </row>
    <row r="693" spans="1:2" x14ac:dyDescent="0.35">
      <c r="A693" s="7" t="s">
        <v>1609</v>
      </c>
      <c r="B693" s="10">
        <v>1</v>
      </c>
    </row>
    <row r="694" spans="1:2" x14ac:dyDescent="0.35">
      <c r="A694" s="9" t="s">
        <v>28</v>
      </c>
      <c r="B694" s="10">
        <v>1</v>
      </c>
    </row>
    <row r="695" spans="1:2" x14ac:dyDescent="0.35">
      <c r="A695" s="12" t="s">
        <v>18</v>
      </c>
      <c r="B695" s="10">
        <v>1</v>
      </c>
    </row>
    <row r="696" spans="1:2" x14ac:dyDescent="0.35">
      <c r="A696" s="7" t="s">
        <v>792</v>
      </c>
      <c r="B696" s="10">
        <v>1</v>
      </c>
    </row>
    <row r="697" spans="1:2" x14ac:dyDescent="0.35">
      <c r="A697" s="9" t="s">
        <v>17</v>
      </c>
      <c r="B697" s="10">
        <v>1</v>
      </c>
    </row>
    <row r="698" spans="1:2" x14ac:dyDescent="0.35">
      <c r="A698" s="12" t="s">
        <v>51</v>
      </c>
      <c r="B698" s="10">
        <v>1</v>
      </c>
    </row>
    <row r="699" spans="1:2" x14ac:dyDescent="0.35">
      <c r="A699" s="7" t="s">
        <v>295</v>
      </c>
      <c r="B699" s="10">
        <v>1</v>
      </c>
    </row>
    <row r="700" spans="1:2" x14ac:dyDescent="0.35">
      <c r="A700" s="9" t="s">
        <v>28</v>
      </c>
      <c r="B700" s="10">
        <v>1</v>
      </c>
    </row>
    <row r="701" spans="1:2" x14ac:dyDescent="0.35">
      <c r="A701" s="12" t="s">
        <v>24</v>
      </c>
      <c r="B701" s="10">
        <v>1</v>
      </c>
    </row>
    <row r="702" spans="1:2" x14ac:dyDescent="0.35">
      <c r="A702" s="7" t="s">
        <v>836</v>
      </c>
      <c r="B702" s="10">
        <v>1</v>
      </c>
    </row>
    <row r="703" spans="1:2" x14ac:dyDescent="0.35">
      <c r="A703" s="9" t="s">
        <v>17</v>
      </c>
      <c r="B703" s="10">
        <v>1</v>
      </c>
    </row>
    <row r="704" spans="1:2" x14ac:dyDescent="0.35">
      <c r="A704" s="12" t="s">
        <v>47</v>
      </c>
      <c r="B704" s="10">
        <v>1</v>
      </c>
    </row>
    <row r="705" spans="1:2" x14ac:dyDescent="0.35">
      <c r="A705" s="7" t="s">
        <v>549</v>
      </c>
      <c r="B705" s="10">
        <v>1</v>
      </c>
    </row>
    <row r="706" spans="1:2" x14ac:dyDescent="0.35">
      <c r="A706" s="9" t="s">
        <v>28</v>
      </c>
      <c r="B706" s="10">
        <v>1</v>
      </c>
    </row>
    <row r="707" spans="1:2" x14ac:dyDescent="0.35">
      <c r="A707" s="12" t="s">
        <v>24</v>
      </c>
      <c r="B707" s="10">
        <v>1</v>
      </c>
    </row>
    <row r="708" spans="1:2" x14ac:dyDescent="0.35">
      <c r="A708" s="7" t="s">
        <v>1087</v>
      </c>
      <c r="B708" s="10">
        <v>1</v>
      </c>
    </row>
    <row r="709" spans="1:2" x14ac:dyDescent="0.35">
      <c r="A709" s="9" t="s">
        <v>17</v>
      </c>
      <c r="B709" s="10">
        <v>1</v>
      </c>
    </row>
    <row r="710" spans="1:2" x14ac:dyDescent="0.35">
      <c r="A710" s="12" t="s">
        <v>18</v>
      </c>
      <c r="B710" s="10">
        <v>1</v>
      </c>
    </row>
    <row r="711" spans="1:2" x14ac:dyDescent="0.35">
      <c r="A711" s="7" t="s">
        <v>324</v>
      </c>
      <c r="B711" s="10">
        <v>1</v>
      </c>
    </row>
    <row r="712" spans="1:2" x14ac:dyDescent="0.35">
      <c r="A712" s="9" t="s">
        <v>17</v>
      </c>
      <c r="B712" s="10">
        <v>1</v>
      </c>
    </row>
    <row r="713" spans="1:2" x14ac:dyDescent="0.35">
      <c r="A713" s="12" t="s">
        <v>51</v>
      </c>
      <c r="B713" s="10">
        <v>1</v>
      </c>
    </row>
    <row r="714" spans="1:2" x14ac:dyDescent="0.35">
      <c r="A714" s="7" t="s">
        <v>1729</v>
      </c>
      <c r="B714" s="10">
        <v>1</v>
      </c>
    </row>
    <row r="715" spans="1:2" x14ac:dyDescent="0.35">
      <c r="A715" s="9" t="s">
        <v>17</v>
      </c>
      <c r="B715" s="10">
        <v>1</v>
      </c>
    </row>
    <row r="716" spans="1:2" x14ac:dyDescent="0.35">
      <c r="A716" s="12" t="s">
        <v>24</v>
      </c>
      <c r="B716" s="10">
        <v>1</v>
      </c>
    </row>
    <row r="717" spans="1:2" x14ac:dyDescent="0.35">
      <c r="A717" s="7" t="s">
        <v>177</v>
      </c>
      <c r="B717" s="10">
        <v>2</v>
      </c>
    </row>
    <row r="718" spans="1:2" x14ac:dyDescent="0.35">
      <c r="A718" s="9" t="s">
        <v>17</v>
      </c>
      <c r="B718" s="10">
        <v>1</v>
      </c>
    </row>
    <row r="719" spans="1:2" x14ac:dyDescent="0.35">
      <c r="A719" s="12" t="s">
        <v>51</v>
      </c>
      <c r="B719" s="10">
        <v>1</v>
      </c>
    </row>
    <row r="720" spans="1:2" x14ac:dyDescent="0.35">
      <c r="A720" s="9" t="s">
        <v>28</v>
      </c>
      <c r="B720" s="10">
        <v>1</v>
      </c>
    </row>
    <row r="721" spans="1:2" x14ac:dyDescent="0.35">
      <c r="A721" s="12" t="s">
        <v>18</v>
      </c>
      <c r="B721" s="10">
        <v>1</v>
      </c>
    </row>
    <row r="722" spans="1:2" x14ac:dyDescent="0.35">
      <c r="A722" s="7" t="s">
        <v>553</v>
      </c>
      <c r="B722" s="10">
        <v>1</v>
      </c>
    </row>
    <row r="723" spans="1:2" x14ac:dyDescent="0.35">
      <c r="A723" s="9" t="s">
        <v>28</v>
      </c>
      <c r="B723" s="10">
        <v>1</v>
      </c>
    </row>
    <row r="724" spans="1:2" x14ac:dyDescent="0.35">
      <c r="A724" s="12" t="s">
        <v>18</v>
      </c>
      <c r="B724" s="10">
        <v>1</v>
      </c>
    </row>
    <row r="725" spans="1:2" x14ac:dyDescent="0.35">
      <c r="A725" s="7" t="s">
        <v>578</v>
      </c>
      <c r="B725" s="10">
        <v>1</v>
      </c>
    </row>
    <row r="726" spans="1:2" x14ac:dyDescent="0.35">
      <c r="A726" s="9" t="s">
        <v>28</v>
      </c>
      <c r="B726" s="10">
        <v>1</v>
      </c>
    </row>
    <row r="727" spans="1:2" x14ac:dyDescent="0.35">
      <c r="A727" s="12" t="s">
        <v>18</v>
      </c>
      <c r="B727" s="10">
        <v>1</v>
      </c>
    </row>
    <row r="728" spans="1:2" x14ac:dyDescent="0.35">
      <c r="A728" s="7" t="s">
        <v>1221</v>
      </c>
      <c r="B728" s="10">
        <v>1</v>
      </c>
    </row>
    <row r="729" spans="1:2" x14ac:dyDescent="0.35">
      <c r="A729" s="9" t="s">
        <v>28</v>
      </c>
      <c r="B729" s="10">
        <v>1</v>
      </c>
    </row>
    <row r="730" spans="1:2" x14ac:dyDescent="0.35">
      <c r="A730" s="12" t="s">
        <v>24</v>
      </c>
      <c r="B730" s="10">
        <v>1</v>
      </c>
    </row>
    <row r="731" spans="1:2" x14ac:dyDescent="0.35">
      <c r="A731" s="7" t="s">
        <v>96</v>
      </c>
      <c r="B731" s="10">
        <v>1</v>
      </c>
    </row>
    <row r="732" spans="1:2" x14ac:dyDescent="0.35">
      <c r="A732" s="9" t="s">
        <v>28</v>
      </c>
      <c r="B732" s="10">
        <v>1</v>
      </c>
    </row>
    <row r="733" spans="1:2" x14ac:dyDescent="0.35">
      <c r="A733" s="12" t="s">
        <v>51</v>
      </c>
      <c r="B733" s="10">
        <v>1</v>
      </c>
    </row>
    <row r="734" spans="1:2" x14ac:dyDescent="0.35">
      <c r="A734" s="7" t="s">
        <v>329</v>
      </c>
      <c r="B734" s="10">
        <v>1</v>
      </c>
    </row>
    <row r="735" spans="1:2" x14ac:dyDescent="0.35">
      <c r="A735" s="9" t="s">
        <v>17</v>
      </c>
      <c r="B735" s="10">
        <v>1</v>
      </c>
    </row>
    <row r="736" spans="1:2" x14ac:dyDescent="0.35">
      <c r="A736" s="12" t="s">
        <v>51</v>
      </c>
      <c r="B736" s="10">
        <v>1</v>
      </c>
    </row>
    <row r="737" spans="1:2" x14ac:dyDescent="0.35">
      <c r="A737" s="7" t="s">
        <v>1606</v>
      </c>
      <c r="B737" s="10">
        <v>1</v>
      </c>
    </row>
    <row r="738" spans="1:2" x14ac:dyDescent="0.35">
      <c r="A738" s="9" t="s">
        <v>17</v>
      </c>
      <c r="B738" s="10">
        <v>1</v>
      </c>
    </row>
    <row r="739" spans="1:2" x14ac:dyDescent="0.35">
      <c r="A739" s="12" t="s">
        <v>24</v>
      </c>
      <c r="B739" s="10">
        <v>1</v>
      </c>
    </row>
    <row r="740" spans="1:2" x14ac:dyDescent="0.35">
      <c r="A740" s="7" t="s">
        <v>815</v>
      </c>
      <c r="B740" s="10">
        <v>1</v>
      </c>
    </row>
    <row r="741" spans="1:2" x14ac:dyDescent="0.35">
      <c r="A741" s="9" t="s">
        <v>28</v>
      </c>
      <c r="B741" s="10">
        <v>1</v>
      </c>
    </row>
    <row r="742" spans="1:2" x14ac:dyDescent="0.35">
      <c r="A742" s="12" t="s">
        <v>51</v>
      </c>
      <c r="B742" s="10">
        <v>1</v>
      </c>
    </row>
    <row r="743" spans="1:2" x14ac:dyDescent="0.35">
      <c r="A743" s="7" t="s">
        <v>216</v>
      </c>
      <c r="B743" s="10">
        <v>1</v>
      </c>
    </row>
    <row r="744" spans="1:2" x14ac:dyDescent="0.35">
      <c r="A744" s="9" t="s">
        <v>28</v>
      </c>
      <c r="B744" s="10">
        <v>1</v>
      </c>
    </row>
    <row r="745" spans="1:2" x14ac:dyDescent="0.35">
      <c r="A745" s="12" t="s">
        <v>47</v>
      </c>
      <c r="B745" s="10">
        <v>1</v>
      </c>
    </row>
    <row r="746" spans="1:2" x14ac:dyDescent="0.35">
      <c r="A746" s="7" t="s">
        <v>754</v>
      </c>
      <c r="B746" s="10">
        <v>2</v>
      </c>
    </row>
    <row r="747" spans="1:2" x14ac:dyDescent="0.35">
      <c r="A747" s="9" t="s">
        <v>28</v>
      </c>
      <c r="B747" s="10">
        <v>2</v>
      </c>
    </row>
    <row r="748" spans="1:2" x14ac:dyDescent="0.35">
      <c r="A748" s="12" t="s">
        <v>18</v>
      </c>
      <c r="B748" s="10">
        <v>1</v>
      </c>
    </row>
    <row r="749" spans="1:2" x14ac:dyDescent="0.35">
      <c r="A749" s="12" t="s">
        <v>51</v>
      </c>
      <c r="B749" s="10">
        <v>1</v>
      </c>
    </row>
    <row r="750" spans="1:2" x14ac:dyDescent="0.35">
      <c r="A750" s="7" t="s">
        <v>761</v>
      </c>
      <c r="B750" s="10">
        <v>1</v>
      </c>
    </row>
    <row r="751" spans="1:2" x14ac:dyDescent="0.35">
      <c r="A751" s="9" t="s">
        <v>28</v>
      </c>
      <c r="B751" s="10">
        <v>1</v>
      </c>
    </row>
    <row r="752" spans="1:2" x14ac:dyDescent="0.35">
      <c r="A752" s="12" t="s">
        <v>51</v>
      </c>
      <c r="B752" s="10">
        <v>1</v>
      </c>
    </row>
    <row r="753" spans="1:2" x14ac:dyDescent="0.35">
      <c r="A753" s="7" t="s">
        <v>1864</v>
      </c>
      <c r="B753" s="10">
        <v>1</v>
      </c>
    </row>
    <row r="754" spans="1:2" x14ac:dyDescent="0.35">
      <c r="A754" s="9" t="s">
        <v>17</v>
      </c>
      <c r="B754" s="10">
        <v>1</v>
      </c>
    </row>
    <row r="755" spans="1:2" x14ac:dyDescent="0.35">
      <c r="A755" s="12" t="s">
        <v>24</v>
      </c>
      <c r="B755" s="10">
        <v>1</v>
      </c>
    </row>
    <row r="756" spans="1:2" x14ac:dyDescent="0.35">
      <c r="A756" s="7" t="s">
        <v>211</v>
      </c>
      <c r="B756" s="10">
        <v>1</v>
      </c>
    </row>
    <row r="757" spans="1:2" x14ac:dyDescent="0.35">
      <c r="A757" s="9" t="s">
        <v>17</v>
      </c>
      <c r="B757" s="10">
        <v>1</v>
      </c>
    </row>
    <row r="758" spans="1:2" x14ac:dyDescent="0.35">
      <c r="A758" s="12" t="s">
        <v>24</v>
      </c>
      <c r="B758" s="10">
        <v>1</v>
      </c>
    </row>
    <row r="759" spans="1:2" x14ac:dyDescent="0.35">
      <c r="A759" s="7" t="s">
        <v>1802</v>
      </c>
      <c r="B759" s="10">
        <v>1</v>
      </c>
    </row>
    <row r="760" spans="1:2" x14ac:dyDescent="0.35">
      <c r="A760" s="9" t="s">
        <v>28</v>
      </c>
      <c r="B760" s="10">
        <v>1</v>
      </c>
    </row>
    <row r="761" spans="1:2" x14ac:dyDescent="0.35">
      <c r="A761" s="12" t="s">
        <v>18</v>
      </c>
      <c r="B761" s="10">
        <v>1</v>
      </c>
    </row>
    <row r="762" spans="1:2" x14ac:dyDescent="0.35">
      <c r="A762" s="7" t="s">
        <v>399</v>
      </c>
      <c r="B762" s="10">
        <v>1</v>
      </c>
    </row>
    <row r="763" spans="1:2" x14ac:dyDescent="0.35">
      <c r="A763" s="9" t="s">
        <v>28</v>
      </c>
      <c r="B763" s="10">
        <v>1</v>
      </c>
    </row>
    <row r="764" spans="1:2" x14ac:dyDescent="0.35">
      <c r="A764" s="12" t="s">
        <v>18</v>
      </c>
      <c r="B764" s="10">
        <v>1</v>
      </c>
    </row>
    <row r="765" spans="1:2" x14ac:dyDescent="0.35">
      <c r="A765" s="7" t="s">
        <v>106</v>
      </c>
      <c r="B765" s="10">
        <v>1</v>
      </c>
    </row>
    <row r="766" spans="1:2" x14ac:dyDescent="0.35">
      <c r="A766" s="9" t="s">
        <v>28</v>
      </c>
      <c r="B766" s="10">
        <v>1</v>
      </c>
    </row>
    <row r="767" spans="1:2" x14ac:dyDescent="0.35">
      <c r="A767" s="12" t="s">
        <v>51</v>
      </c>
      <c r="B767" s="10">
        <v>1</v>
      </c>
    </row>
    <row r="768" spans="1:2" x14ac:dyDescent="0.35">
      <c r="A768" s="7" t="s">
        <v>1498</v>
      </c>
      <c r="B768" s="10">
        <v>1</v>
      </c>
    </row>
    <row r="769" spans="1:2" x14ac:dyDescent="0.35">
      <c r="A769" s="9" t="s">
        <v>28</v>
      </c>
      <c r="B769" s="10">
        <v>1</v>
      </c>
    </row>
    <row r="770" spans="1:2" x14ac:dyDescent="0.35">
      <c r="A770" s="12" t="s">
        <v>51</v>
      </c>
      <c r="B770" s="10">
        <v>1</v>
      </c>
    </row>
    <row r="771" spans="1:2" x14ac:dyDescent="0.35">
      <c r="A771" s="7" t="s">
        <v>1875</v>
      </c>
      <c r="B771" s="10">
        <v>1</v>
      </c>
    </row>
    <row r="772" spans="1:2" x14ac:dyDescent="0.35">
      <c r="A772" s="9" t="s">
        <v>17</v>
      </c>
      <c r="B772" s="10">
        <v>1</v>
      </c>
    </row>
    <row r="773" spans="1:2" x14ac:dyDescent="0.35">
      <c r="A773" s="12" t="s">
        <v>18</v>
      </c>
      <c r="B773" s="10">
        <v>1</v>
      </c>
    </row>
    <row r="774" spans="1:2" x14ac:dyDescent="0.35">
      <c r="A774" s="7" t="s">
        <v>949</v>
      </c>
      <c r="B774" s="10">
        <v>1</v>
      </c>
    </row>
    <row r="775" spans="1:2" x14ac:dyDescent="0.35">
      <c r="A775" s="9" t="s">
        <v>28</v>
      </c>
      <c r="B775" s="10">
        <v>1</v>
      </c>
    </row>
    <row r="776" spans="1:2" x14ac:dyDescent="0.35">
      <c r="A776" s="12" t="s">
        <v>18</v>
      </c>
      <c r="B776" s="10">
        <v>1</v>
      </c>
    </row>
    <row r="777" spans="1:2" x14ac:dyDescent="0.35">
      <c r="A777" s="7" t="s">
        <v>1013</v>
      </c>
      <c r="B777" s="10">
        <v>1</v>
      </c>
    </row>
    <row r="778" spans="1:2" x14ac:dyDescent="0.35">
      <c r="A778" s="9" t="s">
        <v>17</v>
      </c>
      <c r="B778" s="10">
        <v>1</v>
      </c>
    </row>
    <row r="779" spans="1:2" x14ac:dyDescent="0.35">
      <c r="A779" s="12" t="s">
        <v>18</v>
      </c>
      <c r="B779" s="10">
        <v>1</v>
      </c>
    </row>
    <row r="780" spans="1:2" x14ac:dyDescent="0.35">
      <c r="A780" s="7" t="s">
        <v>699</v>
      </c>
      <c r="B780" s="10">
        <v>1</v>
      </c>
    </row>
    <row r="781" spans="1:2" x14ac:dyDescent="0.35">
      <c r="A781" s="9" t="s">
        <v>17</v>
      </c>
      <c r="B781" s="10">
        <v>1</v>
      </c>
    </row>
    <row r="782" spans="1:2" x14ac:dyDescent="0.35">
      <c r="A782" s="12" t="s">
        <v>18</v>
      </c>
      <c r="B782" s="10">
        <v>1</v>
      </c>
    </row>
    <row r="783" spans="1:2" x14ac:dyDescent="0.35">
      <c r="A783" s="7" t="s">
        <v>1483</v>
      </c>
      <c r="B783" s="10">
        <v>1</v>
      </c>
    </row>
    <row r="784" spans="1:2" x14ac:dyDescent="0.35">
      <c r="A784" s="9" t="s">
        <v>17</v>
      </c>
      <c r="B784" s="10">
        <v>1</v>
      </c>
    </row>
    <row r="785" spans="1:2" x14ac:dyDescent="0.35">
      <c r="A785" s="12" t="s">
        <v>18</v>
      </c>
      <c r="B785" s="10">
        <v>1</v>
      </c>
    </row>
    <row r="786" spans="1:2" x14ac:dyDescent="0.35">
      <c r="A786" s="7" t="s">
        <v>1432</v>
      </c>
      <c r="B786" s="10">
        <v>1</v>
      </c>
    </row>
    <row r="787" spans="1:2" x14ac:dyDescent="0.35">
      <c r="A787" s="9" t="s">
        <v>28</v>
      </c>
      <c r="B787" s="10">
        <v>1</v>
      </c>
    </row>
    <row r="788" spans="1:2" x14ac:dyDescent="0.35">
      <c r="A788" s="12" t="s">
        <v>47</v>
      </c>
      <c r="B788" s="10">
        <v>1</v>
      </c>
    </row>
    <row r="789" spans="1:2" x14ac:dyDescent="0.35">
      <c r="A789" s="7" t="s">
        <v>330</v>
      </c>
      <c r="B789" s="10">
        <v>1</v>
      </c>
    </row>
    <row r="790" spans="1:2" x14ac:dyDescent="0.35">
      <c r="A790" s="9" t="s">
        <v>28</v>
      </c>
      <c r="B790" s="10">
        <v>1</v>
      </c>
    </row>
    <row r="791" spans="1:2" x14ac:dyDescent="0.35">
      <c r="A791" s="12" t="s">
        <v>24</v>
      </c>
      <c r="B791" s="10">
        <v>1</v>
      </c>
    </row>
    <row r="792" spans="1:2" x14ac:dyDescent="0.35">
      <c r="A792" s="7" t="s">
        <v>1284</v>
      </c>
      <c r="B792" s="10">
        <v>1</v>
      </c>
    </row>
    <row r="793" spans="1:2" x14ac:dyDescent="0.35">
      <c r="A793" s="9" t="s">
        <v>28</v>
      </c>
      <c r="B793" s="10">
        <v>1</v>
      </c>
    </row>
    <row r="794" spans="1:2" x14ac:dyDescent="0.35">
      <c r="A794" s="12" t="s">
        <v>24</v>
      </c>
      <c r="B794" s="10">
        <v>1</v>
      </c>
    </row>
    <row r="795" spans="1:2" x14ac:dyDescent="0.35">
      <c r="A795" s="7" t="s">
        <v>221</v>
      </c>
      <c r="B795" s="10">
        <v>1</v>
      </c>
    </row>
    <row r="796" spans="1:2" x14ac:dyDescent="0.35">
      <c r="A796" s="9" t="s">
        <v>17</v>
      </c>
      <c r="B796" s="10">
        <v>1</v>
      </c>
    </row>
    <row r="797" spans="1:2" x14ac:dyDescent="0.35">
      <c r="A797" s="12" t="s">
        <v>24</v>
      </c>
      <c r="B797" s="10">
        <v>1</v>
      </c>
    </row>
    <row r="798" spans="1:2" x14ac:dyDescent="0.35">
      <c r="A798" s="7" t="s">
        <v>1481</v>
      </c>
      <c r="B798" s="10">
        <v>1</v>
      </c>
    </row>
    <row r="799" spans="1:2" x14ac:dyDescent="0.35">
      <c r="A799" s="9" t="s">
        <v>17</v>
      </c>
      <c r="B799" s="10">
        <v>1</v>
      </c>
    </row>
    <row r="800" spans="1:2" x14ac:dyDescent="0.35">
      <c r="A800" s="12" t="s">
        <v>24</v>
      </c>
      <c r="B800" s="10">
        <v>1</v>
      </c>
    </row>
    <row r="801" spans="1:2" x14ac:dyDescent="0.35">
      <c r="A801" s="7" t="s">
        <v>582</v>
      </c>
      <c r="B801" s="10">
        <v>2</v>
      </c>
    </row>
    <row r="802" spans="1:2" x14ac:dyDescent="0.35">
      <c r="A802" s="9" t="s">
        <v>17</v>
      </c>
      <c r="B802" s="10">
        <v>1</v>
      </c>
    </row>
    <row r="803" spans="1:2" x14ac:dyDescent="0.35">
      <c r="A803" s="12" t="s">
        <v>51</v>
      </c>
      <c r="B803" s="10">
        <v>1</v>
      </c>
    </row>
    <row r="804" spans="1:2" x14ac:dyDescent="0.35">
      <c r="A804" s="9" t="s">
        <v>28</v>
      </c>
      <c r="B804" s="10">
        <v>1</v>
      </c>
    </row>
    <row r="805" spans="1:2" x14ac:dyDescent="0.35">
      <c r="A805" s="12" t="s">
        <v>24</v>
      </c>
      <c r="B805" s="10">
        <v>1</v>
      </c>
    </row>
    <row r="806" spans="1:2" x14ac:dyDescent="0.35">
      <c r="A806" s="7" t="s">
        <v>1636</v>
      </c>
      <c r="B806" s="10">
        <v>1</v>
      </c>
    </row>
    <row r="807" spans="1:2" x14ac:dyDescent="0.35">
      <c r="A807" s="9" t="s">
        <v>28</v>
      </c>
      <c r="B807" s="10">
        <v>1</v>
      </c>
    </row>
    <row r="808" spans="1:2" x14ac:dyDescent="0.35">
      <c r="A808" s="12" t="s">
        <v>24</v>
      </c>
      <c r="B808" s="10">
        <v>1</v>
      </c>
    </row>
    <row r="809" spans="1:2" x14ac:dyDescent="0.35">
      <c r="A809" s="7" t="s">
        <v>866</v>
      </c>
      <c r="B809" s="10">
        <v>1</v>
      </c>
    </row>
    <row r="810" spans="1:2" x14ac:dyDescent="0.35">
      <c r="A810" s="9" t="s">
        <v>28</v>
      </c>
      <c r="B810" s="10">
        <v>1</v>
      </c>
    </row>
    <row r="811" spans="1:2" x14ac:dyDescent="0.35">
      <c r="A811" s="12" t="s">
        <v>24</v>
      </c>
      <c r="B811" s="10">
        <v>1</v>
      </c>
    </row>
    <row r="812" spans="1:2" x14ac:dyDescent="0.35">
      <c r="A812" s="7" t="s">
        <v>1346</v>
      </c>
      <c r="B812" s="10">
        <v>1</v>
      </c>
    </row>
    <row r="813" spans="1:2" x14ac:dyDescent="0.35">
      <c r="A813" s="9" t="s">
        <v>17</v>
      </c>
      <c r="B813" s="10">
        <v>1</v>
      </c>
    </row>
    <row r="814" spans="1:2" x14ac:dyDescent="0.35">
      <c r="A814" s="12" t="s">
        <v>51</v>
      </c>
      <c r="B814" s="10">
        <v>1</v>
      </c>
    </row>
    <row r="815" spans="1:2" x14ac:dyDescent="0.35">
      <c r="A815" s="7" t="s">
        <v>219</v>
      </c>
      <c r="B815" s="10">
        <v>1</v>
      </c>
    </row>
    <row r="816" spans="1:2" x14ac:dyDescent="0.35">
      <c r="A816" s="9" t="s">
        <v>28</v>
      </c>
      <c r="B816" s="10">
        <v>1</v>
      </c>
    </row>
    <row r="817" spans="1:2" x14ac:dyDescent="0.35">
      <c r="A817" s="12" t="s">
        <v>51</v>
      </c>
      <c r="B817" s="10">
        <v>1</v>
      </c>
    </row>
    <row r="818" spans="1:2" x14ac:dyDescent="0.35">
      <c r="A818" s="7" t="s">
        <v>138</v>
      </c>
      <c r="B818" s="10">
        <v>1</v>
      </c>
    </row>
    <row r="819" spans="1:2" x14ac:dyDescent="0.35">
      <c r="A819" s="9" t="s">
        <v>17</v>
      </c>
      <c r="B819" s="10">
        <v>1</v>
      </c>
    </row>
    <row r="820" spans="1:2" x14ac:dyDescent="0.35">
      <c r="A820" s="12" t="s">
        <v>47</v>
      </c>
      <c r="B820" s="10">
        <v>1</v>
      </c>
    </row>
    <row r="821" spans="1:2" x14ac:dyDescent="0.35">
      <c r="A821" s="7" t="s">
        <v>1642</v>
      </c>
      <c r="B821" s="10">
        <v>1</v>
      </c>
    </row>
    <row r="822" spans="1:2" x14ac:dyDescent="0.35">
      <c r="A822" s="9" t="s">
        <v>17</v>
      </c>
      <c r="B822" s="10">
        <v>1</v>
      </c>
    </row>
    <row r="823" spans="1:2" x14ac:dyDescent="0.35">
      <c r="A823" s="12" t="s">
        <v>47</v>
      </c>
      <c r="B823" s="10">
        <v>1</v>
      </c>
    </row>
    <row r="824" spans="1:2" x14ac:dyDescent="0.35">
      <c r="A824" s="7" t="s">
        <v>1849</v>
      </c>
      <c r="B824" s="10">
        <v>1</v>
      </c>
    </row>
    <row r="825" spans="1:2" x14ac:dyDescent="0.35">
      <c r="A825" s="9" t="s">
        <v>28</v>
      </c>
      <c r="B825" s="10">
        <v>1</v>
      </c>
    </row>
    <row r="826" spans="1:2" x14ac:dyDescent="0.35">
      <c r="A826" s="12" t="s">
        <v>18</v>
      </c>
      <c r="B826" s="10">
        <v>1</v>
      </c>
    </row>
    <row r="827" spans="1:2" x14ac:dyDescent="0.35">
      <c r="A827" s="7" t="s">
        <v>1155</v>
      </c>
      <c r="B827" s="10">
        <v>1</v>
      </c>
    </row>
    <row r="828" spans="1:2" x14ac:dyDescent="0.35">
      <c r="A828" s="9" t="s">
        <v>28</v>
      </c>
      <c r="B828" s="10">
        <v>1</v>
      </c>
    </row>
    <row r="829" spans="1:2" x14ac:dyDescent="0.35">
      <c r="A829" s="12" t="s">
        <v>47</v>
      </c>
      <c r="B829" s="10">
        <v>1</v>
      </c>
    </row>
    <row r="830" spans="1:2" x14ac:dyDescent="0.35">
      <c r="A830" s="7" t="s">
        <v>470</v>
      </c>
      <c r="B830" s="10">
        <v>1</v>
      </c>
    </row>
    <row r="831" spans="1:2" x14ac:dyDescent="0.35">
      <c r="A831" s="9" t="s">
        <v>17</v>
      </c>
      <c r="B831" s="10">
        <v>1</v>
      </c>
    </row>
    <row r="832" spans="1:2" x14ac:dyDescent="0.35">
      <c r="A832" s="12" t="s">
        <v>51</v>
      </c>
      <c r="B832" s="10">
        <v>1</v>
      </c>
    </row>
    <row r="833" spans="1:2" x14ac:dyDescent="0.35">
      <c r="A833" s="7" t="s">
        <v>126</v>
      </c>
      <c r="B833" s="10">
        <v>1</v>
      </c>
    </row>
    <row r="834" spans="1:2" x14ac:dyDescent="0.35">
      <c r="A834" s="9" t="s">
        <v>17</v>
      </c>
      <c r="B834" s="10">
        <v>1</v>
      </c>
    </row>
    <row r="835" spans="1:2" x14ac:dyDescent="0.35">
      <c r="A835" s="12" t="s">
        <v>51</v>
      </c>
      <c r="B835" s="10">
        <v>1</v>
      </c>
    </row>
    <row r="836" spans="1:2" x14ac:dyDescent="0.35">
      <c r="A836" s="7" t="s">
        <v>359</v>
      </c>
      <c r="B836" s="10">
        <v>1</v>
      </c>
    </row>
    <row r="837" spans="1:2" x14ac:dyDescent="0.35">
      <c r="A837" s="9" t="s">
        <v>28</v>
      </c>
      <c r="B837" s="10">
        <v>1</v>
      </c>
    </row>
    <row r="838" spans="1:2" x14ac:dyDescent="0.35">
      <c r="A838" s="12" t="s">
        <v>51</v>
      </c>
      <c r="B838" s="10">
        <v>1</v>
      </c>
    </row>
    <row r="839" spans="1:2" x14ac:dyDescent="0.35">
      <c r="A839" s="7" t="s">
        <v>639</v>
      </c>
      <c r="B839" s="10">
        <v>1</v>
      </c>
    </row>
    <row r="840" spans="1:2" x14ac:dyDescent="0.35">
      <c r="A840" s="9" t="s">
        <v>28</v>
      </c>
      <c r="B840" s="10">
        <v>1</v>
      </c>
    </row>
    <row r="841" spans="1:2" x14ac:dyDescent="0.35">
      <c r="A841" s="12" t="s">
        <v>18</v>
      </c>
      <c r="B841" s="10">
        <v>1</v>
      </c>
    </row>
    <row r="842" spans="1:2" x14ac:dyDescent="0.35">
      <c r="A842" s="7" t="s">
        <v>564</v>
      </c>
      <c r="B842" s="10">
        <v>1</v>
      </c>
    </row>
    <row r="843" spans="1:2" x14ac:dyDescent="0.35">
      <c r="A843" s="9" t="s">
        <v>17</v>
      </c>
      <c r="B843" s="10">
        <v>1</v>
      </c>
    </row>
    <row r="844" spans="1:2" x14ac:dyDescent="0.35">
      <c r="A844" s="12" t="s">
        <v>24</v>
      </c>
      <c r="B844" s="10">
        <v>1</v>
      </c>
    </row>
    <row r="845" spans="1:2" x14ac:dyDescent="0.35">
      <c r="A845" s="7" t="s">
        <v>1579</v>
      </c>
      <c r="B845" s="10">
        <v>1</v>
      </c>
    </row>
    <row r="846" spans="1:2" x14ac:dyDescent="0.35">
      <c r="A846" s="9" t="s">
        <v>28</v>
      </c>
      <c r="B846" s="10">
        <v>1</v>
      </c>
    </row>
    <row r="847" spans="1:2" x14ac:dyDescent="0.35">
      <c r="A847" s="12" t="s">
        <v>18</v>
      </c>
      <c r="B847" s="10">
        <v>1</v>
      </c>
    </row>
    <row r="848" spans="1:2" x14ac:dyDescent="0.35">
      <c r="A848" s="7" t="s">
        <v>1398</v>
      </c>
      <c r="B848" s="10">
        <v>1</v>
      </c>
    </row>
    <row r="849" spans="1:2" x14ac:dyDescent="0.35">
      <c r="A849" s="9" t="s">
        <v>17</v>
      </c>
      <c r="B849" s="10">
        <v>1</v>
      </c>
    </row>
    <row r="850" spans="1:2" x14ac:dyDescent="0.35">
      <c r="A850" s="12" t="s">
        <v>51</v>
      </c>
      <c r="B850" s="10">
        <v>1</v>
      </c>
    </row>
    <row r="851" spans="1:2" x14ac:dyDescent="0.35">
      <c r="A851" s="7" t="s">
        <v>112</v>
      </c>
      <c r="B851" s="10">
        <v>1</v>
      </c>
    </row>
    <row r="852" spans="1:2" x14ac:dyDescent="0.35">
      <c r="A852" s="9" t="s">
        <v>17</v>
      </c>
      <c r="B852" s="10">
        <v>1</v>
      </c>
    </row>
    <row r="853" spans="1:2" x14ac:dyDescent="0.35">
      <c r="A853" s="12" t="s">
        <v>18</v>
      </c>
      <c r="B853" s="10">
        <v>1</v>
      </c>
    </row>
    <row r="854" spans="1:2" x14ac:dyDescent="0.35">
      <c r="A854" s="7" t="s">
        <v>179</v>
      </c>
      <c r="B854" s="10">
        <v>1</v>
      </c>
    </row>
    <row r="855" spans="1:2" x14ac:dyDescent="0.35">
      <c r="A855" s="9" t="s">
        <v>28</v>
      </c>
      <c r="B855" s="10">
        <v>1</v>
      </c>
    </row>
    <row r="856" spans="1:2" x14ac:dyDescent="0.35">
      <c r="A856" s="12" t="s">
        <v>24</v>
      </c>
      <c r="B856" s="10">
        <v>1</v>
      </c>
    </row>
    <row r="857" spans="1:2" x14ac:dyDescent="0.35">
      <c r="A857" s="7" t="s">
        <v>1063</v>
      </c>
      <c r="B857" s="10">
        <v>1</v>
      </c>
    </row>
    <row r="858" spans="1:2" x14ac:dyDescent="0.35">
      <c r="A858" s="9" t="s">
        <v>17</v>
      </c>
      <c r="B858" s="10">
        <v>1</v>
      </c>
    </row>
    <row r="859" spans="1:2" x14ac:dyDescent="0.35">
      <c r="A859" s="12" t="s">
        <v>18</v>
      </c>
      <c r="B859" s="10">
        <v>1</v>
      </c>
    </row>
    <row r="860" spans="1:2" x14ac:dyDescent="0.35">
      <c r="A860" s="7" t="s">
        <v>764</v>
      </c>
      <c r="B860" s="10">
        <v>1</v>
      </c>
    </row>
    <row r="861" spans="1:2" x14ac:dyDescent="0.35">
      <c r="A861" s="9" t="s">
        <v>17</v>
      </c>
      <c r="B861" s="10">
        <v>1</v>
      </c>
    </row>
    <row r="862" spans="1:2" x14ac:dyDescent="0.35">
      <c r="A862" s="12" t="s">
        <v>24</v>
      </c>
      <c r="B862" s="10">
        <v>1</v>
      </c>
    </row>
    <row r="863" spans="1:2" x14ac:dyDescent="0.35">
      <c r="A863" s="7" t="s">
        <v>258</v>
      </c>
      <c r="B863" s="10">
        <v>1</v>
      </c>
    </row>
    <row r="864" spans="1:2" x14ac:dyDescent="0.35">
      <c r="A864" s="9" t="s">
        <v>28</v>
      </c>
      <c r="B864" s="10">
        <v>1</v>
      </c>
    </row>
    <row r="865" spans="1:2" x14ac:dyDescent="0.35">
      <c r="A865" s="12" t="s">
        <v>24</v>
      </c>
      <c r="B865" s="10">
        <v>1</v>
      </c>
    </row>
    <row r="866" spans="1:2" x14ac:dyDescent="0.35">
      <c r="A866" s="7" t="s">
        <v>1297</v>
      </c>
      <c r="B866" s="10">
        <v>2</v>
      </c>
    </row>
    <row r="867" spans="1:2" x14ac:dyDescent="0.35">
      <c r="A867" s="9" t="s">
        <v>17</v>
      </c>
      <c r="B867" s="10">
        <v>2</v>
      </c>
    </row>
    <row r="868" spans="1:2" x14ac:dyDescent="0.35">
      <c r="A868" s="12" t="s">
        <v>24</v>
      </c>
      <c r="B868" s="10">
        <v>1</v>
      </c>
    </row>
    <row r="869" spans="1:2" x14ac:dyDescent="0.35">
      <c r="A869" s="12" t="s">
        <v>18</v>
      </c>
      <c r="B869" s="10">
        <v>1</v>
      </c>
    </row>
    <row r="870" spans="1:2" x14ac:dyDescent="0.35">
      <c r="A870" s="7" t="s">
        <v>1194</v>
      </c>
      <c r="B870" s="10">
        <v>1</v>
      </c>
    </row>
    <row r="871" spans="1:2" x14ac:dyDescent="0.35">
      <c r="A871" s="9" t="s">
        <v>17</v>
      </c>
      <c r="B871" s="10">
        <v>1</v>
      </c>
    </row>
    <row r="872" spans="1:2" x14ac:dyDescent="0.35">
      <c r="A872" s="12" t="s">
        <v>51</v>
      </c>
      <c r="B872" s="10">
        <v>1</v>
      </c>
    </row>
    <row r="873" spans="1:2" x14ac:dyDescent="0.35">
      <c r="A873" s="7" t="s">
        <v>391</v>
      </c>
      <c r="B873" s="10">
        <v>3</v>
      </c>
    </row>
    <row r="874" spans="1:2" x14ac:dyDescent="0.35">
      <c r="A874" s="9" t="s">
        <v>17</v>
      </c>
      <c r="B874" s="10">
        <v>1</v>
      </c>
    </row>
    <row r="875" spans="1:2" x14ac:dyDescent="0.35">
      <c r="A875" s="12" t="s">
        <v>51</v>
      </c>
      <c r="B875" s="10">
        <v>1</v>
      </c>
    </row>
    <row r="876" spans="1:2" x14ac:dyDescent="0.35">
      <c r="A876" s="9" t="s">
        <v>28</v>
      </c>
      <c r="B876" s="10">
        <v>2</v>
      </c>
    </row>
    <row r="877" spans="1:2" x14ac:dyDescent="0.35">
      <c r="A877" s="12" t="s">
        <v>24</v>
      </c>
      <c r="B877" s="10">
        <v>1</v>
      </c>
    </row>
    <row r="878" spans="1:2" x14ac:dyDescent="0.35">
      <c r="A878" s="12" t="s">
        <v>18</v>
      </c>
      <c r="B878" s="10">
        <v>1</v>
      </c>
    </row>
    <row r="879" spans="1:2" x14ac:dyDescent="0.35">
      <c r="A879" s="7" t="s">
        <v>207</v>
      </c>
      <c r="B879" s="10">
        <v>1</v>
      </c>
    </row>
    <row r="880" spans="1:2" x14ac:dyDescent="0.35">
      <c r="A880" s="9" t="s">
        <v>28</v>
      </c>
      <c r="B880" s="10">
        <v>1</v>
      </c>
    </row>
    <row r="881" spans="1:2" x14ac:dyDescent="0.35">
      <c r="A881" s="12" t="s">
        <v>24</v>
      </c>
      <c r="B881" s="10">
        <v>1</v>
      </c>
    </row>
    <row r="882" spans="1:2" x14ac:dyDescent="0.35">
      <c r="A882" s="7" t="s">
        <v>1693</v>
      </c>
      <c r="B882" s="10">
        <v>1</v>
      </c>
    </row>
    <row r="883" spans="1:2" x14ac:dyDescent="0.35">
      <c r="A883" s="9" t="s">
        <v>17</v>
      </c>
      <c r="B883" s="10">
        <v>1</v>
      </c>
    </row>
    <row r="884" spans="1:2" x14ac:dyDescent="0.35">
      <c r="A884" s="12" t="s">
        <v>51</v>
      </c>
      <c r="B884" s="10">
        <v>1</v>
      </c>
    </row>
    <row r="885" spans="1:2" x14ac:dyDescent="0.35">
      <c r="A885" s="7" t="s">
        <v>547</v>
      </c>
      <c r="B885" s="10">
        <v>1</v>
      </c>
    </row>
    <row r="886" spans="1:2" x14ac:dyDescent="0.35">
      <c r="A886" s="9" t="s">
        <v>17</v>
      </c>
      <c r="B886" s="10">
        <v>1</v>
      </c>
    </row>
    <row r="887" spans="1:2" x14ac:dyDescent="0.35">
      <c r="A887" s="12" t="s">
        <v>24</v>
      </c>
      <c r="B887" s="10">
        <v>1</v>
      </c>
    </row>
    <row r="888" spans="1:2" x14ac:dyDescent="0.35">
      <c r="A888" s="7" t="s">
        <v>1428</v>
      </c>
      <c r="B888" s="10">
        <v>1</v>
      </c>
    </row>
    <row r="889" spans="1:2" x14ac:dyDescent="0.35">
      <c r="A889" s="9" t="s">
        <v>28</v>
      </c>
      <c r="B889" s="10">
        <v>1</v>
      </c>
    </row>
    <row r="890" spans="1:2" x14ac:dyDescent="0.35">
      <c r="A890" s="12" t="s">
        <v>51</v>
      </c>
      <c r="B890" s="10">
        <v>1</v>
      </c>
    </row>
    <row r="891" spans="1:2" x14ac:dyDescent="0.35">
      <c r="A891" s="7" t="s">
        <v>1157</v>
      </c>
      <c r="B891" s="10">
        <v>1</v>
      </c>
    </row>
    <row r="892" spans="1:2" x14ac:dyDescent="0.35">
      <c r="A892" s="9" t="s">
        <v>28</v>
      </c>
      <c r="B892" s="10">
        <v>1</v>
      </c>
    </row>
    <row r="893" spans="1:2" x14ac:dyDescent="0.35">
      <c r="A893" s="12" t="s">
        <v>47</v>
      </c>
      <c r="B893" s="10">
        <v>1</v>
      </c>
    </row>
    <row r="894" spans="1:2" x14ac:dyDescent="0.35">
      <c r="A894" s="7" t="s">
        <v>539</v>
      </c>
      <c r="B894" s="10">
        <v>2</v>
      </c>
    </row>
    <row r="895" spans="1:2" x14ac:dyDescent="0.35">
      <c r="A895" s="9" t="s">
        <v>17</v>
      </c>
      <c r="B895" s="10">
        <v>1</v>
      </c>
    </row>
    <row r="896" spans="1:2" x14ac:dyDescent="0.35">
      <c r="A896" s="12" t="s">
        <v>51</v>
      </c>
      <c r="B896" s="10">
        <v>1</v>
      </c>
    </row>
    <row r="897" spans="1:2" x14ac:dyDescent="0.35">
      <c r="A897" s="9" t="s">
        <v>28</v>
      </c>
      <c r="B897" s="10">
        <v>1</v>
      </c>
    </row>
    <row r="898" spans="1:2" x14ac:dyDescent="0.35">
      <c r="A898" s="12" t="s">
        <v>18</v>
      </c>
      <c r="B898" s="10">
        <v>1</v>
      </c>
    </row>
    <row r="899" spans="1:2" x14ac:dyDescent="0.35">
      <c r="A899" s="7" t="s">
        <v>654</v>
      </c>
      <c r="B899" s="10">
        <v>1</v>
      </c>
    </row>
    <row r="900" spans="1:2" x14ac:dyDescent="0.35">
      <c r="A900" s="9" t="s">
        <v>17</v>
      </c>
      <c r="B900" s="10">
        <v>1</v>
      </c>
    </row>
    <row r="901" spans="1:2" x14ac:dyDescent="0.35">
      <c r="A901" s="12" t="s">
        <v>18</v>
      </c>
      <c r="B901" s="10">
        <v>1</v>
      </c>
    </row>
    <row r="902" spans="1:2" x14ac:dyDescent="0.35">
      <c r="A902" s="7" t="s">
        <v>169</v>
      </c>
      <c r="B902" s="10">
        <v>1</v>
      </c>
    </row>
    <row r="903" spans="1:2" x14ac:dyDescent="0.35">
      <c r="A903" s="9" t="s">
        <v>28</v>
      </c>
      <c r="B903" s="10">
        <v>1</v>
      </c>
    </row>
    <row r="904" spans="1:2" x14ac:dyDescent="0.35">
      <c r="A904" s="12" t="s">
        <v>51</v>
      </c>
      <c r="B904" s="10">
        <v>1</v>
      </c>
    </row>
    <row r="905" spans="1:2" x14ac:dyDescent="0.35">
      <c r="A905" s="7" t="s">
        <v>226</v>
      </c>
      <c r="B905" s="10">
        <v>1</v>
      </c>
    </row>
    <row r="906" spans="1:2" x14ac:dyDescent="0.35">
      <c r="A906" s="9" t="s">
        <v>17</v>
      </c>
      <c r="B906" s="10">
        <v>1</v>
      </c>
    </row>
    <row r="907" spans="1:2" x14ac:dyDescent="0.35">
      <c r="A907" s="12" t="s">
        <v>24</v>
      </c>
      <c r="B907" s="10">
        <v>1</v>
      </c>
    </row>
    <row r="908" spans="1:2" x14ac:dyDescent="0.35">
      <c r="A908" s="7" t="s">
        <v>99</v>
      </c>
      <c r="B908" s="10">
        <v>1</v>
      </c>
    </row>
    <row r="909" spans="1:2" x14ac:dyDescent="0.35">
      <c r="A909" s="9" t="s">
        <v>17</v>
      </c>
      <c r="B909" s="10">
        <v>1</v>
      </c>
    </row>
    <row r="910" spans="1:2" x14ac:dyDescent="0.35">
      <c r="A910" s="12" t="s">
        <v>18</v>
      </c>
      <c r="B910" s="10">
        <v>1</v>
      </c>
    </row>
    <row r="911" spans="1:2" x14ac:dyDescent="0.35">
      <c r="A911" s="7" t="s">
        <v>313</v>
      </c>
      <c r="B911" s="10">
        <v>1</v>
      </c>
    </row>
    <row r="912" spans="1:2" x14ac:dyDescent="0.35">
      <c r="A912" s="9" t="s">
        <v>28</v>
      </c>
      <c r="B912" s="10">
        <v>1</v>
      </c>
    </row>
    <row r="913" spans="1:2" x14ac:dyDescent="0.35">
      <c r="A913" s="12" t="s">
        <v>24</v>
      </c>
      <c r="B913" s="10">
        <v>1</v>
      </c>
    </row>
    <row r="914" spans="1:2" x14ac:dyDescent="0.35">
      <c r="A914" s="7" t="s">
        <v>1795</v>
      </c>
      <c r="B914" s="10">
        <v>1</v>
      </c>
    </row>
    <row r="915" spans="1:2" x14ac:dyDescent="0.35">
      <c r="A915" s="9" t="s">
        <v>28</v>
      </c>
      <c r="B915" s="10">
        <v>1</v>
      </c>
    </row>
    <row r="916" spans="1:2" x14ac:dyDescent="0.35">
      <c r="A916" s="12" t="s">
        <v>18</v>
      </c>
      <c r="B916" s="10">
        <v>1</v>
      </c>
    </row>
    <row r="917" spans="1:2" x14ac:dyDescent="0.35">
      <c r="A917" s="7" t="s">
        <v>287</v>
      </c>
      <c r="B917" s="10">
        <v>2</v>
      </c>
    </row>
    <row r="918" spans="1:2" x14ac:dyDescent="0.35">
      <c r="A918" s="9" t="s">
        <v>28</v>
      </c>
      <c r="B918" s="10">
        <v>2</v>
      </c>
    </row>
    <row r="919" spans="1:2" x14ac:dyDescent="0.35">
      <c r="A919" s="12" t="s">
        <v>24</v>
      </c>
      <c r="B919" s="10">
        <v>1</v>
      </c>
    </row>
    <row r="920" spans="1:2" x14ac:dyDescent="0.35">
      <c r="A920" s="12" t="s">
        <v>51</v>
      </c>
      <c r="B920" s="10">
        <v>1</v>
      </c>
    </row>
    <row r="921" spans="1:2" x14ac:dyDescent="0.35">
      <c r="A921" s="7" t="s">
        <v>1438</v>
      </c>
      <c r="B921" s="10">
        <v>1</v>
      </c>
    </row>
    <row r="922" spans="1:2" x14ac:dyDescent="0.35">
      <c r="A922" s="9" t="s">
        <v>17</v>
      </c>
      <c r="B922" s="10">
        <v>1</v>
      </c>
    </row>
    <row r="923" spans="1:2" x14ac:dyDescent="0.35">
      <c r="A923" s="12" t="s">
        <v>24</v>
      </c>
      <c r="B923" s="10">
        <v>1</v>
      </c>
    </row>
    <row r="924" spans="1:2" x14ac:dyDescent="0.35">
      <c r="A924" s="7" t="s">
        <v>204</v>
      </c>
      <c r="B924" s="10">
        <v>1</v>
      </c>
    </row>
    <row r="925" spans="1:2" x14ac:dyDescent="0.35">
      <c r="A925" s="9" t="s">
        <v>17</v>
      </c>
      <c r="B925" s="10">
        <v>1</v>
      </c>
    </row>
    <row r="926" spans="1:2" x14ac:dyDescent="0.35">
      <c r="A926" s="12" t="s">
        <v>24</v>
      </c>
      <c r="B926" s="10">
        <v>1</v>
      </c>
    </row>
    <row r="927" spans="1:2" x14ac:dyDescent="0.35">
      <c r="A927" s="7" t="s">
        <v>467</v>
      </c>
      <c r="B927" s="10">
        <v>1</v>
      </c>
    </row>
    <row r="928" spans="1:2" x14ac:dyDescent="0.35">
      <c r="A928" s="9" t="s">
        <v>28</v>
      </c>
      <c r="B928" s="10">
        <v>1</v>
      </c>
    </row>
    <row r="929" spans="1:2" x14ac:dyDescent="0.35">
      <c r="A929" s="12" t="s">
        <v>18</v>
      </c>
      <c r="B929" s="10">
        <v>1</v>
      </c>
    </row>
    <row r="930" spans="1:2" x14ac:dyDescent="0.35">
      <c r="A930" s="7" t="s">
        <v>256</v>
      </c>
      <c r="B930" s="10">
        <v>1</v>
      </c>
    </row>
    <row r="931" spans="1:2" x14ac:dyDescent="0.35">
      <c r="A931" s="9" t="s">
        <v>17</v>
      </c>
      <c r="B931" s="10">
        <v>1</v>
      </c>
    </row>
    <row r="932" spans="1:2" x14ac:dyDescent="0.35">
      <c r="A932" s="12" t="s">
        <v>24</v>
      </c>
      <c r="B932" s="10">
        <v>1</v>
      </c>
    </row>
    <row r="933" spans="1:2" x14ac:dyDescent="0.35">
      <c r="A933" s="7" t="s">
        <v>501</v>
      </c>
      <c r="B933" s="10">
        <v>1</v>
      </c>
    </row>
    <row r="934" spans="1:2" x14ac:dyDescent="0.35">
      <c r="A934" s="9" t="s">
        <v>17</v>
      </c>
      <c r="B934" s="10">
        <v>1</v>
      </c>
    </row>
    <row r="935" spans="1:2" x14ac:dyDescent="0.35">
      <c r="A935" s="12" t="s">
        <v>24</v>
      </c>
      <c r="B935" s="10">
        <v>1</v>
      </c>
    </row>
    <row r="936" spans="1:2" x14ac:dyDescent="0.35">
      <c r="A936" s="7" t="s">
        <v>1479</v>
      </c>
      <c r="B936" s="10">
        <v>1</v>
      </c>
    </row>
    <row r="937" spans="1:2" x14ac:dyDescent="0.35">
      <c r="A937" s="9" t="s">
        <v>17</v>
      </c>
      <c r="B937" s="10">
        <v>1</v>
      </c>
    </row>
    <row r="938" spans="1:2" x14ac:dyDescent="0.35">
      <c r="A938" s="12" t="s">
        <v>18</v>
      </c>
      <c r="B938" s="10">
        <v>1</v>
      </c>
    </row>
    <row r="939" spans="1:2" x14ac:dyDescent="0.35">
      <c r="A939" s="7" t="s">
        <v>381</v>
      </c>
      <c r="B939" s="10">
        <v>2</v>
      </c>
    </row>
    <row r="940" spans="1:2" x14ac:dyDescent="0.35">
      <c r="A940" s="9" t="s">
        <v>17</v>
      </c>
      <c r="B940" s="10">
        <v>2</v>
      </c>
    </row>
    <row r="941" spans="1:2" x14ac:dyDescent="0.35">
      <c r="A941" s="12" t="s">
        <v>24</v>
      </c>
      <c r="B941" s="10">
        <v>2</v>
      </c>
    </row>
    <row r="942" spans="1:2" x14ac:dyDescent="0.35">
      <c r="A942" s="7" t="s">
        <v>362</v>
      </c>
      <c r="B942" s="10">
        <v>2</v>
      </c>
    </row>
    <row r="943" spans="1:2" x14ac:dyDescent="0.35">
      <c r="A943" s="9" t="s">
        <v>17</v>
      </c>
      <c r="B943" s="10">
        <v>1</v>
      </c>
    </row>
    <row r="944" spans="1:2" x14ac:dyDescent="0.35">
      <c r="A944" s="12" t="s">
        <v>18</v>
      </c>
      <c r="B944" s="10">
        <v>1</v>
      </c>
    </row>
    <row r="945" spans="1:2" x14ac:dyDescent="0.35">
      <c r="A945" s="9" t="s">
        <v>28</v>
      </c>
      <c r="B945" s="10">
        <v>1</v>
      </c>
    </row>
    <row r="946" spans="1:2" x14ac:dyDescent="0.35">
      <c r="A946" s="12" t="s">
        <v>24</v>
      </c>
      <c r="B946" s="10">
        <v>1</v>
      </c>
    </row>
    <row r="947" spans="1:2" x14ac:dyDescent="0.35">
      <c r="A947" s="7" t="s">
        <v>598</v>
      </c>
      <c r="B947" s="10">
        <v>1</v>
      </c>
    </row>
    <row r="948" spans="1:2" x14ac:dyDescent="0.35">
      <c r="A948" s="9" t="s">
        <v>17</v>
      </c>
      <c r="B948" s="10">
        <v>1</v>
      </c>
    </row>
    <row r="949" spans="1:2" x14ac:dyDescent="0.35">
      <c r="A949" s="12" t="s">
        <v>24</v>
      </c>
      <c r="B949" s="10">
        <v>1</v>
      </c>
    </row>
    <row r="950" spans="1:2" x14ac:dyDescent="0.35">
      <c r="A950" s="7" t="s">
        <v>1562</v>
      </c>
      <c r="B950" s="10">
        <v>1</v>
      </c>
    </row>
    <row r="951" spans="1:2" x14ac:dyDescent="0.35">
      <c r="A951" s="9" t="s">
        <v>17</v>
      </c>
      <c r="B951" s="10">
        <v>1</v>
      </c>
    </row>
    <row r="952" spans="1:2" x14ac:dyDescent="0.35">
      <c r="A952" s="12" t="s">
        <v>51</v>
      </c>
      <c r="B952" s="10">
        <v>1</v>
      </c>
    </row>
    <row r="953" spans="1:2" x14ac:dyDescent="0.35">
      <c r="A953" s="7" t="s">
        <v>1859</v>
      </c>
      <c r="B953" s="10">
        <v>1</v>
      </c>
    </row>
    <row r="954" spans="1:2" x14ac:dyDescent="0.35">
      <c r="A954" s="9" t="s">
        <v>17</v>
      </c>
      <c r="B954" s="10">
        <v>1</v>
      </c>
    </row>
    <row r="955" spans="1:2" x14ac:dyDescent="0.35">
      <c r="A955" s="12" t="s">
        <v>51</v>
      </c>
      <c r="B955" s="10">
        <v>1</v>
      </c>
    </row>
    <row r="956" spans="1:2" x14ac:dyDescent="0.35">
      <c r="A956" s="7" t="s">
        <v>1287</v>
      </c>
      <c r="B956" s="10">
        <v>1</v>
      </c>
    </row>
    <row r="957" spans="1:2" x14ac:dyDescent="0.35">
      <c r="A957" s="9" t="s">
        <v>17</v>
      </c>
      <c r="B957" s="10">
        <v>1</v>
      </c>
    </row>
    <row r="958" spans="1:2" x14ac:dyDescent="0.35">
      <c r="A958" s="12" t="s">
        <v>24</v>
      </c>
      <c r="B958" s="10">
        <v>1</v>
      </c>
    </row>
    <row r="959" spans="1:2" x14ac:dyDescent="0.35">
      <c r="A959" s="7" t="s">
        <v>1779</v>
      </c>
      <c r="B959" s="10">
        <v>1</v>
      </c>
    </row>
    <row r="960" spans="1:2" x14ac:dyDescent="0.35">
      <c r="A960" s="9" t="s">
        <v>28</v>
      </c>
      <c r="B960" s="10">
        <v>1</v>
      </c>
    </row>
    <row r="961" spans="1:2" x14ac:dyDescent="0.35">
      <c r="A961" s="12" t="s">
        <v>24</v>
      </c>
      <c r="B961" s="10">
        <v>1</v>
      </c>
    </row>
    <row r="962" spans="1:2" x14ac:dyDescent="0.35">
      <c r="A962" s="7" t="s">
        <v>795</v>
      </c>
      <c r="B962" s="10">
        <v>1</v>
      </c>
    </row>
    <row r="963" spans="1:2" x14ac:dyDescent="0.35">
      <c r="A963" s="9" t="s">
        <v>28</v>
      </c>
      <c r="B963" s="10">
        <v>1</v>
      </c>
    </row>
    <row r="964" spans="1:2" x14ac:dyDescent="0.35">
      <c r="A964" s="12" t="s">
        <v>24</v>
      </c>
      <c r="B964" s="10">
        <v>1</v>
      </c>
    </row>
    <row r="965" spans="1:2" x14ac:dyDescent="0.35">
      <c r="A965" s="7" t="s">
        <v>1628</v>
      </c>
      <c r="B965" s="10">
        <v>1</v>
      </c>
    </row>
    <row r="966" spans="1:2" x14ac:dyDescent="0.35">
      <c r="A966" s="9" t="s">
        <v>17</v>
      </c>
      <c r="B966" s="10">
        <v>1</v>
      </c>
    </row>
    <row r="967" spans="1:2" x14ac:dyDescent="0.35">
      <c r="A967" s="12" t="s">
        <v>24</v>
      </c>
      <c r="B967" s="10">
        <v>1</v>
      </c>
    </row>
    <row r="968" spans="1:2" x14ac:dyDescent="0.35">
      <c r="A968" s="7" t="s">
        <v>1028</v>
      </c>
      <c r="B968" s="10">
        <v>1</v>
      </c>
    </row>
    <row r="969" spans="1:2" x14ac:dyDescent="0.35">
      <c r="A969" s="9" t="s">
        <v>28</v>
      </c>
      <c r="B969" s="10">
        <v>1</v>
      </c>
    </row>
    <row r="970" spans="1:2" x14ac:dyDescent="0.35">
      <c r="A970" s="12" t="s">
        <v>18</v>
      </c>
      <c r="B970" s="10">
        <v>1</v>
      </c>
    </row>
    <row r="971" spans="1:2" x14ac:dyDescent="0.35">
      <c r="A971" s="7" t="s">
        <v>352</v>
      </c>
      <c r="B971" s="10">
        <v>1</v>
      </c>
    </row>
    <row r="972" spans="1:2" x14ac:dyDescent="0.35">
      <c r="A972" s="9" t="s">
        <v>28</v>
      </c>
      <c r="B972" s="10">
        <v>1</v>
      </c>
    </row>
    <row r="973" spans="1:2" x14ac:dyDescent="0.35">
      <c r="A973" s="12" t="s">
        <v>24</v>
      </c>
      <c r="B973" s="10">
        <v>1</v>
      </c>
    </row>
    <row r="974" spans="1:2" x14ac:dyDescent="0.35">
      <c r="A974" s="7" t="s">
        <v>622</v>
      </c>
      <c r="B974" s="10">
        <v>1</v>
      </c>
    </row>
    <row r="975" spans="1:2" x14ac:dyDescent="0.35">
      <c r="A975" s="9" t="s">
        <v>28</v>
      </c>
      <c r="B975" s="10">
        <v>1</v>
      </c>
    </row>
    <row r="976" spans="1:2" x14ac:dyDescent="0.35">
      <c r="A976" s="12" t="s">
        <v>51</v>
      </c>
      <c r="B976" s="10">
        <v>1</v>
      </c>
    </row>
    <row r="977" spans="1:2" x14ac:dyDescent="0.35">
      <c r="A977" s="7" t="s">
        <v>1352</v>
      </c>
      <c r="B977" s="10">
        <v>1</v>
      </c>
    </row>
    <row r="978" spans="1:2" x14ac:dyDescent="0.35">
      <c r="A978" s="9" t="s">
        <v>17</v>
      </c>
      <c r="B978" s="10">
        <v>1</v>
      </c>
    </row>
    <row r="979" spans="1:2" x14ac:dyDescent="0.35">
      <c r="A979" s="12" t="s">
        <v>24</v>
      </c>
      <c r="B979" s="10">
        <v>1</v>
      </c>
    </row>
    <row r="980" spans="1:2" x14ac:dyDescent="0.35">
      <c r="A980" s="7" t="s">
        <v>1883</v>
      </c>
      <c r="B980" s="10">
        <v>1</v>
      </c>
    </row>
    <row r="981" spans="1:2" x14ac:dyDescent="0.35">
      <c r="A981" s="9" t="s">
        <v>28</v>
      </c>
      <c r="B981" s="10">
        <v>1</v>
      </c>
    </row>
    <row r="982" spans="1:2" x14ac:dyDescent="0.35">
      <c r="A982" s="12" t="s">
        <v>24</v>
      </c>
      <c r="B982" s="10">
        <v>1</v>
      </c>
    </row>
    <row r="983" spans="1:2" x14ac:dyDescent="0.35">
      <c r="A983" s="7" t="s">
        <v>1331</v>
      </c>
      <c r="B983" s="10">
        <v>1</v>
      </c>
    </row>
    <row r="984" spans="1:2" x14ac:dyDescent="0.35">
      <c r="A984" s="9" t="s">
        <v>28</v>
      </c>
      <c r="B984" s="10">
        <v>1</v>
      </c>
    </row>
    <row r="985" spans="1:2" x14ac:dyDescent="0.35">
      <c r="A985" s="12" t="s">
        <v>51</v>
      </c>
      <c r="B985" s="10">
        <v>1</v>
      </c>
    </row>
    <row r="986" spans="1:2" x14ac:dyDescent="0.35">
      <c r="A986" s="7" t="s">
        <v>1385</v>
      </c>
      <c r="B986" s="10">
        <v>1</v>
      </c>
    </row>
    <row r="987" spans="1:2" x14ac:dyDescent="0.35">
      <c r="A987" s="9" t="s">
        <v>17</v>
      </c>
      <c r="B987" s="10">
        <v>1</v>
      </c>
    </row>
    <row r="988" spans="1:2" x14ac:dyDescent="0.35">
      <c r="A988" s="12" t="s">
        <v>24</v>
      </c>
      <c r="B988" s="10">
        <v>1</v>
      </c>
    </row>
    <row r="989" spans="1:2" x14ac:dyDescent="0.35">
      <c r="A989" s="7" t="s">
        <v>1899</v>
      </c>
      <c r="B989" s="10">
        <v>1</v>
      </c>
    </row>
    <row r="990" spans="1:2" x14ac:dyDescent="0.35">
      <c r="A990" s="9" t="s">
        <v>28</v>
      </c>
      <c r="B990" s="10">
        <v>1</v>
      </c>
    </row>
    <row r="991" spans="1:2" x14ac:dyDescent="0.35">
      <c r="A991" s="12" t="s">
        <v>24</v>
      </c>
      <c r="B991" s="10">
        <v>1</v>
      </c>
    </row>
    <row r="992" spans="1:2" x14ac:dyDescent="0.35">
      <c r="A992" s="7" t="s">
        <v>920</v>
      </c>
      <c r="B992" s="10">
        <v>1</v>
      </c>
    </row>
    <row r="993" spans="1:2" x14ac:dyDescent="0.35">
      <c r="A993" s="9" t="s">
        <v>28</v>
      </c>
      <c r="B993" s="10">
        <v>1</v>
      </c>
    </row>
    <row r="994" spans="1:2" x14ac:dyDescent="0.35">
      <c r="A994" s="12" t="s">
        <v>24</v>
      </c>
      <c r="B994" s="10">
        <v>1</v>
      </c>
    </row>
    <row r="995" spans="1:2" x14ac:dyDescent="0.35">
      <c r="A995" s="7" t="s">
        <v>333</v>
      </c>
      <c r="B995" s="10">
        <v>1</v>
      </c>
    </row>
    <row r="996" spans="1:2" x14ac:dyDescent="0.35">
      <c r="A996" s="9" t="s">
        <v>28</v>
      </c>
      <c r="B996" s="10">
        <v>1</v>
      </c>
    </row>
    <row r="997" spans="1:2" x14ac:dyDescent="0.35">
      <c r="A997" s="12" t="s">
        <v>24</v>
      </c>
      <c r="B997" s="10">
        <v>1</v>
      </c>
    </row>
    <row r="998" spans="1:2" x14ac:dyDescent="0.35">
      <c r="A998" s="7" t="s">
        <v>1711</v>
      </c>
      <c r="B998" s="10">
        <v>1</v>
      </c>
    </row>
    <row r="999" spans="1:2" x14ac:dyDescent="0.35">
      <c r="A999" s="9" t="s">
        <v>17</v>
      </c>
      <c r="B999" s="10">
        <v>1</v>
      </c>
    </row>
    <row r="1000" spans="1:2" x14ac:dyDescent="0.35">
      <c r="A1000" s="12" t="s">
        <v>24</v>
      </c>
      <c r="B1000" s="10">
        <v>1</v>
      </c>
    </row>
    <row r="1001" spans="1:2" x14ac:dyDescent="0.35">
      <c r="A1001" s="7" t="s">
        <v>1217</v>
      </c>
      <c r="B1001" s="10">
        <v>1</v>
      </c>
    </row>
    <row r="1002" spans="1:2" x14ac:dyDescent="0.35">
      <c r="A1002" s="9" t="s">
        <v>17</v>
      </c>
      <c r="B1002" s="10">
        <v>1</v>
      </c>
    </row>
    <row r="1003" spans="1:2" x14ac:dyDescent="0.35">
      <c r="A1003" s="12" t="s">
        <v>51</v>
      </c>
      <c r="B1003" s="10">
        <v>1</v>
      </c>
    </row>
    <row r="1004" spans="1:2" x14ac:dyDescent="0.35">
      <c r="A1004" s="7" t="s">
        <v>1077</v>
      </c>
      <c r="B1004" s="10">
        <v>1</v>
      </c>
    </row>
    <row r="1005" spans="1:2" x14ac:dyDescent="0.35">
      <c r="A1005" s="9" t="s">
        <v>17</v>
      </c>
      <c r="B1005" s="10">
        <v>1</v>
      </c>
    </row>
    <row r="1006" spans="1:2" x14ac:dyDescent="0.35">
      <c r="A1006" s="12" t="s">
        <v>24</v>
      </c>
      <c r="B1006" s="10">
        <v>1</v>
      </c>
    </row>
    <row r="1007" spans="1:2" x14ac:dyDescent="0.35">
      <c r="A1007" s="7" t="s">
        <v>388</v>
      </c>
      <c r="B1007" s="10">
        <v>1</v>
      </c>
    </row>
    <row r="1008" spans="1:2" x14ac:dyDescent="0.35">
      <c r="A1008" s="9" t="s">
        <v>17</v>
      </c>
      <c r="B1008" s="10">
        <v>1</v>
      </c>
    </row>
    <row r="1009" spans="1:2" x14ac:dyDescent="0.35">
      <c r="A1009" s="12" t="s">
        <v>51</v>
      </c>
      <c r="B1009" s="10">
        <v>1</v>
      </c>
    </row>
    <row r="1010" spans="1:2" x14ac:dyDescent="0.35">
      <c r="A1010" s="7" t="s">
        <v>116</v>
      </c>
      <c r="B1010" s="10">
        <v>1</v>
      </c>
    </row>
    <row r="1011" spans="1:2" x14ac:dyDescent="0.35">
      <c r="A1011" s="9" t="s">
        <v>28</v>
      </c>
      <c r="B1011" s="10">
        <v>1</v>
      </c>
    </row>
    <row r="1012" spans="1:2" x14ac:dyDescent="0.35">
      <c r="A1012" s="12" t="s">
        <v>24</v>
      </c>
      <c r="B1012" s="10">
        <v>1</v>
      </c>
    </row>
    <row r="1013" spans="1:2" x14ac:dyDescent="0.35">
      <c r="A1013" s="7" t="s">
        <v>497</v>
      </c>
      <c r="B1013" s="10">
        <v>1</v>
      </c>
    </row>
    <row r="1014" spans="1:2" x14ac:dyDescent="0.35">
      <c r="A1014" s="9" t="s">
        <v>17</v>
      </c>
      <c r="B1014" s="10">
        <v>1</v>
      </c>
    </row>
    <row r="1015" spans="1:2" x14ac:dyDescent="0.35">
      <c r="A1015" s="12" t="s">
        <v>18</v>
      </c>
      <c r="B1015" s="10">
        <v>1</v>
      </c>
    </row>
    <row r="1016" spans="1:2" x14ac:dyDescent="0.35">
      <c r="A1016" s="7" t="s">
        <v>113</v>
      </c>
      <c r="B1016" s="10">
        <v>2</v>
      </c>
    </row>
    <row r="1017" spans="1:2" x14ac:dyDescent="0.35">
      <c r="A1017" s="9" t="s">
        <v>28</v>
      </c>
      <c r="B1017" s="10">
        <v>2</v>
      </c>
    </row>
    <row r="1018" spans="1:2" x14ac:dyDescent="0.35">
      <c r="A1018" s="12" t="s">
        <v>24</v>
      </c>
      <c r="B1018" s="10">
        <v>1</v>
      </c>
    </row>
    <row r="1019" spans="1:2" x14ac:dyDescent="0.35">
      <c r="A1019" s="12" t="s">
        <v>18</v>
      </c>
      <c r="B1019" s="10">
        <v>1</v>
      </c>
    </row>
    <row r="1020" spans="1:2" x14ac:dyDescent="0.35">
      <c r="A1020" s="7" t="s">
        <v>1368</v>
      </c>
      <c r="B1020" s="10">
        <v>1</v>
      </c>
    </row>
    <row r="1021" spans="1:2" x14ac:dyDescent="0.35">
      <c r="A1021" s="9" t="s">
        <v>28</v>
      </c>
      <c r="B1021" s="10">
        <v>1</v>
      </c>
    </row>
    <row r="1022" spans="1:2" x14ac:dyDescent="0.35">
      <c r="A1022" s="12" t="s">
        <v>47</v>
      </c>
      <c r="B1022" s="10">
        <v>1</v>
      </c>
    </row>
    <row r="1023" spans="1:2" x14ac:dyDescent="0.35">
      <c r="A1023" s="7" t="s">
        <v>161</v>
      </c>
      <c r="B1023" s="10">
        <v>1</v>
      </c>
    </row>
    <row r="1024" spans="1:2" x14ac:dyDescent="0.35">
      <c r="A1024" s="9" t="s">
        <v>28</v>
      </c>
      <c r="B1024" s="10">
        <v>1</v>
      </c>
    </row>
    <row r="1025" spans="1:2" x14ac:dyDescent="0.35">
      <c r="A1025" s="12" t="s">
        <v>24</v>
      </c>
      <c r="B1025" s="10">
        <v>1</v>
      </c>
    </row>
    <row r="1026" spans="1:2" x14ac:dyDescent="0.35">
      <c r="A1026" s="7" t="s">
        <v>1698</v>
      </c>
      <c r="B1026" s="10">
        <v>1</v>
      </c>
    </row>
    <row r="1027" spans="1:2" x14ac:dyDescent="0.35">
      <c r="A1027" s="9" t="s">
        <v>17</v>
      </c>
      <c r="B1027" s="10">
        <v>1</v>
      </c>
    </row>
    <row r="1028" spans="1:2" x14ac:dyDescent="0.35">
      <c r="A1028" s="12" t="s">
        <v>18</v>
      </c>
      <c r="B1028" s="10">
        <v>1</v>
      </c>
    </row>
    <row r="1029" spans="1:2" x14ac:dyDescent="0.35">
      <c r="A1029" s="7" t="s">
        <v>499</v>
      </c>
      <c r="B1029" s="10">
        <v>1</v>
      </c>
    </row>
    <row r="1030" spans="1:2" x14ac:dyDescent="0.35">
      <c r="A1030" s="9" t="s">
        <v>17</v>
      </c>
      <c r="B1030" s="10">
        <v>1</v>
      </c>
    </row>
    <row r="1031" spans="1:2" x14ac:dyDescent="0.35">
      <c r="A1031" s="12" t="s">
        <v>18</v>
      </c>
      <c r="B1031" s="10">
        <v>1</v>
      </c>
    </row>
    <row r="1032" spans="1:2" x14ac:dyDescent="0.35">
      <c r="A1032" s="7" t="s">
        <v>1661</v>
      </c>
      <c r="B1032" s="10">
        <v>1</v>
      </c>
    </row>
    <row r="1033" spans="1:2" x14ac:dyDescent="0.35">
      <c r="A1033" s="9" t="s">
        <v>28</v>
      </c>
      <c r="B1033" s="10">
        <v>1</v>
      </c>
    </row>
    <row r="1034" spans="1:2" x14ac:dyDescent="0.35">
      <c r="A1034" s="12" t="s">
        <v>24</v>
      </c>
      <c r="B1034" s="10">
        <v>1</v>
      </c>
    </row>
    <row r="1035" spans="1:2" x14ac:dyDescent="0.35">
      <c r="A1035" s="7" t="s">
        <v>1170</v>
      </c>
      <c r="B1035" s="10">
        <v>1</v>
      </c>
    </row>
    <row r="1036" spans="1:2" x14ac:dyDescent="0.35">
      <c r="A1036" s="9" t="s">
        <v>28</v>
      </c>
      <c r="B1036" s="10">
        <v>1</v>
      </c>
    </row>
    <row r="1037" spans="1:2" x14ac:dyDescent="0.35">
      <c r="A1037" s="12" t="s">
        <v>51</v>
      </c>
      <c r="B1037" s="10">
        <v>1</v>
      </c>
    </row>
    <row r="1038" spans="1:2" x14ac:dyDescent="0.35">
      <c r="A1038" s="7" t="s">
        <v>503</v>
      </c>
      <c r="B1038" s="10">
        <v>1</v>
      </c>
    </row>
    <row r="1039" spans="1:2" x14ac:dyDescent="0.35">
      <c r="A1039" s="9" t="s">
        <v>17</v>
      </c>
      <c r="B1039" s="10">
        <v>1</v>
      </c>
    </row>
    <row r="1040" spans="1:2" x14ac:dyDescent="0.35">
      <c r="A1040" s="12" t="s">
        <v>47</v>
      </c>
      <c r="B1040" s="10">
        <v>1</v>
      </c>
    </row>
    <row r="1041" spans="1:2" x14ac:dyDescent="0.35">
      <c r="A1041" s="7" t="s">
        <v>807</v>
      </c>
      <c r="B1041" s="10">
        <v>1</v>
      </c>
    </row>
    <row r="1042" spans="1:2" x14ac:dyDescent="0.35">
      <c r="A1042" s="9" t="s">
        <v>28</v>
      </c>
      <c r="B1042" s="10">
        <v>1</v>
      </c>
    </row>
    <row r="1043" spans="1:2" x14ac:dyDescent="0.35">
      <c r="A1043" s="12" t="s">
        <v>18</v>
      </c>
      <c r="B1043" s="10">
        <v>1</v>
      </c>
    </row>
    <row r="1044" spans="1:2" x14ac:dyDescent="0.35">
      <c r="A1044" s="7" t="s">
        <v>1196</v>
      </c>
      <c r="B1044" s="10">
        <v>2</v>
      </c>
    </row>
    <row r="1045" spans="1:2" x14ac:dyDescent="0.35">
      <c r="A1045" s="9" t="s">
        <v>28</v>
      </c>
      <c r="B1045" s="10">
        <v>2</v>
      </c>
    </row>
    <row r="1046" spans="1:2" x14ac:dyDescent="0.35">
      <c r="A1046" s="12" t="s">
        <v>24</v>
      </c>
      <c r="B1046" s="10">
        <v>1</v>
      </c>
    </row>
    <row r="1047" spans="1:2" x14ac:dyDescent="0.35">
      <c r="A1047" s="12" t="s">
        <v>18</v>
      </c>
      <c r="B1047" s="10">
        <v>1</v>
      </c>
    </row>
    <row r="1048" spans="1:2" x14ac:dyDescent="0.35">
      <c r="A1048" s="7" t="s">
        <v>1506</v>
      </c>
      <c r="B1048" s="10">
        <v>1</v>
      </c>
    </row>
    <row r="1049" spans="1:2" x14ac:dyDescent="0.35">
      <c r="A1049" s="9" t="s">
        <v>17</v>
      </c>
      <c r="B1049" s="10">
        <v>1</v>
      </c>
    </row>
    <row r="1050" spans="1:2" x14ac:dyDescent="0.35">
      <c r="A1050" s="12" t="s">
        <v>51</v>
      </c>
      <c r="B1050" s="10">
        <v>1</v>
      </c>
    </row>
    <row r="1051" spans="1:2" x14ac:dyDescent="0.35">
      <c r="A1051" s="7" t="s">
        <v>280</v>
      </c>
      <c r="B1051" s="10">
        <v>2</v>
      </c>
    </row>
    <row r="1052" spans="1:2" x14ac:dyDescent="0.35">
      <c r="A1052" s="9" t="s">
        <v>17</v>
      </c>
      <c r="B1052" s="10">
        <v>2</v>
      </c>
    </row>
    <row r="1053" spans="1:2" x14ac:dyDescent="0.35">
      <c r="A1053" s="12" t="s">
        <v>47</v>
      </c>
      <c r="B1053" s="10">
        <v>1</v>
      </c>
    </row>
    <row r="1054" spans="1:2" x14ac:dyDescent="0.35">
      <c r="A1054" s="12" t="s">
        <v>51</v>
      </c>
      <c r="B1054" s="10">
        <v>1</v>
      </c>
    </row>
    <row r="1055" spans="1:2" x14ac:dyDescent="0.35">
      <c r="A1055" s="7" t="s">
        <v>1634</v>
      </c>
      <c r="B1055" s="10">
        <v>2</v>
      </c>
    </row>
    <row r="1056" spans="1:2" x14ac:dyDescent="0.35">
      <c r="A1056" s="9" t="s">
        <v>17</v>
      </c>
      <c r="B1056" s="10">
        <v>1</v>
      </c>
    </row>
    <row r="1057" spans="1:2" x14ac:dyDescent="0.35">
      <c r="A1057" s="12" t="s">
        <v>18</v>
      </c>
      <c r="B1057" s="10">
        <v>1</v>
      </c>
    </row>
    <row r="1058" spans="1:2" x14ac:dyDescent="0.35">
      <c r="A1058" s="9" t="s">
        <v>28</v>
      </c>
      <c r="B1058" s="10">
        <v>1</v>
      </c>
    </row>
    <row r="1059" spans="1:2" x14ac:dyDescent="0.35">
      <c r="A1059" s="12" t="s">
        <v>24</v>
      </c>
      <c r="B1059" s="10">
        <v>1</v>
      </c>
    </row>
    <row r="1060" spans="1:2" x14ac:dyDescent="0.35">
      <c r="A1060" s="7" t="s">
        <v>900</v>
      </c>
      <c r="B1060" s="10">
        <v>1</v>
      </c>
    </row>
    <row r="1061" spans="1:2" x14ac:dyDescent="0.35">
      <c r="A1061" s="9" t="s">
        <v>28</v>
      </c>
      <c r="B1061" s="10">
        <v>1</v>
      </c>
    </row>
    <row r="1062" spans="1:2" x14ac:dyDescent="0.35">
      <c r="A1062" s="12" t="s">
        <v>18</v>
      </c>
      <c r="B1062" s="10">
        <v>1</v>
      </c>
    </row>
    <row r="1063" spans="1:2" x14ac:dyDescent="0.35">
      <c r="A1063" s="7" t="s">
        <v>261</v>
      </c>
      <c r="B1063" s="10">
        <v>1</v>
      </c>
    </row>
    <row r="1064" spans="1:2" x14ac:dyDescent="0.35">
      <c r="A1064" s="9" t="s">
        <v>28</v>
      </c>
      <c r="B1064" s="10">
        <v>1</v>
      </c>
    </row>
    <row r="1065" spans="1:2" x14ac:dyDescent="0.35">
      <c r="A1065" s="12" t="s">
        <v>24</v>
      </c>
      <c r="B1065" s="10">
        <v>1</v>
      </c>
    </row>
    <row r="1066" spans="1:2" x14ac:dyDescent="0.35">
      <c r="A1066" s="7" t="s">
        <v>1453</v>
      </c>
      <c r="B1066" s="10">
        <v>1</v>
      </c>
    </row>
    <row r="1067" spans="1:2" x14ac:dyDescent="0.35">
      <c r="A1067" s="9" t="s">
        <v>28</v>
      </c>
      <c r="B1067" s="10">
        <v>1</v>
      </c>
    </row>
    <row r="1068" spans="1:2" x14ac:dyDescent="0.35">
      <c r="A1068" s="12" t="s">
        <v>18</v>
      </c>
      <c r="B1068" s="10">
        <v>1</v>
      </c>
    </row>
    <row r="1069" spans="1:2" x14ac:dyDescent="0.35">
      <c r="A1069" s="7" t="s">
        <v>274</v>
      </c>
      <c r="B1069" s="10">
        <v>1</v>
      </c>
    </row>
    <row r="1070" spans="1:2" x14ac:dyDescent="0.35">
      <c r="A1070" s="9" t="s">
        <v>17</v>
      </c>
      <c r="B1070" s="10">
        <v>1</v>
      </c>
    </row>
    <row r="1071" spans="1:2" x14ac:dyDescent="0.35">
      <c r="A1071" s="12" t="s">
        <v>24</v>
      </c>
      <c r="B1071" s="10">
        <v>1</v>
      </c>
    </row>
    <row r="1072" spans="1:2" x14ac:dyDescent="0.35">
      <c r="A1072" s="7" t="s">
        <v>1975</v>
      </c>
      <c r="B1072" s="10">
        <v>1</v>
      </c>
    </row>
    <row r="1073" spans="1:2" x14ac:dyDescent="0.35">
      <c r="A1073" s="9" t="s">
        <v>17</v>
      </c>
      <c r="B1073" s="10">
        <v>1</v>
      </c>
    </row>
    <row r="1074" spans="1:2" x14ac:dyDescent="0.35">
      <c r="A1074" s="12" t="s">
        <v>24</v>
      </c>
      <c r="B1074" s="10">
        <v>1</v>
      </c>
    </row>
    <row r="1075" spans="1:2" x14ac:dyDescent="0.35">
      <c r="A1075" s="7" t="s">
        <v>817</v>
      </c>
      <c r="B1075" s="10">
        <v>1</v>
      </c>
    </row>
    <row r="1076" spans="1:2" x14ac:dyDescent="0.35">
      <c r="A1076" s="9" t="s">
        <v>17</v>
      </c>
      <c r="B1076" s="10">
        <v>1</v>
      </c>
    </row>
    <row r="1077" spans="1:2" x14ac:dyDescent="0.35">
      <c r="A1077" s="12" t="s">
        <v>18</v>
      </c>
      <c r="B1077" s="10">
        <v>1</v>
      </c>
    </row>
    <row r="1078" spans="1:2" x14ac:dyDescent="0.35">
      <c r="A1078" s="7" t="s">
        <v>970</v>
      </c>
      <c r="B1078" s="10">
        <v>1</v>
      </c>
    </row>
    <row r="1079" spans="1:2" x14ac:dyDescent="0.35">
      <c r="A1079" s="9" t="s">
        <v>17</v>
      </c>
      <c r="B1079" s="10">
        <v>1</v>
      </c>
    </row>
    <row r="1080" spans="1:2" x14ac:dyDescent="0.35">
      <c r="A1080" s="12" t="s">
        <v>51</v>
      </c>
      <c r="B1080" s="10">
        <v>1</v>
      </c>
    </row>
    <row r="1081" spans="1:2" x14ac:dyDescent="0.35">
      <c r="A1081" s="7" t="s">
        <v>70</v>
      </c>
      <c r="B1081" s="10">
        <v>1</v>
      </c>
    </row>
    <row r="1082" spans="1:2" x14ac:dyDescent="0.35">
      <c r="A1082" s="9" t="s">
        <v>28</v>
      </c>
      <c r="B1082" s="10">
        <v>1</v>
      </c>
    </row>
    <row r="1083" spans="1:2" x14ac:dyDescent="0.35">
      <c r="A1083" s="12" t="s">
        <v>47</v>
      </c>
      <c r="B1083" s="10">
        <v>1</v>
      </c>
    </row>
    <row r="1084" spans="1:2" x14ac:dyDescent="0.35">
      <c r="A1084" s="7" t="s">
        <v>1640</v>
      </c>
      <c r="B1084" s="10">
        <v>1</v>
      </c>
    </row>
    <row r="1085" spans="1:2" x14ac:dyDescent="0.35">
      <c r="A1085" s="9" t="s">
        <v>17</v>
      </c>
      <c r="B1085" s="10">
        <v>1</v>
      </c>
    </row>
    <row r="1086" spans="1:2" x14ac:dyDescent="0.35">
      <c r="A1086" s="12" t="s">
        <v>24</v>
      </c>
      <c r="B1086" s="10">
        <v>1</v>
      </c>
    </row>
    <row r="1087" spans="1:2" x14ac:dyDescent="0.35">
      <c r="A1087" s="7" t="s">
        <v>1742</v>
      </c>
      <c r="B1087" s="10">
        <v>1</v>
      </c>
    </row>
    <row r="1088" spans="1:2" x14ac:dyDescent="0.35">
      <c r="A1088" s="9" t="s">
        <v>17</v>
      </c>
      <c r="B1088" s="10">
        <v>1</v>
      </c>
    </row>
    <row r="1089" spans="1:2" x14ac:dyDescent="0.35">
      <c r="A1089" s="12" t="s">
        <v>51</v>
      </c>
      <c r="B1089" s="10">
        <v>1</v>
      </c>
    </row>
    <row r="1090" spans="1:2" x14ac:dyDescent="0.35">
      <c r="A1090" s="7" t="s">
        <v>290</v>
      </c>
      <c r="B1090" s="10">
        <v>1</v>
      </c>
    </row>
    <row r="1091" spans="1:2" x14ac:dyDescent="0.35">
      <c r="A1091" s="9" t="s">
        <v>17</v>
      </c>
      <c r="B1091" s="10">
        <v>1</v>
      </c>
    </row>
    <row r="1092" spans="1:2" x14ac:dyDescent="0.35">
      <c r="A1092" s="12" t="s">
        <v>18</v>
      </c>
      <c r="B1092" s="10">
        <v>1</v>
      </c>
    </row>
    <row r="1093" spans="1:2" x14ac:dyDescent="0.35">
      <c r="A1093" s="7" t="s">
        <v>339</v>
      </c>
      <c r="B1093" s="10">
        <v>1</v>
      </c>
    </row>
    <row r="1094" spans="1:2" x14ac:dyDescent="0.35">
      <c r="A1094" s="9" t="s">
        <v>28</v>
      </c>
      <c r="B1094" s="10">
        <v>1</v>
      </c>
    </row>
    <row r="1095" spans="1:2" x14ac:dyDescent="0.35">
      <c r="A1095" s="12" t="s">
        <v>24</v>
      </c>
      <c r="B1095" s="10">
        <v>1</v>
      </c>
    </row>
    <row r="1096" spans="1:2" x14ac:dyDescent="0.35">
      <c r="A1096" s="7" t="s">
        <v>1249</v>
      </c>
      <c r="B1096" s="10">
        <v>1</v>
      </c>
    </row>
    <row r="1097" spans="1:2" x14ac:dyDescent="0.35">
      <c r="A1097" s="9" t="s">
        <v>28</v>
      </c>
      <c r="B1097" s="10">
        <v>1</v>
      </c>
    </row>
    <row r="1098" spans="1:2" x14ac:dyDescent="0.35">
      <c r="A1098" s="12" t="s">
        <v>24</v>
      </c>
      <c r="B1098" s="10">
        <v>1</v>
      </c>
    </row>
    <row r="1099" spans="1:2" x14ac:dyDescent="0.35">
      <c r="A1099" s="7" t="s">
        <v>1534</v>
      </c>
      <c r="B1099" s="10">
        <v>1</v>
      </c>
    </row>
    <row r="1100" spans="1:2" x14ac:dyDescent="0.35">
      <c r="A1100" s="9" t="s">
        <v>28</v>
      </c>
      <c r="B1100" s="10">
        <v>1</v>
      </c>
    </row>
    <row r="1101" spans="1:2" x14ac:dyDescent="0.35">
      <c r="A1101" s="12" t="s">
        <v>18</v>
      </c>
      <c r="B1101" s="10">
        <v>1</v>
      </c>
    </row>
    <row r="1102" spans="1:2" x14ac:dyDescent="0.35">
      <c r="A1102" s="7" t="s">
        <v>249</v>
      </c>
      <c r="B1102" s="10">
        <v>1</v>
      </c>
    </row>
    <row r="1103" spans="1:2" x14ac:dyDescent="0.35">
      <c r="A1103" s="9" t="s">
        <v>28</v>
      </c>
      <c r="B1103" s="10">
        <v>1</v>
      </c>
    </row>
    <row r="1104" spans="1:2" x14ac:dyDescent="0.35">
      <c r="A1104" s="12" t="s">
        <v>24</v>
      </c>
      <c r="B1104" s="10">
        <v>1</v>
      </c>
    </row>
    <row r="1105" spans="1:2" x14ac:dyDescent="0.35">
      <c r="A1105" s="7" t="s">
        <v>774</v>
      </c>
      <c r="B1105" s="10">
        <v>1</v>
      </c>
    </row>
    <row r="1106" spans="1:2" x14ac:dyDescent="0.35">
      <c r="A1106" s="9" t="s">
        <v>17</v>
      </c>
      <c r="B1106" s="10">
        <v>1</v>
      </c>
    </row>
    <row r="1107" spans="1:2" x14ac:dyDescent="0.35">
      <c r="A1107" s="12" t="s">
        <v>18</v>
      </c>
      <c r="B1107" s="10">
        <v>1</v>
      </c>
    </row>
    <row r="1108" spans="1:2" x14ac:dyDescent="0.35">
      <c r="A1108" s="7" t="s">
        <v>397</v>
      </c>
      <c r="B1108" s="10">
        <v>1</v>
      </c>
    </row>
    <row r="1109" spans="1:2" x14ac:dyDescent="0.35">
      <c r="A1109" s="9" t="s">
        <v>17</v>
      </c>
      <c r="B1109" s="10">
        <v>1</v>
      </c>
    </row>
    <row r="1110" spans="1:2" x14ac:dyDescent="0.35">
      <c r="A1110" s="12" t="s">
        <v>24</v>
      </c>
      <c r="B1110" s="10">
        <v>1</v>
      </c>
    </row>
    <row r="1111" spans="1:2" x14ac:dyDescent="0.35">
      <c r="A1111" s="7" t="s">
        <v>151</v>
      </c>
      <c r="B1111" s="10">
        <v>1</v>
      </c>
    </row>
    <row r="1112" spans="1:2" x14ac:dyDescent="0.35">
      <c r="A1112" s="9" t="s">
        <v>17</v>
      </c>
      <c r="B1112" s="10">
        <v>1</v>
      </c>
    </row>
    <row r="1113" spans="1:2" x14ac:dyDescent="0.35">
      <c r="A1113" s="12" t="s">
        <v>18</v>
      </c>
      <c r="B1113" s="10">
        <v>1</v>
      </c>
    </row>
    <row r="1114" spans="1:2" x14ac:dyDescent="0.35">
      <c r="A1114" s="7" t="s">
        <v>159</v>
      </c>
      <c r="B1114" s="10">
        <v>1</v>
      </c>
    </row>
    <row r="1115" spans="1:2" x14ac:dyDescent="0.35">
      <c r="A1115" s="9" t="s">
        <v>17</v>
      </c>
      <c r="B1115" s="10">
        <v>1</v>
      </c>
    </row>
    <row r="1116" spans="1:2" x14ac:dyDescent="0.35">
      <c r="A1116" s="12" t="s">
        <v>47</v>
      </c>
      <c r="B1116" s="10">
        <v>1</v>
      </c>
    </row>
    <row r="1117" spans="1:2" x14ac:dyDescent="0.35">
      <c r="A1117" s="7" t="s">
        <v>752</v>
      </c>
      <c r="B1117" s="10">
        <v>1</v>
      </c>
    </row>
    <row r="1118" spans="1:2" x14ac:dyDescent="0.35">
      <c r="A1118" s="9" t="s">
        <v>28</v>
      </c>
      <c r="B1118" s="10">
        <v>1</v>
      </c>
    </row>
    <row r="1119" spans="1:2" x14ac:dyDescent="0.35">
      <c r="A1119" s="12" t="s">
        <v>24</v>
      </c>
      <c r="B1119" s="10">
        <v>1</v>
      </c>
    </row>
    <row r="1120" spans="1:2" x14ac:dyDescent="0.35">
      <c r="A1120" s="7" t="s">
        <v>54</v>
      </c>
      <c r="B1120" s="10">
        <v>1</v>
      </c>
    </row>
    <row r="1121" spans="1:2" x14ac:dyDescent="0.35">
      <c r="A1121" s="9" t="s">
        <v>28</v>
      </c>
      <c r="B1121" s="10">
        <v>1</v>
      </c>
    </row>
    <row r="1122" spans="1:2" x14ac:dyDescent="0.35">
      <c r="A1122" s="12" t="s">
        <v>18</v>
      </c>
      <c r="B1122" s="10">
        <v>1</v>
      </c>
    </row>
    <row r="1123" spans="1:2" x14ac:dyDescent="0.35">
      <c r="A1123" s="7" t="s">
        <v>1350</v>
      </c>
      <c r="B1123" s="10">
        <v>1</v>
      </c>
    </row>
    <row r="1124" spans="1:2" x14ac:dyDescent="0.35">
      <c r="A1124" s="9" t="s">
        <v>28</v>
      </c>
      <c r="B1124" s="10">
        <v>1</v>
      </c>
    </row>
    <row r="1125" spans="1:2" x14ac:dyDescent="0.35">
      <c r="A1125" s="12" t="s">
        <v>24</v>
      </c>
      <c r="B1125" s="10">
        <v>1</v>
      </c>
    </row>
    <row r="1126" spans="1:2" x14ac:dyDescent="0.35">
      <c r="A1126" s="7" t="s">
        <v>1632</v>
      </c>
      <c r="B1126" s="10">
        <v>1</v>
      </c>
    </row>
    <row r="1127" spans="1:2" x14ac:dyDescent="0.35">
      <c r="A1127" s="9" t="s">
        <v>17</v>
      </c>
      <c r="B1127" s="10">
        <v>1</v>
      </c>
    </row>
    <row r="1128" spans="1:2" x14ac:dyDescent="0.35">
      <c r="A1128" s="12" t="s">
        <v>24</v>
      </c>
      <c r="B1128" s="10">
        <v>1</v>
      </c>
    </row>
    <row r="1129" spans="1:2" x14ac:dyDescent="0.35">
      <c r="A1129" s="7" t="s">
        <v>1417</v>
      </c>
      <c r="B1129" s="10">
        <v>1</v>
      </c>
    </row>
    <row r="1130" spans="1:2" x14ac:dyDescent="0.35">
      <c r="A1130" s="9" t="s">
        <v>17</v>
      </c>
      <c r="B1130" s="10">
        <v>1</v>
      </c>
    </row>
    <row r="1131" spans="1:2" x14ac:dyDescent="0.35">
      <c r="A1131" s="12" t="s">
        <v>24</v>
      </c>
      <c r="B1131" s="10">
        <v>1</v>
      </c>
    </row>
    <row r="1132" spans="1:2" x14ac:dyDescent="0.35">
      <c r="A1132" s="7" t="s">
        <v>596</v>
      </c>
      <c r="B1132" s="10">
        <v>1</v>
      </c>
    </row>
    <row r="1133" spans="1:2" x14ac:dyDescent="0.35">
      <c r="A1133" s="9" t="s">
        <v>28</v>
      </c>
      <c r="B1133" s="10">
        <v>1</v>
      </c>
    </row>
    <row r="1134" spans="1:2" x14ac:dyDescent="0.35">
      <c r="A1134" s="12" t="s">
        <v>18</v>
      </c>
      <c r="B1134" s="10">
        <v>1</v>
      </c>
    </row>
    <row r="1135" spans="1:2" x14ac:dyDescent="0.35">
      <c r="A1135" s="7" t="s">
        <v>1035</v>
      </c>
      <c r="B1135" s="10">
        <v>1</v>
      </c>
    </row>
    <row r="1136" spans="1:2" x14ac:dyDescent="0.35">
      <c r="A1136" s="9" t="s">
        <v>28</v>
      </c>
      <c r="B1136" s="10">
        <v>1</v>
      </c>
    </row>
    <row r="1137" spans="1:2" x14ac:dyDescent="0.35">
      <c r="A1137" s="12" t="s">
        <v>24</v>
      </c>
      <c r="B1137" s="10">
        <v>1</v>
      </c>
    </row>
    <row r="1138" spans="1:2" x14ac:dyDescent="0.35">
      <c r="A1138" s="7" t="s">
        <v>1611</v>
      </c>
      <c r="B1138" s="10">
        <v>2</v>
      </c>
    </row>
    <row r="1139" spans="1:2" x14ac:dyDescent="0.35">
      <c r="A1139" s="9" t="s">
        <v>17</v>
      </c>
      <c r="B1139" s="10">
        <v>2</v>
      </c>
    </row>
    <row r="1140" spans="1:2" x14ac:dyDescent="0.35">
      <c r="A1140" s="12" t="s">
        <v>18</v>
      </c>
      <c r="B1140" s="10">
        <v>1</v>
      </c>
    </row>
    <row r="1141" spans="1:2" x14ac:dyDescent="0.35">
      <c r="A1141" s="12" t="s">
        <v>51</v>
      </c>
      <c r="B1141" s="10">
        <v>1</v>
      </c>
    </row>
    <row r="1142" spans="1:2" x14ac:dyDescent="0.35">
      <c r="A1142" s="7" t="s">
        <v>777</v>
      </c>
      <c r="B1142" s="10">
        <v>1</v>
      </c>
    </row>
    <row r="1143" spans="1:2" x14ac:dyDescent="0.35">
      <c r="A1143" s="9" t="s">
        <v>17</v>
      </c>
      <c r="B1143" s="10">
        <v>1</v>
      </c>
    </row>
    <row r="1144" spans="1:2" x14ac:dyDescent="0.35">
      <c r="A1144" s="12" t="s">
        <v>18</v>
      </c>
      <c r="B1144" s="10">
        <v>1</v>
      </c>
    </row>
    <row r="1145" spans="1:2" x14ac:dyDescent="0.35">
      <c r="A1145" s="7" t="s">
        <v>266</v>
      </c>
      <c r="B1145" s="10">
        <v>1</v>
      </c>
    </row>
    <row r="1146" spans="1:2" x14ac:dyDescent="0.35">
      <c r="A1146" s="9" t="s">
        <v>17</v>
      </c>
      <c r="B1146" s="10">
        <v>1</v>
      </c>
    </row>
    <row r="1147" spans="1:2" x14ac:dyDescent="0.35">
      <c r="A1147" s="12" t="s">
        <v>24</v>
      </c>
      <c r="B1147" s="10">
        <v>1</v>
      </c>
    </row>
    <row r="1148" spans="1:2" x14ac:dyDescent="0.35">
      <c r="A1148" s="7" t="s">
        <v>1770</v>
      </c>
      <c r="B1148" s="10">
        <v>1</v>
      </c>
    </row>
    <row r="1149" spans="1:2" x14ac:dyDescent="0.35">
      <c r="A1149" s="9" t="s">
        <v>28</v>
      </c>
      <c r="B1149" s="10">
        <v>1</v>
      </c>
    </row>
    <row r="1150" spans="1:2" x14ac:dyDescent="0.35">
      <c r="A1150" s="12" t="s">
        <v>24</v>
      </c>
      <c r="B1150" s="10">
        <v>1</v>
      </c>
    </row>
    <row r="1151" spans="1:2" x14ac:dyDescent="0.35">
      <c r="A1151" s="7" t="s">
        <v>908</v>
      </c>
      <c r="B1151" s="10">
        <v>1</v>
      </c>
    </row>
    <row r="1152" spans="1:2" x14ac:dyDescent="0.35">
      <c r="A1152" s="9" t="s">
        <v>17</v>
      </c>
      <c r="B1152" s="10">
        <v>1</v>
      </c>
    </row>
    <row r="1153" spans="1:2" x14ac:dyDescent="0.35">
      <c r="A1153" s="12" t="s">
        <v>24</v>
      </c>
      <c r="B1153" s="10">
        <v>1</v>
      </c>
    </row>
    <row r="1154" spans="1:2" x14ac:dyDescent="0.35">
      <c r="A1154" s="7" t="s">
        <v>95</v>
      </c>
      <c r="B1154" s="10">
        <v>1</v>
      </c>
    </row>
    <row r="1155" spans="1:2" x14ac:dyDescent="0.35">
      <c r="A1155" s="9" t="s">
        <v>17</v>
      </c>
      <c r="B1155" s="10">
        <v>1</v>
      </c>
    </row>
    <row r="1156" spans="1:2" x14ac:dyDescent="0.35">
      <c r="A1156" s="12" t="s">
        <v>47</v>
      </c>
      <c r="B1156" s="10">
        <v>1</v>
      </c>
    </row>
    <row r="1157" spans="1:2" x14ac:dyDescent="0.35">
      <c r="A1157" s="7" t="s">
        <v>166</v>
      </c>
      <c r="B1157" s="10">
        <v>1</v>
      </c>
    </row>
    <row r="1158" spans="1:2" x14ac:dyDescent="0.35">
      <c r="A1158" s="9" t="s">
        <v>28</v>
      </c>
      <c r="B1158" s="10">
        <v>1</v>
      </c>
    </row>
    <row r="1159" spans="1:2" x14ac:dyDescent="0.35">
      <c r="A1159" s="12" t="s">
        <v>51</v>
      </c>
      <c r="B1159" s="10">
        <v>1</v>
      </c>
    </row>
    <row r="1160" spans="1:2" x14ac:dyDescent="0.35">
      <c r="A1160" s="7" t="s">
        <v>1869</v>
      </c>
      <c r="B1160" s="10">
        <v>1</v>
      </c>
    </row>
    <row r="1161" spans="1:2" x14ac:dyDescent="0.35">
      <c r="A1161" s="9" t="s">
        <v>28</v>
      </c>
      <c r="B1161" s="10">
        <v>1</v>
      </c>
    </row>
    <row r="1162" spans="1:2" x14ac:dyDescent="0.35">
      <c r="A1162" s="12" t="s">
        <v>51</v>
      </c>
      <c r="B1162" s="10">
        <v>1</v>
      </c>
    </row>
    <row r="1163" spans="1:2" x14ac:dyDescent="0.35">
      <c r="A1163" s="7" t="s">
        <v>859</v>
      </c>
      <c r="B1163" s="10">
        <v>1</v>
      </c>
    </row>
    <row r="1164" spans="1:2" x14ac:dyDescent="0.35">
      <c r="A1164" s="9" t="s">
        <v>17</v>
      </c>
      <c r="B1164" s="10">
        <v>1</v>
      </c>
    </row>
    <row r="1165" spans="1:2" x14ac:dyDescent="0.35">
      <c r="A1165" s="12" t="s">
        <v>51</v>
      </c>
      <c r="B1165" s="10">
        <v>1</v>
      </c>
    </row>
    <row r="1166" spans="1:2" x14ac:dyDescent="0.35">
      <c r="A1166" s="7" t="s">
        <v>1363</v>
      </c>
      <c r="B1166" s="10">
        <v>1</v>
      </c>
    </row>
    <row r="1167" spans="1:2" x14ac:dyDescent="0.35">
      <c r="A1167" s="9" t="s">
        <v>28</v>
      </c>
      <c r="B1167" s="10">
        <v>1</v>
      </c>
    </row>
    <row r="1168" spans="1:2" x14ac:dyDescent="0.35">
      <c r="A1168" s="12" t="s">
        <v>51</v>
      </c>
      <c r="B1168" s="10">
        <v>1</v>
      </c>
    </row>
    <row r="1169" spans="1:2" x14ac:dyDescent="0.35">
      <c r="A1169" s="7" t="s">
        <v>1545</v>
      </c>
      <c r="B1169" s="10">
        <v>1</v>
      </c>
    </row>
    <row r="1170" spans="1:2" x14ac:dyDescent="0.35">
      <c r="A1170" s="9" t="s">
        <v>28</v>
      </c>
      <c r="B1170" s="10">
        <v>1</v>
      </c>
    </row>
    <row r="1171" spans="1:2" x14ac:dyDescent="0.35">
      <c r="A1171" s="12" t="s">
        <v>24</v>
      </c>
      <c r="B1171" s="10">
        <v>1</v>
      </c>
    </row>
    <row r="1172" spans="1:2" x14ac:dyDescent="0.35">
      <c r="A1172" s="7" t="s">
        <v>231</v>
      </c>
      <c r="B1172" s="10">
        <v>1</v>
      </c>
    </row>
    <row r="1173" spans="1:2" x14ac:dyDescent="0.35">
      <c r="A1173" s="9" t="s">
        <v>28</v>
      </c>
      <c r="B1173" s="10">
        <v>1</v>
      </c>
    </row>
    <row r="1174" spans="1:2" x14ac:dyDescent="0.35">
      <c r="A1174" s="12" t="s">
        <v>24</v>
      </c>
      <c r="B1174" s="10">
        <v>1</v>
      </c>
    </row>
    <row r="1175" spans="1:2" x14ac:dyDescent="0.35">
      <c r="A1175" s="7" t="s">
        <v>852</v>
      </c>
      <c r="B1175" s="10">
        <v>1</v>
      </c>
    </row>
    <row r="1176" spans="1:2" x14ac:dyDescent="0.35">
      <c r="A1176" s="9" t="s">
        <v>28</v>
      </c>
      <c r="B1176" s="10">
        <v>1</v>
      </c>
    </row>
    <row r="1177" spans="1:2" x14ac:dyDescent="0.35">
      <c r="A1177" s="12" t="s">
        <v>18</v>
      </c>
      <c r="B1177" s="10">
        <v>1</v>
      </c>
    </row>
    <row r="1178" spans="1:2" x14ac:dyDescent="0.35">
      <c r="A1178" s="7" t="s">
        <v>227</v>
      </c>
      <c r="B1178" s="10">
        <v>1</v>
      </c>
    </row>
    <row r="1179" spans="1:2" x14ac:dyDescent="0.35">
      <c r="A1179" s="9" t="s">
        <v>17</v>
      </c>
      <c r="B1179" s="10">
        <v>1</v>
      </c>
    </row>
    <row r="1180" spans="1:2" x14ac:dyDescent="0.35">
      <c r="A1180" s="12" t="s">
        <v>18</v>
      </c>
      <c r="B1180" s="10">
        <v>1</v>
      </c>
    </row>
    <row r="1181" spans="1:2" x14ac:dyDescent="0.35">
      <c r="A1181" s="7" t="s">
        <v>398</v>
      </c>
      <c r="B1181" s="10">
        <v>1</v>
      </c>
    </row>
    <row r="1182" spans="1:2" x14ac:dyDescent="0.35">
      <c r="A1182" s="9" t="s">
        <v>17</v>
      </c>
      <c r="B1182" s="10">
        <v>1</v>
      </c>
    </row>
    <row r="1183" spans="1:2" x14ac:dyDescent="0.35">
      <c r="A1183" s="12" t="s">
        <v>51</v>
      </c>
      <c r="B1183" s="10">
        <v>1</v>
      </c>
    </row>
    <row r="1184" spans="1:2" x14ac:dyDescent="0.35">
      <c r="A1184" s="7" t="s">
        <v>283</v>
      </c>
      <c r="B1184" s="10">
        <v>1</v>
      </c>
    </row>
    <row r="1185" spans="1:2" x14ac:dyDescent="0.35">
      <c r="A1185" s="9" t="s">
        <v>28</v>
      </c>
      <c r="B1185" s="10">
        <v>1</v>
      </c>
    </row>
    <row r="1186" spans="1:2" x14ac:dyDescent="0.35">
      <c r="A1186" s="12" t="s">
        <v>24</v>
      </c>
      <c r="B1186" s="10">
        <v>1</v>
      </c>
    </row>
    <row r="1187" spans="1:2" x14ac:dyDescent="0.35">
      <c r="A1187" s="7" t="s">
        <v>331</v>
      </c>
      <c r="B1187" s="10">
        <v>1</v>
      </c>
    </row>
    <row r="1188" spans="1:2" x14ac:dyDescent="0.35">
      <c r="A1188" s="9" t="s">
        <v>28</v>
      </c>
      <c r="B1188" s="10">
        <v>1</v>
      </c>
    </row>
    <row r="1189" spans="1:2" x14ac:dyDescent="0.35">
      <c r="A1189" s="12" t="s">
        <v>24</v>
      </c>
      <c r="B1189" s="10">
        <v>1</v>
      </c>
    </row>
    <row r="1190" spans="1:2" x14ac:dyDescent="0.35">
      <c r="A1190" s="7" t="s">
        <v>1048</v>
      </c>
      <c r="B1190" s="10">
        <v>1</v>
      </c>
    </row>
    <row r="1191" spans="1:2" x14ac:dyDescent="0.35">
      <c r="A1191" s="9" t="s">
        <v>17</v>
      </c>
      <c r="B1191" s="10">
        <v>1</v>
      </c>
    </row>
    <row r="1192" spans="1:2" x14ac:dyDescent="0.35">
      <c r="A1192" s="12" t="s">
        <v>18</v>
      </c>
      <c r="B1192" s="10">
        <v>1</v>
      </c>
    </row>
    <row r="1193" spans="1:2" x14ac:dyDescent="0.35">
      <c r="A1193" s="7" t="s">
        <v>315</v>
      </c>
      <c r="B1193" s="10">
        <v>1</v>
      </c>
    </row>
    <row r="1194" spans="1:2" x14ac:dyDescent="0.35">
      <c r="A1194" s="9" t="s">
        <v>28</v>
      </c>
      <c r="B1194" s="10">
        <v>1</v>
      </c>
    </row>
    <row r="1195" spans="1:2" x14ac:dyDescent="0.35">
      <c r="A1195" s="12" t="s">
        <v>47</v>
      </c>
      <c r="B1195" s="10">
        <v>1</v>
      </c>
    </row>
    <row r="1196" spans="1:2" x14ac:dyDescent="0.35">
      <c r="A1196" s="7" t="s">
        <v>743</v>
      </c>
      <c r="B1196" s="10">
        <v>1</v>
      </c>
    </row>
    <row r="1197" spans="1:2" x14ac:dyDescent="0.35">
      <c r="A1197" s="9" t="s">
        <v>28</v>
      </c>
      <c r="B1197" s="10">
        <v>1</v>
      </c>
    </row>
    <row r="1198" spans="1:2" x14ac:dyDescent="0.35">
      <c r="A1198" s="12" t="s">
        <v>47</v>
      </c>
      <c r="B1198" s="10">
        <v>1</v>
      </c>
    </row>
    <row r="1199" spans="1:2" x14ac:dyDescent="0.35">
      <c r="A1199" s="7" t="s">
        <v>1777</v>
      </c>
      <c r="B1199" s="10">
        <v>1</v>
      </c>
    </row>
    <row r="1200" spans="1:2" x14ac:dyDescent="0.35">
      <c r="A1200" s="9" t="s">
        <v>28</v>
      </c>
      <c r="B1200" s="10">
        <v>1</v>
      </c>
    </row>
    <row r="1201" spans="1:2" x14ac:dyDescent="0.35">
      <c r="A1201" s="12" t="s">
        <v>51</v>
      </c>
      <c r="B1201" s="10">
        <v>1</v>
      </c>
    </row>
    <row r="1202" spans="1:2" x14ac:dyDescent="0.35">
      <c r="A1202" s="7" t="s">
        <v>380</v>
      </c>
      <c r="B1202" s="10">
        <v>1</v>
      </c>
    </row>
    <row r="1203" spans="1:2" x14ac:dyDescent="0.35">
      <c r="A1203" s="9" t="s">
        <v>17</v>
      </c>
      <c r="B1203" s="10">
        <v>1</v>
      </c>
    </row>
    <row r="1204" spans="1:2" x14ac:dyDescent="0.35">
      <c r="A1204" s="12" t="s">
        <v>24</v>
      </c>
      <c r="B1204" s="10">
        <v>1</v>
      </c>
    </row>
    <row r="1205" spans="1:2" x14ac:dyDescent="0.35">
      <c r="A1205" s="7" t="s">
        <v>1207</v>
      </c>
      <c r="B1205" s="10">
        <v>1</v>
      </c>
    </row>
    <row r="1206" spans="1:2" x14ac:dyDescent="0.35">
      <c r="A1206" s="9" t="s">
        <v>17</v>
      </c>
      <c r="B1206" s="10">
        <v>1</v>
      </c>
    </row>
    <row r="1207" spans="1:2" x14ac:dyDescent="0.35">
      <c r="A1207" s="12" t="s">
        <v>24</v>
      </c>
      <c r="B1207" s="10">
        <v>1</v>
      </c>
    </row>
    <row r="1208" spans="1:2" x14ac:dyDescent="0.35">
      <c r="A1208" s="7" t="s">
        <v>372</v>
      </c>
      <c r="B1208" s="10">
        <v>1</v>
      </c>
    </row>
    <row r="1209" spans="1:2" x14ac:dyDescent="0.35">
      <c r="A1209" s="9" t="s">
        <v>17</v>
      </c>
      <c r="B1209" s="10">
        <v>1</v>
      </c>
    </row>
    <row r="1210" spans="1:2" x14ac:dyDescent="0.35">
      <c r="A1210" s="12" t="s">
        <v>51</v>
      </c>
      <c r="B1210" s="10">
        <v>1</v>
      </c>
    </row>
    <row r="1211" spans="1:2" x14ac:dyDescent="0.35">
      <c r="A1211" s="7" t="s">
        <v>882</v>
      </c>
      <c r="B1211" s="10">
        <v>1</v>
      </c>
    </row>
    <row r="1212" spans="1:2" x14ac:dyDescent="0.35">
      <c r="A1212" s="9" t="s">
        <v>28</v>
      </c>
      <c r="B1212" s="10">
        <v>1</v>
      </c>
    </row>
    <row r="1213" spans="1:2" x14ac:dyDescent="0.35">
      <c r="A1213" s="12" t="s">
        <v>51</v>
      </c>
      <c r="B1213" s="10">
        <v>1</v>
      </c>
    </row>
    <row r="1214" spans="1:2" x14ac:dyDescent="0.35">
      <c r="A1214" s="7" t="s">
        <v>1833</v>
      </c>
      <c r="B1214" s="10">
        <v>1</v>
      </c>
    </row>
    <row r="1215" spans="1:2" x14ac:dyDescent="0.35">
      <c r="A1215" s="9" t="s">
        <v>17</v>
      </c>
      <c r="B1215" s="10">
        <v>1</v>
      </c>
    </row>
    <row r="1216" spans="1:2" x14ac:dyDescent="0.35">
      <c r="A1216" s="12" t="s">
        <v>51</v>
      </c>
      <c r="B1216" s="10">
        <v>1</v>
      </c>
    </row>
    <row r="1217" spans="1:2" x14ac:dyDescent="0.35">
      <c r="A1217" s="7" t="s">
        <v>535</v>
      </c>
      <c r="B1217" s="10">
        <v>2</v>
      </c>
    </row>
    <row r="1218" spans="1:2" x14ac:dyDescent="0.35">
      <c r="A1218" s="9" t="s">
        <v>28</v>
      </c>
      <c r="B1218" s="10">
        <v>2</v>
      </c>
    </row>
    <row r="1219" spans="1:2" x14ac:dyDescent="0.35">
      <c r="A1219" s="12" t="s">
        <v>18</v>
      </c>
      <c r="B1219" s="10">
        <v>1</v>
      </c>
    </row>
    <row r="1220" spans="1:2" x14ac:dyDescent="0.35">
      <c r="A1220" s="12" t="s">
        <v>51</v>
      </c>
      <c r="B1220" s="10">
        <v>1</v>
      </c>
    </row>
    <row r="1221" spans="1:2" x14ac:dyDescent="0.35">
      <c r="A1221" s="7" t="s">
        <v>1277</v>
      </c>
      <c r="B1221" s="10">
        <v>1</v>
      </c>
    </row>
    <row r="1222" spans="1:2" x14ac:dyDescent="0.35">
      <c r="A1222" s="9" t="s">
        <v>17</v>
      </c>
      <c r="B1222" s="10">
        <v>1</v>
      </c>
    </row>
    <row r="1223" spans="1:2" x14ac:dyDescent="0.35">
      <c r="A1223" s="12" t="s">
        <v>18</v>
      </c>
      <c r="B1223" s="10">
        <v>1</v>
      </c>
    </row>
    <row r="1224" spans="1:2" x14ac:dyDescent="0.35">
      <c r="A1224" s="7" t="s">
        <v>184</v>
      </c>
      <c r="B1224" s="10">
        <v>1</v>
      </c>
    </row>
    <row r="1225" spans="1:2" x14ac:dyDescent="0.35">
      <c r="A1225" s="9" t="s">
        <v>17</v>
      </c>
      <c r="B1225" s="10">
        <v>1</v>
      </c>
    </row>
    <row r="1226" spans="1:2" x14ac:dyDescent="0.35">
      <c r="A1226" s="12" t="s">
        <v>51</v>
      </c>
      <c r="B1226" s="10">
        <v>1</v>
      </c>
    </row>
    <row r="1227" spans="1:2" x14ac:dyDescent="0.35">
      <c r="A1227" s="7" t="s">
        <v>481</v>
      </c>
      <c r="B1227" s="10">
        <v>2</v>
      </c>
    </row>
    <row r="1228" spans="1:2" x14ac:dyDescent="0.35">
      <c r="A1228" s="9" t="s">
        <v>17</v>
      </c>
      <c r="B1228" s="10">
        <v>1</v>
      </c>
    </row>
    <row r="1229" spans="1:2" x14ac:dyDescent="0.35">
      <c r="A1229" s="12" t="s">
        <v>24</v>
      </c>
      <c r="B1229" s="10">
        <v>1</v>
      </c>
    </row>
    <row r="1230" spans="1:2" x14ac:dyDescent="0.35">
      <c r="A1230" s="9" t="s">
        <v>28</v>
      </c>
      <c r="B1230" s="10">
        <v>1</v>
      </c>
    </row>
    <row r="1231" spans="1:2" x14ac:dyDescent="0.35">
      <c r="A1231" s="12" t="s">
        <v>51</v>
      </c>
      <c r="B1231" s="10">
        <v>1</v>
      </c>
    </row>
    <row r="1232" spans="1:2" x14ac:dyDescent="0.35">
      <c r="A1232" s="7" t="s">
        <v>377</v>
      </c>
      <c r="B1232" s="10">
        <v>1</v>
      </c>
    </row>
    <row r="1233" spans="1:2" x14ac:dyDescent="0.35">
      <c r="A1233" s="9" t="s">
        <v>17</v>
      </c>
      <c r="B1233" s="10">
        <v>1</v>
      </c>
    </row>
    <row r="1234" spans="1:2" x14ac:dyDescent="0.35">
      <c r="A1234" s="12" t="s">
        <v>51</v>
      </c>
      <c r="B1234" s="10">
        <v>1</v>
      </c>
    </row>
    <row r="1235" spans="1:2" x14ac:dyDescent="0.35">
      <c r="A1235" s="7" t="s">
        <v>136</v>
      </c>
      <c r="B1235" s="10">
        <v>1</v>
      </c>
    </row>
    <row r="1236" spans="1:2" x14ac:dyDescent="0.35">
      <c r="A1236" s="9" t="s">
        <v>28</v>
      </c>
      <c r="B1236" s="10">
        <v>1</v>
      </c>
    </row>
    <row r="1237" spans="1:2" x14ac:dyDescent="0.35">
      <c r="A1237" s="12" t="s">
        <v>18</v>
      </c>
      <c r="B1237" s="10">
        <v>1</v>
      </c>
    </row>
    <row r="1238" spans="1:2" x14ac:dyDescent="0.35">
      <c r="A1238" s="7" t="s">
        <v>1954</v>
      </c>
      <c r="B1238" s="10">
        <v>1</v>
      </c>
    </row>
    <row r="1239" spans="1:2" x14ac:dyDescent="0.35">
      <c r="A1239" s="9" t="s">
        <v>17</v>
      </c>
      <c r="B1239" s="10">
        <v>1</v>
      </c>
    </row>
    <row r="1240" spans="1:2" x14ac:dyDescent="0.35">
      <c r="A1240" s="12" t="s">
        <v>24</v>
      </c>
      <c r="B1240" s="10">
        <v>1</v>
      </c>
    </row>
    <row r="1241" spans="1:2" x14ac:dyDescent="0.35">
      <c r="A1241" s="7" t="s">
        <v>1523</v>
      </c>
      <c r="B1241" s="10">
        <v>1</v>
      </c>
    </row>
    <row r="1242" spans="1:2" x14ac:dyDescent="0.35">
      <c r="A1242" s="9" t="s">
        <v>17</v>
      </c>
      <c r="B1242" s="10">
        <v>1</v>
      </c>
    </row>
    <row r="1243" spans="1:2" x14ac:dyDescent="0.35">
      <c r="A1243" s="12" t="s">
        <v>51</v>
      </c>
      <c r="B1243" s="10">
        <v>1</v>
      </c>
    </row>
    <row r="1244" spans="1:2" x14ac:dyDescent="0.35">
      <c r="A1244" s="7" t="s">
        <v>1843</v>
      </c>
      <c r="B1244" s="10">
        <v>1</v>
      </c>
    </row>
    <row r="1245" spans="1:2" x14ac:dyDescent="0.35">
      <c r="A1245" s="9" t="s">
        <v>17</v>
      </c>
      <c r="B1245" s="10">
        <v>1</v>
      </c>
    </row>
    <row r="1246" spans="1:2" x14ac:dyDescent="0.35">
      <c r="A1246" s="12" t="s">
        <v>51</v>
      </c>
      <c r="B1246" s="10">
        <v>1</v>
      </c>
    </row>
    <row r="1247" spans="1:2" x14ac:dyDescent="0.35">
      <c r="A1247" s="7" t="s">
        <v>1879</v>
      </c>
      <c r="B1247" s="10">
        <v>1</v>
      </c>
    </row>
    <row r="1248" spans="1:2" x14ac:dyDescent="0.35">
      <c r="A1248" s="9" t="s">
        <v>17</v>
      </c>
      <c r="B1248" s="10">
        <v>1</v>
      </c>
    </row>
    <row r="1249" spans="1:2" x14ac:dyDescent="0.35">
      <c r="A1249" s="12" t="s">
        <v>18</v>
      </c>
      <c r="B1249" s="10">
        <v>1</v>
      </c>
    </row>
    <row r="1250" spans="1:2" x14ac:dyDescent="0.35">
      <c r="A1250" s="7" t="s">
        <v>448</v>
      </c>
      <c r="B1250" s="10">
        <v>1</v>
      </c>
    </row>
    <row r="1251" spans="1:2" x14ac:dyDescent="0.35">
      <c r="A1251" s="9" t="s">
        <v>28</v>
      </c>
      <c r="B1251" s="10">
        <v>1</v>
      </c>
    </row>
    <row r="1252" spans="1:2" x14ac:dyDescent="0.35">
      <c r="A1252" s="12" t="s">
        <v>47</v>
      </c>
      <c r="B1252" s="10">
        <v>1</v>
      </c>
    </row>
    <row r="1253" spans="1:2" x14ac:dyDescent="0.35">
      <c r="A1253" s="7" t="s">
        <v>708</v>
      </c>
      <c r="B1253" s="10">
        <v>1</v>
      </c>
    </row>
    <row r="1254" spans="1:2" x14ac:dyDescent="0.35">
      <c r="A1254" s="9" t="s">
        <v>28</v>
      </c>
      <c r="B1254" s="10">
        <v>1</v>
      </c>
    </row>
    <row r="1255" spans="1:2" x14ac:dyDescent="0.35">
      <c r="A1255" s="12" t="s">
        <v>51</v>
      </c>
      <c r="B1255" s="10">
        <v>1</v>
      </c>
    </row>
    <row r="1256" spans="1:2" x14ac:dyDescent="0.35">
      <c r="A1256" s="7" t="s">
        <v>360</v>
      </c>
      <c r="B1256" s="10">
        <v>1</v>
      </c>
    </row>
    <row r="1257" spans="1:2" x14ac:dyDescent="0.35">
      <c r="A1257" s="9" t="s">
        <v>28</v>
      </c>
      <c r="B1257" s="10">
        <v>1</v>
      </c>
    </row>
    <row r="1258" spans="1:2" x14ac:dyDescent="0.35">
      <c r="A1258" s="12" t="s">
        <v>47</v>
      </c>
      <c r="B1258" s="10">
        <v>1</v>
      </c>
    </row>
    <row r="1259" spans="1:2" x14ac:dyDescent="0.35">
      <c r="A1259" s="7" t="s">
        <v>1927</v>
      </c>
      <c r="B1259" s="10">
        <v>1</v>
      </c>
    </row>
    <row r="1260" spans="1:2" x14ac:dyDescent="0.35">
      <c r="A1260" s="9" t="s">
        <v>28</v>
      </c>
      <c r="B1260" s="10">
        <v>1</v>
      </c>
    </row>
    <row r="1261" spans="1:2" x14ac:dyDescent="0.35">
      <c r="A1261" s="12" t="s">
        <v>51</v>
      </c>
      <c r="B1261" s="10">
        <v>1</v>
      </c>
    </row>
    <row r="1262" spans="1:2" x14ac:dyDescent="0.35">
      <c r="A1262" s="7" t="s">
        <v>770</v>
      </c>
      <c r="B1262" s="10">
        <v>1</v>
      </c>
    </row>
    <row r="1263" spans="1:2" x14ac:dyDescent="0.35">
      <c r="A1263" s="9" t="s">
        <v>17</v>
      </c>
      <c r="B1263" s="10">
        <v>1</v>
      </c>
    </row>
    <row r="1264" spans="1:2" x14ac:dyDescent="0.35">
      <c r="A1264" s="12" t="s">
        <v>18</v>
      </c>
      <c r="B1264" s="10">
        <v>1</v>
      </c>
    </row>
    <row r="1265" spans="1:2" x14ac:dyDescent="0.35">
      <c r="A1265" s="7" t="s">
        <v>125</v>
      </c>
      <c r="B1265" s="10">
        <v>1</v>
      </c>
    </row>
    <row r="1266" spans="1:2" x14ac:dyDescent="0.35">
      <c r="A1266" s="9" t="s">
        <v>17</v>
      </c>
      <c r="B1266" s="10">
        <v>1</v>
      </c>
    </row>
    <row r="1267" spans="1:2" x14ac:dyDescent="0.35">
      <c r="A1267" s="12" t="s">
        <v>51</v>
      </c>
      <c r="B1267" s="10">
        <v>1</v>
      </c>
    </row>
    <row r="1268" spans="1:2" x14ac:dyDescent="0.35">
      <c r="A1268" s="7" t="s">
        <v>1485</v>
      </c>
      <c r="B1268" s="10">
        <v>1</v>
      </c>
    </row>
    <row r="1269" spans="1:2" x14ac:dyDescent="0.35">
      <c r="A1269" s="9" t="s">
        <v>17</v>
      </c>
      <c r="B1269" s="10">
        <v>1</v>
      </c>
    </row>
    <row r="1270" spans="1:2" x14ac:dyDescent="0.35">
      <c r="A1270" s="12" t="s">
        <v>18</v>
      </c>
      <c r="B1270" s="10">
        <v>1</v>
      </c>
    </row>
    <row r="1271" spans="1:2" x14ac:dyDescent="0.35">
      <c r="A1271" s="7" t="s">
        <v>199</v>
      </c>
      <c r="B1271" s="10">
        <v>1</v>
      </c>
    </row>
    <row r="1272" spans="1:2" x14ac:dyDescent="0.35">
      <c r="A1272" s="9" t="s">
        <v>17</v>
      </c>
      <c r="B1272" s="10">
        <v>1</v>
      </c>
    </row>
    <row r="1273" spans="1:2" x14ac:dyDescent="0.35">
      <c r="A1273" s="12" t="s">
        <v>24</v>
      </c>
      <c r="B1273" s="10">
        <v>1</v>
      </c>
    </row>
    <row r="1274" spans="1:2" x14ac:dyDescent="0.35">
      <c r="A1274" s="7" t="s">
        <v>672</v>
      </c>
      <c r="B1274" s="10">
        <v>1</v>
      </c>
    </row>
    <row r="1275" spans="1:2" x14ac:dyDescent="0.35">
      <c r="A1275" s="9" t="s">
        <v>28</v>
      </c>
      <c r="B1275" s="10">
        <v>1</v>
      </c>
    </row>
    <row r="1276" spans="1:2" x14ac:dyDescent="0.35">
      <c r="A1276" s="12" t="s">
        <v>51</v>
      </c>
      <c r="B1276" s="10">
        <v>1</v>
      </c>
    </row>
    <row r="1277" spans="1:2" x14ac:dyDescent="0.35">
      <c r="A1277" s="7" t="s">
        <v>247</v>
      </c>
      <c r="B1277" s="10">
        <v>1</v>
      </c>
    </row>
    <row r="1278" spans="1:2" x14ac:dyDescent="0.35">
      <c r="A1278" s="9" t="s">
        <v>17</v>
      </c>
      <c r="B1278" s="10">
        <v>1</v>
      </c>
    </row>
    <row r="1279" spans="1:2" x14ac:dyDescent="0.35">
      <c r="A1279" s="12" t="s">
        <v>24</v>
      </c>
      <c r="B1279" s="10">
        <v>1</v>
      </c>
    </row>
    <row r="1280" spans="1:2" x14ac:dyDescent="0.35">
      <c r="A1280" s="7" t="s">
        <v>1695</v>
      </c>
      <c r="B1280" s="10">
        <v>1</v>
      </c>
    </row>
    <row r="1281" spans="1:2" x14ac:dyDescent="0.35">
      <c r="A1281" s="9" t="s">
        <v>17</v>
      </c>
      <c r="B1281" s="10">
        <v>1</v>
      </c>
    </row>
    <row r="1282" spans="1:2" x14ac:dyDescent="0.35">
      <c r="A1282" s="12" t="s">
        <v>24</v>
      </c>
      <c r="B1282" s="10">
        <v>1</v>
      </c>
    </row>
    <row r="1283" spans="1:2" x14ac:dyDescent="0.35">
      <c r="A1283" s="7" t="s">
        <v>41</v>
      </c>
      <c r="B1283" s="10">
        <v>1</v>
      </c>
    </row>
    <row r="1284" spans="1:2" x14ac:dyDescent="0.35">
      <c r="A1284" s="9" t="s">
        <v>17</v>
      </c>
      <c r="B1284" s="10">
        <v>1</v>
      </c>
    </row>
    <row r="1285" spans="1:2" x14ac:dyDescent="0.35">
      <c r="A1285" s="12" t="s">
        <v>18</v>
      </c>
      <c r="B1285" s="10">
        <v>1</v>
      </c>
    </row>
    <row r="1286" spans="1:2" x14ac:dyDescent="0.35">
      <c r="A1286" s="7" t="s">
        <v>1622</v>
      </c>
      <c r="B1286" s="10">
        <v>1</v>
      </c>
    </row>
    <row r="1287" spans="1:2" x14ac:dyDescent="0.35">
      <c r="A1287" s="9" t="s">
        <v>17</v>
      </c>
      <c r="B1287" s="10">
        <v>1</v>
      </c>
    </row>
    <row r="1288" spans="1:2" x14ac:dyDescent="0.35">
      <c r="A1288" s="12" t="s">
        <v>18</v>
      </c>
      <c r="B1288" s="10">
        <v>1</v>
      </c>
    </row>
    <row r="1289" spans="1:2" x14ac:dyDescent="0.35">
      <c r="A1289" s="7" t="s">
        <v>661</v>
      </c>
      <c r="B1289" s="10">
        <v>1</v>
      </c>
    </row>
    <row r="1290" spans="1:2" x14ac:dyDescent="0.35">
      <c r="A1290" s="9" t="s">
        <v>28</v>
      </c>
      <c r="B1290" s="10">
        <v>1</v>
      </c>
    </row>
    <row r="1291" spans="1:2" x14ac:dyDescent="0.35">
      <c r="A1291" s="12" t="s">
        <v>24</v>
      </c>
      <c r="B1291" s="10">
        <v>1</v>
      </c>
    </row>
    <row r="1292" spans="1:2" x14ac:dyDescent="0.35">
      <c r="A1292" s="7" t="s">
        <v>1007</v>
      </c>
      <c r="B1292" s="10">
        <v>1</v>
      </c>
    </row>
    <row r="1293" spans="1:2" x14ac:dyDescent="0.35">
      <c r="A1293" s="9" t="s">
        <v>17</v>
      </c>
      <c r="B1293" s="10">
        <v>1</v>
      </c>
    </row>
    <row r="1294" spans="1:2" x14ac:dyDescent="0.35">
      <c r="A1294" s="12" t="s">
        <v>51</v>
      </c>
      <c r="B1294" s="10">
        <v>1</v>
      </c>
    </row>
    <row r="1295" spans="1:2" x14ac:dyDescent="0.35">
      <c r="A1295" s="7" t="s">
        <v>811</v>
      </c>
      <c r="B1295" s="10">
        <v>1</v>
      </c>
    </row>
    <row r="1296" spans="1:2" x14ac:dyDescent="0.35">
      <c r="A1296" s="9" t="s">
        <v>17</v>
      </c>
      <c r="B1296" s="10">
        <v>1</v>
      </c>
    </row>
    <row r="1297" spans="1:2" x14ac:dyDescent="0.35">
      <c r="A1297" s="12" t="s">
        <v>24</v>
      </c>
      <c r="B1297" s="10">
        <v>1</v>
      </c>
    </row>
    <row r="1298" spans="1:2" x14ac:dyDescent="0.35">
      <c r="A1298" s="7" t="s">
        <v>1098</v>
      </c>
      <c r="B1298" s="10">
        <v>1</v>
      </c>
    </row>
    <row r="1299" spans="1:2" x14ac:dyDescent="0.35">
      <c r="A1299" s="9" t="s">
        <v>28</v>
      </c>
      <c r="B1299" s="10">
        <v>1</v>
      </c>
    </row>
    <row r="1300" spans="1:2" x14ac:dyDescent="0.35">
      <c r="A1300" s="12" t="s">
        <v>18</v>
      </c>
      <c r="B1300" s="10">
        <v>1</v>
      </c>
    </row>
    <row r="1301" spans="1:2" x14ac:dyDescent="0.35">
      <c r="A1301" s="7" t="s">
        <v>1554</v>
      </c>
      <c r="B1301" s="10">
        <v>1</v>
      </c>
    </row>
    <row r="1302" spans="1:2" x14ac:dyDescent="0.35">
      <c r="A1302" s="9" t="s">
        <v>17</v>
      </c>
      <c r="B1302" s="10">
        <v>1</v>
      </c>
    </row>
    <row r="1303" spans="1:2" x14ac:dyDescent="0.35">
      <c r="A1303" s="12" t="s">
        <v>24</v>
      </c>
      <c r="B1303" s="10">
        <v>1</v>
      </c>
    </row>
    <row r="1304" spans="1:2" x14ac:dyDescent="0.35">
      <c r="A1304" s="7" t="s">
        <v>139</v>
      </c>
      <c r="B1304" s="10">
        <v>1</v>
      </c>
    </row>
    <row r="1305" spans="1:2" x14ac:dyDescent="0.35">
      <c r="A1305" s="9" t="s">
        <v>17</v>
      </c>
      <c r="B1305" s="10">
        <v>1</v>
      </c>
    </row>
    <row r="1306" spans="1:2" x14ac:dyDescent="0.35">
      <c r="A1306" s="12" t="s">
        <v>18</v>
      </c>
      <c r="B1306" s="10">
        <v>1</v>
      </c>
    </row>
    <row r="1307" spans="1:2" x14ac:dyDescent="0.35">
      <c r="A1307" s="7" t="s">
        <v>1940</v>
      </c>
      <c r="B1307" s="10">
        <v>1</v>
      </c>
    </row>
    <row r="1308" spans="1:2" x14ac:dyDescent="0.35">
      <c r="A1308" s="9" t="s">
        <v>28</v>
      </c>
      <c r="B1308" s="10">
        <v>1</v>
      </c>
    </row>
    <row r="1309" spans="1:2" x14ac:dyDescent="0.35">
      <c r="A1309" s="12" t="s">
        <v>47</v>
      </c>
      <c r="B1309" s="10">
        <v>1</v>
      </c>
    </row>
    <row r="1310" spans="1:2" x14ac:dyDescent="0.35">
      <c r="A1310" s="7" t="s">
        <v>374</v>
      </c>
      <c r="B1310" s="10">
        <v>1</v>
      </c>
    </row>
    <row r="1311" spans="1:2" x14ac:dyDescent="0.35">
      <c r="A1311" s="9" t="s">
        <v>28</v>
      </c>
      <c r="B1311" s="10">
        <v>1</v>
      </c>
    </row>
    <row r="1312" spans="1:2" x14ac:dyDescent="0.35">
      <c r="A1312" s="12" t="s">
        <v>24</v>
      </c>
      <c r="B1312" s="10">
        <v>1</v>
      </c>
    </row>
    <row r="1313" spans="1:2" x14ac:dyDescent="0.35">
      <c r="A1313" s="7" t="s">
        <v>604</v>
      </c>
      <c r="B1313" s="10">
        <v>1</v>
      </c>
    </row>
    <row r="1314" spans="1:2" x14ac:dyDescent="0.35">
      <c r="A1314" s="9" t="s">
        <v>17</v>
      </c>
      <c r="B1314" s="10">
        <v>1</v>
      </c>
    </row>
    <row r="1315" spans="1:2" x14ac:dyDescent="0.35">
      <c r="A1315" s="12" t="s">
        <v>24</v>
      </c>
      <c r="B1315" s="10">
        <v>1</v>
      </c>
    </row>
    <row r="1316" spans="1:2" x14ac:dyDescent="0.35">
      <c r="A1316" s="7" t="s">
        <v>720</v>
      </c>
      <c r="B1316" s="10">
        <v>1</v>
      </c>
    </row>
    <row r="1317" spans="1:2" x14ac:dyDescent="0.35">
      <c r="A1317" s="9" t="s">
        <v>28</v>
      </c>
      <c r="B1317" s="10">
        <v>1</v>
      </c>
    </row>
    <row r="1318" spans="1:2" x14ac:dyDescent="0.35">
      <c r="A1318" s="12" t="s">
        <v>47</v>
      </c>
      <c r="B1318" s="10">
        <v>1</v>
      </c>
    </row>
    <row r="1319" spans="1:2" x14ac:dyDescent="0.35">
      <c r="A1319" s="7" t="s">
        <v>1119</v>
      </c>
      <c r="B1319" s="10">
        <v>1</v>
      </c>
    </row>
    <row r="1320" spans="1:2" x14ac:dyDescent="0.35">
      <c r="A1320" s="9" t="s">
        <v>17</v>
      </c>
      <c r="B1320" s="10">
        <v>1</v>
      </c>
    </row>
    <row r="1321" spans="1:2" x14ac:dyDescent="0.35">
      <c r="A1321" s="12" t="s">
        <v>24</v>
      </c>
      <c r="B1321" s="10">
        <v>1</v>
      </c>
    </row>
    <row r="1322" spans="1:2" x14ac:dyDescent="0.35">
      <c r="A1322" s="7" t="s">
        <v>407</v>
      </c>
      <c r="B1322" s="10">
        <v>1</v>
      </c>
    </row>
    <row r="1323" spans="1:2" x14ac:dyDescent="0.35">
      <c r="A1323" s="9" t="s">
        <v>17</v>
      </c>
      <c r="B1323" s="10">
        <v>1</v>
      </c>
    </row>
    <row r="1324" spans="1:2" x14ac:dyDescent="0.35">
      <c r="A1324" s="12" t="s">
        <v>24</v>
      </c>
      <c r="B1324" s="10">
        <v>1</v>
      </c>
    </row>
    <row r="1325" spans="1:2" x14ac:dyDescent="0.35">
      <c r="A1325" s="7" t="s">
        <v>220</v>
      </c>
      <c r="B1325" s="10">
        <v>1</v>
      </c>
    </row>
    <row r="1326" spans="1:2" x14ac:dyDescent="0.35">
      <c r="A1326" s="9" t="s">
        <v>28</v>
      </c>
      <c r="B1326" s="10">
        <v>1</v>
      </c>
    </row>
    <row r="1327" spans="1:2" x14ac:dyDescent="0.35">
      <c r="A1327" s="12" t="s">
        <v>24</v>
      </c>
      <c r="B1327" s="10">
        <v>1</v>
      </c>
    </row>
    <row r="1328" spans="1:2" x14ac:dyDescent="0.35">
      <c r="A1328" s="7" t="s">
        <v>299</v>
      </c>
      <c r="B1328" s="10">
        <v>1</v>
      </c>
    </row>
    <row r="1329" spans="1:2" x14ac:dyDescent="0.35">
      <c r="A1329" s="9" t="s">
        <v>17</v>
      </c>
      <c r="B1329" s="10">
        <v>1</v>
      </c>
    </row>
    <row r="1330" spans="1:2" x14ac:dyDescent="0.35">
      <c r="A1330" s="12" t="s">
        <v>18</v>
      </c>
      <c r="B1330" s="10">
        <v>1</v>
      </c>
    </row>
    <row r="1331" spans="1:2" x14ac:dyDescent="0.35">
      <c r="A1331" s="7" t="s">
        <v>410</v>
      </c>
      <c r="B1331" s="10">
        <v>1</v>
      </c>
    </row>
    <row r="1332" spans="1:2" x14ac:dyDescent="0.35">
      <c r="A1332" s="9" t="s">
        <v>17</v>
      </c>
      <c r="B1332" s="10">
        <v>1</v>
      </c>
    </row>
    <row r="1333" spans="1:2" x14ac:dyDescent="0.35">
      <c r="A1333" s="12" t="s">
        <v>47</v>
      </c>
      <c r="B1333" s="10">
        <v>1</v>
      </c>
    </row>
    <row r="1334" spans="1:2" x14ac:dyDescent="0.35">
      <c r="A1334" s="7" t="s">
        <v>1577</v>
      </c>
      <c r="B1334" s="10">
        <v>2</v>
      </c>
    </row>
    <row r="1335" spans="1:2" x14ac:dyDescent="0.35">
      <c r="A1335" s="9" t="s">
        <v>17</v>
      </c>
      <c r="B1335" s="10">
        <v>2</v>
      </c>
    </row>
    <row r="1336" spans="1:2" x14ac:dyDescent="0.35">
      <c r="A1336" s="12" t="s">
        <v>51</v>
      </c>
      <c r="B1336" s="10">
        <v>2</v>
      </c>
    </row>
    <row r="1337" spans="1:2" x14ac:dyDescent="0.35">
      <c r="A1337" s="7" t="s">
        <v>238</v>
      </c>
      <c r="B1337" s="10">
        <v>1</v>
      </c>
    </row>
    <row r="1338" spans="1:2" x14ac:dyDescent="0.35">
      <c r="A1338" s="9" t="s">
        <v>17</v>
      </c>
      <c r="B1338" s="10">
        <v>1</v>
      </c>
    </row>
    <row r="1339" spans="1:2" x14ac:dyDescent="0.35">
      <c r="A1339" s="12" t="s">
        <v>51</v>
      </c>
      <c r="B1339" s="10">
        <v>1</v>
      </c>
    </row>
    <row r="1340" spans="1:2" x14ac:dyDescent="0.35">
      <c r="A1340" s="7" t="s">
        <v>1058</v>
      </c>
      <c r="B1340" s="10">
        <v>1</v>
      </c>
    </row>
    <row r="1341" spans="1:2" x14ac:dyDescent="0.35">
      <c r="A1341" s="9" t="s">
        <v>17</v>
      </c>
      <c r="B1341" s="10">
        <v>1</v>
      </c>
    </row>
    <row r="1342" spans="1:2" x14ac:dyDescent="0.35">
      <c r="A1342" s="12" t="s">
        <v>18</v>
      </c>
      <c r="B1342" s="10">
        <v>1</v>
      </c>
    </row>
    <row r="1343" spans="1:2" x14ac:dyDescent="0.35">
      <c r="A1343" s="7" t="s">
        <v>178</v>
      </c>
      <c r="B1343" s="10">
        <v>1</v>
      </c>
    </row>
    <row r="1344" spans="1:2" x14ac:dyDescent="0.35">
      <c r="A1344" s="9" t="s">
        <v>17</v>
      </c>
      <c r="B1344" s="10">
        <v>1</v>
      </c>
    </row>
    <row r="1345" spans="1:2" x14ac:dyDescent="0.35">
      <c r="A1345" s="12" t="s">
        <v>24</v>
      </c>
      <c r="B1345" s="10">
        <v>1</v>
      </c>
    </row>
    <row r="1346" spans="1:2" x14ac:dyDescent="0.35">
      <c r="A1346" s="7" t="s">
        <v>736</v>
      </c>
      <c r="B1346" s="10">
        <v>1</v>
      </c>
    </row>
    <row r="1347" spans="1:2" x14ac:dyDescent="0.35">
      <c r="A1347" s="9" t="s">
        <v>28</v>
      </c>
      <c r="B1347" s="10">
        <v>1</v>
      </c>
    </row>
    <row r="1348" spans="1:2" x14ac:dyDescent="0.35">
      <c r="A1348" s="12" t="s">
        <v>24</v>
      </c>
      <c r="B1348" s="10">
        <v>1</v>
      </c>
    </row>
    <row r="1349" spans="1:2" x14ac:dyDescent="0.35">
      <c r="A1349" s="7" t="s">
        <v>1613</v>
      </c>
      <c r="B1349" s="10">
        <v>1</v>
      </c>
    </row>
    <row r="1350" spans="1:2" x14ac:dyDescent="0.35">
      <c r="A1350" s="9" t="s">
        <v>17</v>
      </c>
      <c r="B1350" s="10">
        <v>1</v>
      </c>
    </row>
    <row r="1351" spans="1:2" x14ac:dyDescent="0.35">
      <c r="A1351" s="12" t="s">
        <v>24</v>
      </c>
      <c r="B1351" s="10">
        <v>1</v>
      </c>
    </row>
    <row r="1352" spans="1:2" x14ac:dyDescent="0.35">
      <c r="A1352" s="7" t="s">
        <v>1673</v>
      </c>
      <c r="B1352" s="10">
        <v>1</v>
      </c>
    </row>
    <row r="1353" spans="1:2" x14ac:dyDescent="0.35">
      <c r="A1353" s="9" t="s">
        <v>28</v>
      </c>
      <c r="B1353" s="10">
        <v>1</v>
      </c>
    </row>
    <row r="1354" spans="1:2" x14ac:dyDescent="0.35">
      <c r="A1354" s="12" t="s">
        <v>24</v>
      </c>
      <c r="B1354" s="10">
        <v>1</v>
      </c>
    </row>
    <row r="1355" spans="1:2" x14ac:dyDescent="0.35">
      <c r="A1355" s="7" t="s">
        <v>1557</v>
      </c>
      <c r="B1355" s="10">
        <v>1</v>
      </c>
    </row>
    <row r="1356" spans="1:2" x14ac:dyDescent="0.35">
      <c r="A1356" s="9" t="s">
        <v>28</v>
      </c>
      <c r="B1356" s="10">
        <v>1</v>
      </c>
    </row>
    <row r="1357" spans="1:2" x14ac:dyDescent="0.35">
      <c r="A1357" s="12" t="s">
        <v>18</v>
      </c>
      <c r="B1357" s="10">
        <v>1</v>
      </c>
    </row>
    <row r="1358" spans="1:2" x14ac:dyDescent="0.35">
      <c r="A1358" s="7" t="s">
        <v>1819</v>
      </c>
      <c r="B1358" s="10">
        <v>1</v>
      </c>
    </row>
    <row r="1359" spans="1:2" x14ac:dyDescent="0.35">
      <c r="A1359" s="9" t="s">
        <v>28</v>
      </c>
      <c r="B1359" s="10">
        <v>1</v>
      </c>
    </row>
    <row r="1360" spans="1:2" x14ac:dyDescent="0.35">
      <c r="A1360" s="12" t="s">
        <v>24</v>
      </c>
      <c r="B1360" s="10">
        <v>1</v>
      </c>
    </row>
    <row r="1361" spans="1:2" x14ac:dyDescent="0.35">
      <c r="A1361" s="7" t="s">
        <v>628</v>
      </c>
      <c r="B1361" s="10">
        <v>1</v>
      </c>
    </row>
    <row r="1362" spans="1:2" x14ac:dyDescent="0.35">
      <c r="A1362" s="9" t="s">
        <v>17</v>
      </c>
      <c r="B1362" s="10">
        <v>1</v>
      </c>
    </row>
    <row r="1363" spans="1:2" x14ac:dyDescent="0.35">
      <c r="A1363" s="12" t="s">
        <v>51</v>
      </c>
      <c r="B1363" s="10">
        <v>1</v>
      </c>
    </row>
    <row r="1364" spans="1:2" x14ac:dyDescent="0.35">
      <c r="A1364" s="7" t="s">
        <v>277</v>
      </c>
      <c r="B1364" s="10">
        <v>1</v>
      </c>
    </row>
    <row r="1365" spans="1:2" x14ac:dyDescent="0.35">
      <c r="A1365" s="9" t="s">
        <v>17</v>
      </c>
      <c r="B1365" s="10">
        <v>1</v>
      </c>
    </row>
    <row r="1366" spans="1:2" x14ac:dyDescent="0.35">
      <c r="A1366" s="12" t="s">
        <v>24</v>
      </c>
      <c r="B1366" s="10">
        <v>1</v>
      </c>
    </row>
    <row r="1367" spans="1:2" x14ac:dyDescent="0.35">
      <c r="A1367" s="7" t="s">
        <v>364</v>
      </c>
      <c r="B1367" s="10">
        <v>1</v>
      </c>
    </row>
    <row r="1368" spans="1:2" x14ac:dyDescent="0.35">
      <c r="A1368" s="9" t="s">
        <v>28</v>
      </c>
      <c r="B1368" s="10">
        <v>1</v>
      </c>
    </row>
    <row r="1369" spans="1:2" x14ac:dyDescent="0.35">
      <c r="A1369" s="12" t="s">
        <v>24</v>
      </c>
      <c r="B1369" s="10">
        <v>1</v>
      </c>
    </row>
    <row r="1370" spans="1:2" x14ac:dyDescent="0.35">
      <c r="A1370" s="7" t="s">
        <v>1321</v>
      </c>
      <c r="B1370" s="10">
        <v>1</v>
      </c>
    </row>
    <row r="1371" spans="1:2" x14ac:dyDescent="0.35">
      <c r="A1371" s="9" t="s">
        <v>17</v>
      </c>
      <c r="B1371" s="10">
        <v>1</v>
      </c>
    </row>
    <row r="1372" spans="1:2" x14ac:dyDescent="0.35">
      <c r="A1372" s="12" t="s">
        <v>24</v>
      </c>
      <c r="B1372" s="10">
        <v>1</v>
      </c>
    </row>
    <row r="1373" spans="1:2" x14ac:dyDescent="0.35">
      <c r="A1373" s="7" t="s">
        <v>1376</v>
      </c>
      <c r="B1373" s="10">
        <v>1</v>
      </c>
    </row>
    <row r="1374" spans="1:2" x14ac:dyDescent="0.35">
      <c r="A1374" s="9" t="s">
        <v>28</v>
      </c>
      <c r="B1374" s="10">
        <v>1</v>
      </c>
    </row>
    <row r="1375" spans="1:2" x14ac:dyDescent="0.35">
      <c r="A1375" s="12" t="s">
        <v>18</v>
      </c>
      <c r="B1375" s="10">
        <v>1</v>
      </c>
    </row>
    <row r="1376" spans="1:2" x14ac:dyDescent="0.35">
      <c r="A1376" s="7" t="s">
        <v>208</v>
      </c>
      <c r="B1376" s="10">
        <v>1</v>
      </c>
    </row>
    <row r="1377" spans="1:2" x14ac:dyDescent="0.35">
      <c r="A1377" s="9" t="s">
        <v>28</v>
      </c>
      <c r="B1377" s="10">
        <v>1</v>
      </c>
    </row>
    <row r="1378" spans="1:2" x14ac:dyDescent="0.35">
      <c r="A1378" s="12" t="s">
        <v>18</v>
      </c>
      <c r="B1378" s="10">
        <v>1</v>
      </c>
    </row>
    <row r="1379" spans="1:2" x14ac:dyDescent="0.35">
      <c r="A1379" s="7" t="s">
        <v>1383</v>
      </c>
      <c r="B1379" s="10">
        <v>2</v>
      </c>
    </row>
    <row r="1380" spans="1:2" x14ac:dyDescent="0.35">
      <c r="A1380" s="9" t="s">
        <v>28</v>
      </c>
      <c r="B1380" s="10">
        <v>2</v>
      </c>
    </row>
    <row r="1381" spans="1:2" x14ac:dyDescent="0.35">
      <c r="A1381" s="12" t="s">
        <v>24</v>
      </c>
      <c r="B1381" s="10">
        <v>1</v>
      </c>
    </row>
    <row r="1382" spans="1:2" x14ac:dyDescent="0.35">
      <c r="A1382" s="12" t="s">
        <v>51</v>
      </c>
      <c r="B1382" s="10">
        <v>1</v>
      </c>
    </row>
    <row r="1383" spans="1:2" x14ac:dyDescent="0.35">
      <c r="A1383" s="7" t="s">
        <v>1979</v>
      </c>
      <c r="B1383" s="10">
        <v>1</v>
      </c>
    </row>
    <row r="1384" spans="1:2" x14ac:dyDescent="0.35">
      <c r="A1384" s="9" t="s">
        <v>17</v>
      </c>
      <c r="B1384" s="10">
        <v>1</v>
      </c>
    </row>
    <row r="1385" spans="1:2" x14ac:dyDescent="0.35">
      <c r="A1385" s="12" t="s">
        <v>24</v>
      </c>
      <c r="B1385" s="10">
        <v>1</v>
      </c>
    </row>
    <row r="1386" spans="1:2" x14ac:dyDescent="0.35">
      <c r="A1386" s="7" t="s">
        <v>168</v>
      </c>
      <c r="B1386" s="10">
        <v>1</v>
      </c>
    </row>
    <row r="1387" spans="1:2" x14ac:dyDescent="0.35">
      <c r="A1387" s="9" t="s">
        <v>28</v>
      </c>
      <c r="B1387" s="10">
        <v>1</v>
      </c>
    </row>
    <row r="1388" spans="1:2" x14ac:dyDescent="0.35">
      <c r="A1388" s="12" t="s">
        <v>51</v>
      </c>
      <c r="B1388" s="10">
        <v>1</v>
      </c>
    </row>
    <row r="1389" spans="1:2" x14ac:dyDescent="0.35">
      <c r="A1389" s="7" t="s">
        <v>1237</v>
      </c>
      <c r="B1389" s="10">
        <v>1</v>
      </c>
    </row>
    <row r="1390" spans="1:2" x14ac:dyDescent="0.35">
      <c r="A1390" s="9" t="s">
        <v>28</v>
      </c>
      <c r="B1390" s="10">
        <v>1</v>
      </c>
    </row>
    <row r="1391" spans="1:2" x14ac:dyDescent="0.35">
      <c r="A1391" s="12" t="s">
        <v>18</v>
      </c>
      <c r="B1391" s="10">
        <v>1</v>
      </c>
    </row>
    <row r="1392" spans="1:2" x14ac:dyDescent="0.35">
      <c r="A1392" s="7" t="s">
        <v>1085</v>
      </c>
      <c r="B1392" s="10">
        <v>2</v>
      </c>
    </row>
    <row r="1393" spans="1:2" x14ac:dyDescent="0.35">
      <c r="A1393" s="9" t="s">
        <v>17</v>
      </c>
      <c r="B1393" s="10">
        <v>2</v>
      </c>
    </row>
    <row r="1394" spans="1:2" x14ac:dyDescent="0.35">
      <c r="A1394" s="12" t="s">
        <v>24</v>
      </c>
      <c r="B1394" s="10">
        <v>1</v>
      </c>
    </row>
    <row r="1395" spans="1:2" x14ac:dyDescent="0.35">
      <c r="A1395" s="12" t="s">
        <v>18</v>
      </c>
      <c r="B1395" s="10">
        <v>1</v>
      </c>
    </row>
    <row r="1396" spans="1:2" x14ac:dyDescent="0.35">
      <c r="A1396" s="7" t="s">
        <v>1731</v>
      </c>
      <c r="B1396" s="10">
        <v>1</v>
      </c>
    </row>
    <row r="1397" spans="1:2" x14ac:dyDescent="0.35">
      <c r="A1397" s="9" t="s">
        <v>17</v>
      </c>
      <c r="B1397" s="10">
        <v>1</v>
      </c>
    </row>
    <row r="1398" spans="1:2" x14ac:dyDescent="0.35">
      <c r="A1398" s="12" t="s">
        <v>51</v>
      </c>
      <c r="B1398" s="10">
        <v>1</v>
      </c>
    </row>
    <row r="1399" spans="1:2" x14ac:dyDescent="0.35">
      <c r="A1399" s="7" t="s">
        <v>1888</v>
      </c>
      <c r="B1399" s="10">
        <v>1</v>
      </c>
    </row>
    <row r="1400" spans="1:2" x14ac:dyDescent="0.35">
      <c r="A1400" s="9" t="s">
        <v>28</v>
      </c>
      <c r="B1400" s="10">
        <v>1</v>
      </c>
    </row>
    <row r="1401" spans="1:2" x14ac:dyDescent="0.35">
      <c r="A1401" s="12" t="s">
        <v>51</v>
      </c>
      <c r="B1401" s="10">
        <v>1</v>
      </c>
    </row>
    <row r="1402" spans="1:2" x14ac:dyDescent="0.35">
      <c r="A1402" s="7" t="s">
        <v>854</v>
      </c>
      <c r="B1402" s="10">
        <v>1</v>
      </c>
    </row>
    <row r="1403" spans="1:2" x14ac:dyDescent="0.35">
      <c r="A1403" s="9" t="s">
        <v>28</v>
      </c>
      <c r="B1403" s="10">
        <v>1</v>
      </c>
    </row>
    <row r="1404" spans="1:2" x14ac:dyDescent="0.35">
      <c r="A1404" s="12" t="s">
        <v>51</v>
      </c>
      <c r="B1404" s="10">
        <v>1</v>
      </c>
    </row>
    <row r="1405" spans="1:2" x14ac:dyDescent="0.35">
      <c r="A1405" s="7" t="s">
        <v>1921</v>
      </c>
      <c r="B1405" s="10">
        <v>1</v>
      </c>
    </row>
    <row r="1406" spans="1:2" x14ac:dyDescent="0.35">
      <c r="A1406" s="9" t="s">
        <v>28</v>
      </c>
      <c r="B1406" s="10">
        <v>1</v>
      </c>
    </row>
    <row r="1407" spans="1:2" x14ac:dyDescent="0.35">
      <c r="A1407" s="12" t="s">
        <v>18</v>
      </c>
      <c r="B1407" s="10">
        <v>1</v>
      </c>
    </row>
    <row r="1408" spans="1:2" x14ac:dyDescent="0.35">
      <c r="A1408" s="7" t="s">
        <v>1908</v>
      </c>
      <c r="B1408" s="10">
        <v>1</v>
      </c>
    </row>
    <row r="1409" spans="1:2" x14ac:dyDescent="0.35">
      <c r="A1409" s="9" t="s">
        <v>17</v>
      </c>
      <c r="B1409" s="10">
        <v>1</v>
      </c>
    </row>
    <row r="1410" spans="1:2" x14ac:dyDescent="0.35">
      <c r="A1410" s="12" t="s">
        <v>51</v>
      </c>
      <c r="B1410" s="10">
        <v>1</v>
      </c>
    </row>
    <row r="1411" spans="1:2" x14ac:dyDescent="0.35">
      <c r="A1411" s="7" t="s">
        <v>1455</v>
      </c>
      <c r="B1411" s="10">
        <v>1</v>
      </c>
    </row>
    <row r="1412" spans="1:2" x14ac:dyDescent="0.35">
      <c r="A1412" s="9" t="s">
        <v>28</v>
      </c>
      <c r="B1412" s="10">
        <v>1</v>
      </c>
    </row>
    <row r="1413" spans="1:2" x14ac:dyDescent="0.35">
      <c r="A1413" s="12" t="s">
        <v>51</v>
      </c>
      <c r="B1413" s="10">
        <v>1</v>
      </c>
    </row>
    <row r="1414" spans="1:2" x14ac:dyDescent="0.35">
      <c r="A1414" s="7" t="s">
        <v>1472</v>
      </c>
      <c r="B1414" s="10">
        <v>2</v>
      </c>
    </row>
    <row r="1415" spans="1:2" x14ac:dyDescent="0.35">
      <c r="A1415" s="9" t="s">
        <v>17</v>
      </c>
      <c r="B1415" s="10">
        <v>2</v>
      </c>
    </row>
    <row r="1416" spans="1:2" x14ac:dyDescent="0.35">
      <c r="A1416" s="12" t="s">
        <v>18</v>
      </c>
      <c r="B1416" s="10">
        <v>1</v>
      </c>
    </row>
    <row r="1417" spans="1:2" x14ac:dyDescent="0.35">
      <c r="A1417" s="12" t="s">
        <v>51</v>
      </c>
      <c r="B1417" s="10">
        <v>1</v>
      </c>
    </row>
    <row r="1418" spans="1:2" x14ac:dyDescent="0.35">
      <c r="A1418" s="7" t="s">
        <v>57</v>
      </c>
      <c r="B1418" s="10">
        <v>1</v>
      </c>
    </row>
    <row r="1419" spans="1:2" x14ac:dyDescent="0.35">
      <c r="A1419" s="9" t="s">
        <v>17</v>
      </c>
      <c r="B1419" s="10">
        <v>1</v>
      </c>
    </row>
    <row r="1420" spans="1:2" x14ac:dyDescent="0.35">
      <c r="A1420" s="12" t="s">
        <v>18</v>
      </c>
      <c r="B1420" s="10">
        <v>1</v>
      </c>
    </row>
    <row r="1421" spans="1:2" x14ac:dyDescent="0.35">
      <c r="A1421" s="7" t="s">
        <v>223</v>
      </c>
      <c r="B1421" s="10">
        <v>1</v>
      </c>
    </row>
    <row r="1422" spans="1:2" x14ac:dyDescent="0.35">
      <c r="A1422" s="9" t="s">
        <v>17</v>
      </c>
      <c r="B1422" s="10">
        <v>1</v>
      </c>
    </row>
    <row r="1423" spans="1:2" x14ac:dyDescent="0.35">
      <c r="A1423" s="12" t="s">
        <v>24</v>
      </c>
      <c r="B1423" s="10">
        <v>1</v>
      </c>
    </row>
    <row r="1424" spans="1:2" x14ac:dyDescent="0.35">
      <c r="A1424" s="7" t="s">
        <v>456</v>
      </c>
      <c r="B1424" s="10">
        <v>1</v>
      </c>
    </row>
    <row r="1425" spans="1:2" x14ac:dyDescent="0.35">
      <c r="A1425" s="9" t="s">
        <v>28</v>
      </c>
      <c r="B1425" s="10">
        <v>1</v>
      </c>
    </row>
    <row r="1426" spans="1:2" x14ac:dyDescent="0.35">
      <c r="A1426" s="12" t="s">
        <v>24</v>
      </c>
      <c r="B1426" s="10">
        <v>1</v>
      </c>
    </row>
    <row r="1427" spans="1:2" x14ac:dyDescent="0.35">
      <c r="A1427" s="7" t="s">
        <v>1039</v>
      </c>
      <c r="B1427" s="10">
        <v>1</v>
      </c>
    </row>
    <row r="1428" spans="1:2" x14ac:dyDescent="0.35">
      <c r="A1428" s="9" t="s">
        <v>28</v>
      </c>
      <c r="B1428" s="10">
        <v>1</v>
      </c>
    </row>
    <row r="1429" spans="1:2" x14ac:dyDescent="0.35">
      <c r="A1429" s="12" t="s">
        <v>24</v>
      </c>
      <c r="B1429" s="10">
        <v>1</v>
      </c>
    </row>
    <row r="1430" spans="1:2" x14ac:dyDescent="0.35">
      <c r="A1430" s="7" t="s">
        <v>273</v>
      </c>
      <c r="B1430" s="10">
        <v>1</v>
      </c>
    </row>
    <row r="1431" spans="1:2" x14ac:dyDescent="0.35">
      <c r="A1431" s="9" t="s">
        <v>17</v>
      </c>
      <c r="B1431" s="10">
        <v>1</v>
      </c>
    </row>
    <row r="1432" spans="1:2" x14ac:dyDescent="0.35">
      <c r="A1432" s="12" t="s">
        <v>47</v>
      </c>
      <c r="B1432" s="10">
        <v>1</v>
      </c>
    </row>
    <row r="1433" spans="1:2" x14ac:dyDescent="0.35">
      <c r="A1433" s="7" t="s">
        <v>1213</v>
      </c>
      <c r="B1433" s="10">
        <v>2</v>
      </c>
    </row>
    <row r="1434" spans="1:2" x14ac:dyDescent="0.35">
      <c r="A1434" s="9" t="s">
        <v>17</v>
      </c>
      <c r="B1434" s="10">
        <v>1</v>
      </c>
    </row>
    <row r="1435" spans="1:2" x14ac:dyDescent="0.35">
      <c r="A1435" s="12" t="s">
        <v>24</v>
      </c>
      <c r="B1435" s="10">
        <v>1</v>
      </c>
    </row>
    <row r="1436" spans="1:2" x14ac:dyDescent="0.35">
      <c r="A1436" s="9" t="s">
        <v>28</v>
      </c>
      <c r="B1436" s="10">
        <v>1</v>
      </c>
    </row>
    <row r="1437" spans="1:2" x14ac:dyDescent="0.35">
      <c r="A1437" s="12" t="s">
        <v>24</v>
      </c>
      <c r="B1437" s="10">
        <v>1</v>
      </c>
    </row>
    <row r="1438" spans="1:2" x14ac:dyDescent="0.35">
      <c r="A1438" s="7" t="s">
        <v>1931</v>
      </c>
      <c r="B1438" s="10">
        <v>1</v>
      </c>
    </row>
    <row r="1439" spans="1:2" x14ac:dyDescent="0.35">
      <c r="A1439" s="9" t="s">
        <v>28</v>
      </c>
      <c r="B1439" s="10">
        <v>1</v>
      </c>
    </row>
    <row r="1440" spans="1:2" x14ac:dyDescent="0.35">
      <c r="A1440" s="12" t="s">
        <v>51</v>
      </c>
      <c r="B1440" s="10">
        <v>1</v>
      </c>
    </row>
    <row r="1441" spans="1:2" x14ac:dyDescent="0.35">
      <c r="A1441" s="7" t="s">
        <v>357</v>
      </c>
      <c r="B1441" s="10">
        <v>1</v>
      </c>
    </row>
    <row r="1442" spans="1:2" x14ac:dyDescent="0.35">
      <c r="A1442" s="9" t="s">
        <v>17</v>
      </c>
      <c r="B1442" s="10">
        <v>1</v>
      </c>
    </row>
    <row r="1443" spans="1:2" x14ac:dyDescent="0.35">
      <c r="A1443" s="12" t="s">
        <v>18</v>
      </c>
      <c r="B1443" s="10">
        <v>1</v>
      </c>
    </row>
    <row r="1444" spans="1:2" x14ac:dyDescent="0.35">
      <c r="A1444" s="7" t="s">
        <v>1079</v>
      </c>
      <c r="B1444" s="10">
        <v>1</v>
      </c>
    </row>
    <row r="1445" spans="1:2" x14ac:dyDescent="0.35">
      <c r="A1445" s="9" t="s">
        <v>17</v>
      </c>
      <c r="B1445" s="10">
        <v>1</v>
      </c>
    </row>
    <row r="1446" spans="1:2" x14ac:dyDescent="0.35">
      <c r="A1446" s="12" t="s">
        <v>51</v>
      </c>
      <c r="B1446" s="10">
        <v>1</v>
      </c>
    </row>
    <row r="1447" spans="1:2" x14ac:dyDescent="0.35">
      <c r="A1447" s="7" t="s">
        <v>1126</v>
      </c>
      <c r="B1447" s="10">
        <v>1</v>
      </c>
    </row>
    <row r="1448" spans="1:2" x14ac:dyDescent="0.35">
      <c r="A1448" s="9" t="s">
        <v>17</v>
      </c>
      <c r="B1448" s="10">
        <v>1</v>
      </c>
    </row>
    <row r="1449" spans="1:2" x14ac:dyDescent="0.35">
      <c r="A1449" s="12" t="s">
        <v>47</v>
      </c>
      <c r="B1449" s="10">
        <v>1</v>
      </c>
    </row>
    <row r="1450" spans="1:2" x14ac:dyDescent="0.35">
      <c r="A1450" s="7" t="s">
        <v>729</v>
      </c>
      <c r="B1450" s="10">
        <v>2</v>
      </c>
    </row>
    <row r="1451" spans="1:2" x14ac:dyDescent="0.35">
      <c r="A1451" s="9" t="s">
        <v>17</v>
      </c>
      <c r="B1451" s="10">
        <v>1</v>
      </c>
    </row>
    <row r="1452" spans="1:2" x14ac:dyDescent="0.35">
      <c r="A1452" s="12" t="s">
        <v>47</v>
      </c>
      <c r="B1452" s="10">
        <v>1</v>
      </c>
    </row>
    <row r="1453" spans="1:2" x14ac:dyDescent="0.35">
      <c r="A1453" s="9" t="s">
        <v>28</v>
      </c>
      <c r="B1453" s="10">
        <v>1</v>
      </c>
    </row>
    <row r="1454" spans="1:2" x14ac:dyDescent="0.35">
      <c r="A1454" s="12" t="s">
        <v>24</v>
      </c>
      <c r="B1454" s="10">
        <v>1</v>
      </c>
    </row>
    <row r="1455" spans="1:2" x14ac:dyDescent="0.35">
      <c r="A1455" s="7" t="s">
        <v>160</v>
      </c>
      <c r="B1455" s="10">
        <v>1</v>
      </c>
    </row>
    <row r="1456" spans="1:2" x14ac:dyDescent="0.35">
      <c r="A1456" s="9" t="s">
        <v>28</v>
      </c>
      <c r="B1456" s="10">
        <v>1</v>
      </c>
    </row>
    <row r="1457" spans="1:2" x14ac:dyDescent="0.35">
      <c r="A1457" s="12" t="s">
        <v>18</v>
      </c>
      <c r="B1457" s="10">
        <v>1</v>
      </c>
    </row>
    <row r="1458" spans="1:2" x14ac:dyDescent="0.35">
      <c r="A1458" s="7" t="s">
        <v>1624</v>
      </c>
      <c r="B1458" s="10">
        <v>1</v>
      </c>
    </row>
    <row r="1459" spans="1:2" x14ac:dyDescent="0.35">
      <c r="A1459" s="9" t="s">
        <v>28</v>
      </c>
      <c r="B1459" s="10">
        <v>1</v>
      </c>
    </row>
    <row r="1460" spans="1:2" x14ac:dyDescent="0.35">
      <c r="A1460" s="12" t="s">
        <v>51</v>
      </c>
      <c r="B1460" s="10">
        <v>1</v>
      </c>
    </row>
    <row r="1461" spans="1:2" x14ac:dyDescent="0.35">
      <c r="A1461" s="7" t="s">
        <v>989</v>
      </c>
      <c r="B1461" s="10">
        <v>1</v>
      </c>
    </row>
    <row r="1462" spans="1:2" x14ac:dyDescent="0.35">
      <c r="A1462" s="9" t="s">
        <v>28</v>
      </c>
      <c r="B1462" s="10">
        <v>1</v>
      </c>
    </row>
    <row r="1463" spans="1:2" x14ac:dyDescent="0.35">
      <c r="A1463" s="12" t="s">
        <v>24</v>
      </c>
      <c r="B1463" s="10">
        <v>1</v>
      </c>
    </row>
    <row r="1464" spans="1:2" x14ac:dyDescent="0.35">
      <c r="A1464" s="7" t="s">
        <v>1942</v>
      </c>
      <c r="B1464" s="10">
        <v>1</v>
      </c>
    </row>
    <row r="1465" spans="1:2" x14ac:dyDescent="0.35">
      <c r="A1465" s="9" t="s">
        <v>17</v>
      </c>
      <c r="B1465" s="10">
        <v>1</v>
      </c>
    </row>
    <row r="1466" spans="1:2" x14ac:dyDescent="0.35">
      <c r="A1466" s="12" t="s">
        <v>24</v>
      </c>
      <c r="B1466" s="10">
        <v>1</v>
      </c>
    </row>
    <row r="1467" spans="1:2" x14ac:dyDescent="0.35">
      <c r="A1467" s="7" t="s">
        <v>1409</v>
      </c>
      <c r="B1467" s="10">
        <v>1</v>
      </c>
    </row>
    <row r="1468" spans="1:2" x14ac:dyDescent="0.35">
      <c r="A1468" s="9" t="s">
        <v>17</v>
      </c>
      <c r="B1468" s="10">
        <v>1</v>
      </c>
    </row>
    <row r="1469" spans="1:2" x14ac:dyDescent="0.35">
      <c r="A1469" s="12" t="s">
        <v>47</v>
      </c>
      <c r="B1469" s="10">
        <v>1</v>
      </c>
    </row>
    <row r="1470" spans="1:2" x14ac:dyDescent="0.35">
      <c r="A1470" s="7" t="s">
        <v>1149</v>
      </c>
      <c r="B1470" s="10">
        <v>1</v>
      </c>
    </row>
    <row r="1471" spans="1:2" x14ac:dyDescent="0.35">
      <c r="A1471" s="9" t="s">
        <v>28</v>
      </c>
      <c r="B1471" s="10">
        <v>1</v>
      </c>
    </row>
    <row r="1472" spans="1:2" x14ac:dyDescent="0.35">
      <c r="A1472" s="12" t="s">
        <v>51</v>
      </c>
      <c r="B1472" s="10">
        <v>1</v>
      </c>
    </row>
    <row r="1473" spans="1:2" x14ac:dyDescent="0.35">
      <c r="A1473" s="7" t="s">
        <v>326</v>
      </c>
      <c r="B1473" s="10">
        <v>1</v>
      </c>
    </row>
    <row r="1474" spans="1:2" x14ac:dyDescent="0.35">
      <c r="A1474" s="9" t="s">
        <v>17</v>
      </c>
      <c r="B1474" s="10">
        <v>1</v>
      </c>
    </row>
    <row r="1475" spans="1:2" x14ac:dyDescent="0.35">
      <c r="A1475" s="12" t="s">
        <v>18</v>
      </c>
      <c r="B1475" s="10">
        <v>1</v>
      </c>
    </row>
    <row r="1476" spans="1:2" x14ac:dyDescent="0.35">
      <c r="A1476" s="7" t="s">
        <v>1906</v>
      </c>
      <c r="B1476" s="10">
        <v>1</v>
      </c>
    </row>
    <row r="1477" spans="1:2" x14ac:dyDescent="0.35">
      <c r="A1477" s="9" t="s">
        <v>28</v>
      </c>
      <c r="B1477" s="10">
        <v>1</v>
      </c>
    </row>
    <row r="1478" spans="1:2" x14ac:dyDescent="0.35">
      <c r="A1478" s="12" t="s">
        <v>51</v>
      </c>
      <c r="B1478" s="10">
        <v>1</v>
      </c>
    </row>
    <row r="1479" spans="1:2" x14ac:dyDescent="0.35">
      <c r="A1479" s="7" t="s">
        <v>1344</v>
      </c>
      <c r="B1479" s="10">
        <v>1</v>
      </c>
    </row>
    <row r="1480" spans="1:2" x14ac:dyDescent="0.35">
      <c r="A1480" s="9" t="s">
        <v>17</v>
      </c>
      <c r="B1480" s="10">
        <v>1</v>
      </c>
    </row>
    <row r="1481" spans="1:2" x14ac:dyDescent="0.35">
      <c r="A1481" s="12" t="s">
        <v>18</v>
      </c>
      <c r="B1481" s="10">
        <v>1</v>
      </c>
    </row>
    <row r="1482" spans="1:2" x14ac:dyDescent="0.35">
      <c r="A1482" s="7" t="s">
        <v>991</v>
      </c>
      <c r="B1482" s="10">
        <v>1</v>
      </c>
    </row>
    <row r="1483" spans="1:2" x14ac:dyDescent="0.35">
      <c r="A1483" s="9" t="s">
        <v>17</v>
      </c>
      <c r="B1483" s="10">
        <v>1</v>
      </c>
    </row>
    <row r="1484" spans="1:2" x14ac:dyDescent="0.35">
      <c r="A1484" s="12" t="s">
        <v>51</v>
      </c>
      <c r="B1484" s="10">
        <v>1</v>
      </c>
    </row>
    <row r="1485" spans="1:2" x14ac:dyDescent="0.35">
      <c r="A1485" s="7" t="s">
        <v>1881</v>
      </c>
      <c r="B1485" s="10">
        <v>1</v>
      </c>
    </row>
    <row r="1486" spans="1:2" x14ac:dyDescent="0.35">
      <c r="A1486" s="9" t="s">
        <v>28</v>
      </c>
      <c r="B1486" s="10">
        <v>1</v>
      </c>
    </row>
    <row r="1487" spans="1:2" x14ac:dyDescent="0.35">
      <c r="A1487" s="12" t="s">
        <v>24</v>
      </c>
      <c r="B1487" s="10">
        <v>1</v>
      </c>
    </row>
    <row r="1488" spans="1:2" x14ac:dyDescent="0.35">
      <c r="A1488" s="7" t="s">
        <v>1952</v>
      </c>
      <c r="B1488" s="10">
        <v>1</v>
      </c>
    </row>
    <row r="1489" spans="1:2" x14ac:dyDescent="0.35">
      <c r="A1489" s="9" t="s">
        <v>28</v>
      </c>
      <c r="B1489" s="10">
        <v>1</v>
      </c>
    </row>
    <row r="1490" spans="1:2" x14ac:dyDescent="0.35">
      <c r="A1490" s="12" t="s">
        <v>24</v>
      </c>
      <c r="B1490" s="10">
        <v>1</v>
      </c>
    </row>
    <row r="1491" spans="1:2" x14ac:dyDescent="0.35">
      <c r="A1491" s="7" t="s">
        <v>635</v>
      </c>
      <c r="B1491" s="10">
        <v>2</v>
      </c>
    </row>
    <row r="1492" spans="1:2" x14ac:dyDescent="0.35">
      <c r="A1492" s="9" t="s">
        <v>17</v>
      </c>
      <c r="B1492" s="10">
        <v>2</v>
      </c>
    </row>
    <row r="1493" spans="1:2" x14ac:dyDescent="0.35">
      <c r="A1493" s="12" t="s">
        <v>24</v>
      </c>
      <c r="B1493" s="10">
        <v>1</v>
      </c>
    </row>
    <row r="1494" spans="1:2" x14ac:dyDescent="0.35">
      <c r="A1494" s="12" t="s">
        <v>51</v>
      </c>
      <c r="B1494" s="10">
        <v>1</v>
      </c>
    </row>
    <row r="1495" spans="1:2" x14ac:dyDescent="0.35">
      <c r="A1495" s="7" t="s">
        <v>214</v>
      </c>
      <c r="B1495" s="10">
        <v>1</v>
      </c>
    </row>
    <row r="1496" spans="1:2" x14ac:dyDescent="0.35">
      <c r="A1496" s="9" t="s">
        <v>28</v>
      </c>
      <c r="B1496" s="10">
        <v>1</v>
      </c>
    </row>
    <row r="1497" spans="1:2" x14ac:dyDescent="0.35">
      <c r="A1497" s="12" t="s">
        <v>24</v>
      </c>
      <c r="B1497" s="10">
        <v>1</v>
      </c>
    </row>
    <row r="1498" spans="1:2" x14ac:dyDescent="0.35">
      <c r="A1498" s="7" t="s">
        <v>1527</v>
      </c>
      <c r="B1498" s="10">
        <v>1</v>
      </c>
    </row>
    <row r="1499" spans="1:2" x14ac:dyDescent="0.35">
      <c r="A1499" s="9" t="s">
        <v>28</v>
      </c>
      <c r="B1499" s="10">
        <v>1</v>
      </c>
    </row>
    <row r="1500" spans="1:2" x14ac:dyDescent="0.35">
      <c r="A1500" s="12" t="s">
        <v>24</v>
      </c>
      <c r="B1500" s="10">
        <v>1</v>
      </c>
    </row>
    <row r="1501" spans="1:2" x14ac:dyDescent="0.35">
      <c r="A1501" s="7" t="s">
        <v>1668</v>
      </c>
      <c r="B1501" s="10">
        <v>1</v>
      </c>
    </row>
    <row r="1502" spans="1:2" x14ac:dyDescent="0.35">
      <c r="A1502" s="9" t="s">
        <v>28</v>
      </c>
      <c r="B1502" s="10">
        <v>1</v>
      </c>
    </row>
    <row r="1503" spans="1:2" x14ac:dyDescent="0.35">
      <c r="A1503" s="12" t="s">
        <v>24</v>
      </c>
      <c r="B1503" s="10">
        <v>1</v>
      </c>
    </row>
    <row r="1504" spans="1:2" x14ac:dyDescent="0.35">
      <c r="A1504" s="7" t="s">
        <v>105</v>
      </c>
      <c r="B1504" s="10">
        <v>1</v>
      </c>
    </row>
    <row r="1505" spans="1:2" x14ac:dyDescent="0.35">
      <c r="A1505" s="9" t="s">
        <v>28</v>
      </c>
      <c r="B1505" s="10">
        <v>1</v>
      </c>
    </row>
    <row r="1506" spans="1:2" x14ac:dyDescent="0.35">
      <c r="A1506" s="12" t="s">
        <v>24</v>
      </c>
      <c r="B1506" s="10">
        <v>1</v>
      </c>
    </row>
    <row r="1507" spans="1:2" x14ac:dyDescent="0.35">
      <c r="A1507" s="7" t="s">
        <v>1109</v>
      </c>
      <c r="B1507" s="10">
        <v>1</v>
      </c>
    </row>
    <row r="1508" spans="1:2" x14ac:dyDescent="0.35">
      <c r="A1508" s="9" t="s">
        <v>28</v>
      </c>
      <c r="B1508" s="10">
        <v>1</v>
      </c>
    </row>
    <row r="1509" spans="1:2" x14ac:dyDescent="0.35">
      <c r="A1509" s="12" t="s">
        <v>51</v>
      </c>
      <c r="B1509" s="10">
        <v>1</v>
      </c>
    </row>
    <row r="1510" spans="1:2" x14ac:dyDescent="0.35">
      <c r="A1510" s="7" t="s">
        <v>1650</v>
      </c>
      <c r="B1510" s="10">
        <v>1</v>
      </c>
    </row>
    <row r="1511" spans="1:2" x14ac:dyDescent="0.35">
      <c r="A1511" s="9" t="s">
        <v>17</v>
      </c>
      <c r="B1511" s="10">
        <v>1</v>
      </c>
    </row>
    <row r="1512" spans="1:2" x14ac:dyDescent="0.35">
      <c r="A1512" s="12" t="s">
        <v>24</v>
      </c>
      <c r="B1512" s="10">
        <v>1</v>
      </c>
    </row>
    <row r="1513" spans="1:2" x14ac:dyDescent="0.35">
      <c r="A1513" s="7" t="s">
        <v>79</v>
      </c>
      <c r="B1513" s="10">
        <v>1</v>
      </c>
    </row>
    <row r="1514" spans="1:2" x14ac:dyDescent="0.35">
      <c r="A1514" s="9" t="s">
        <v>28</v>
      </c>
      <c r="B1514" s="10">
        <v>1</v>
      </c>
    </row>
    <row r="1515" spans="1:2" x14ac:dyDescent="0.35">
      <c r="A1515" s="12" t="s">
        <v>51</v>
      </c>
      <c r="B1515" s="10">
        <v>1</v>
      </c>
    </row>
    <row r="1516" spans="1:2" x14ac:dyDescent="0.35">
      <c r="A1516" s="7" t="s">
        <v>840</v>
      </c>
      <c r="B1516" s="10">
        <v>1</v>
      </c>
    </row>
    <row r="1517" spans="1:2" x14ac:dyDescent="0.35">
      <c r="A1517" s="9" t="s">
        <v>17</v>
      </c>
      <c r="B1517" s="10">
        <v>1</v>
      </c>
    </row>
    <row r="1518" spans="1:2" x14ac:dyDescent="0.35">
      <c r="A1518" s="12" t="s">
        <v>51</v>
      </c>
      <c r="B1518" s="10">
        <v>1</v>
      </c>
    </row>
    <row r="1519" spans="1:2" x14ac:dyDescent="0.35">
      <c r="A1519" s="7" t="s">
        <v>1348</v>
      </c>
      <c r="B1519" s="10">
        <v>1</v>
      </c>
    </row>
    <row r="1520" spans="1:2" x14ac:dyDescent="0.35">
      <c r="A1520" s="9" t="s">
        <v>17</v>
      </c>
      <c r="B1520" s="10">
        <v>1</v>
      </c>
    </row>
    <row r="1521" spans="1:2" x14ac:dyDescent="0.35">
      <c r="A1521" s="12" t="s">
        <v>24</v>
      </c>
      <c r="B1521" s="10">
        <v>1</v>
      </c>
    </row>
    <row r="1522" spans="1:2" x14ac:dyDescent="0.35">
      <c r="A1522" s="7" t="s">
        <v>741</v>
      </c>
      <c r="B1522" s="10">
        <v>1</v>
      </c>
    </row>
    <row r="1523" spans="1:2" x14ac:dyDescent="0.35">
      <c r="A1523" s="9" t="s">
        <v>28</v>
      </c>
      <c r="B1523" s="10">
        <v>1</v>
      </c>
    </row>
    <row r="1524" spans="1:2" x14ac:dyDescent="0.35">
      <c r="A1524" s="12" t="s">
        <v>24</v>
      </c>
      <c r="B1524" s="10">
        <v>1</v>
      </c>
    </row>
    <row r="1525" spans="1:2" x14ac:dyDescent="0.35">
      <c r="A1525" s="7" t="s">
        <v>1066</v>
      </c>
      <c r="B1525" s="10">
        <v>2</v>
      </c>
    </row>
    <row r="1526" spans="1:2" x14ac:dyDescent="0.35">
      <c r="A1526" s="9" t="s">
        <v>17</v>
      </c>
      <c r="B1526" s="10">
        <v>2</v>
      </c>
    </row>
    <row r="1527" spans="1:2" x14ac:dyDescent="0.35">
      <c r="A1527" s="12" t="s">
        <v>18</v>
      </c>
      <c r="B1527" s="10">
        <v>1</v>
      </c>
    </row>
    <row r="1528" spans="1:2" x14ac:dyDescent="0.35">
      <c r="A1528" s="12" t="s">
        <v>51</v>
      </c>
      <c r="B1528" s="10">
        <v>1</v>
      </c>
    </row>
    <row r="1529" spans="1:2" x14ac:dyDescent="0.35">
      <c r="A1529" s="7" t="s">
        <v>173</v>
      </c>
      <c r="B1529" s="10">
        <v>2</v>
      </c>
    </row>
    <row r="1530" spans="1:2" x14ac:dyDescent="0.35">
      <c r="A1530" s="9" t="s">
        <v>17</v>
      </c>
      <c r="B1530" s="10">
        <v>1</v>
      </c>
    </row>
    <row r="1531" spans="1:2" x14ac:dyDescent="0.35">
      <c r="A1531" s="12" t="s">
        <v>24</v>
      </c>
      <c r="B1531" s="10">
        <v>1</v>
      </c>
    </row>
    <row r="1532" spans="1:2" x14ac:dyDescent="0.35">
      <c r="A1532" s="9" t="s">
        <v>28</v>
      </c>
      <c r="B1532" s="10">
        <v>1</v>
      </c>
    </row>
    <row r="1533" spans="1:2" x14ac:dyDescent="0.35">
      <c r="A1533" s="12" t="s">
        <v>24</v>
      </c>
      <c r="B1533" s="10">
        <v>1</v>
      </c>
    </row>
    <row r="1534" spans="1:2" x14ac:dyDescent="0.35">
      <c r="A1534" s="7" t="s">
        <v>1405</v>
      </c>
      <c r="B1534" s="10">
        <v>1</v>
      </c>
    </row>
    <row r="1535" spans="1:2" x14ac:dyDescent="0.35">
      <c r="A1535" s="9" t="s">
        <v>17</v>
      </c>
      <c r="B1535" s="10">
        <v>1</v>
      </c>
    </row>
    <row r="1536" spans="1:2" x14ac:dyDescent="0.35">
      <c r="A1536" s="12" t="s">
        <v>24</v>
      </c>
      <c r="B1536" s="10">
        <v>1</v>
      </c>
    </row>
    <row r="1537" spans="1:2" x14ac:dyDescent="0.35">
      <c r="A1537" s="7" t="s">
        <v>379</v>
      </c>
      <c r="B1537" s="10">
        <v>1</v>
      </c>
    </row>
    <row r="1538" spans="1:2" x14ac:dyDescent="0.35">
      <c r="A1538" s="9" t="s">
        <v>28</v>
      </c>
      <c r="B1538" s="10">
        <v>1</v>
      </c>
    </row>
    <row r="1539" spans="1:2" x14ac:dyDescent="0.35">
      <c r="A1539" s="12" t="s">
        <v>51</v>
      </c>
      <c r="B1539" s="10">
        <v>1</v>
      </c>
    </row>
    <row r="1540" spans="1:2" x14ac:dyDescent="0.35">
      <c r="A1540" s="7" t="s">
        <v>185</v>
      </c>
      <c r="B1540" s="10">
        <v>1</v>
      </c>
    </row>
    <row r="1541" spans="1:2" x14ac:dyDescent="0.35">
      <c r="A1541" s="9" t="s">
        <v>17</v>
      </c>
      <c r="B1541" s="10">
        <v>1</v>
      </c>
    </row>
    <row r="1542" spans="1:2" x14ac:dyDescent="0.35">
      <c r="A1542" s="12" t="s">
        <v>51</v>
      </c>
      <c r="B1542" s="10">
        <v>1</v>
      </c>
    </row>
    <row r="1543" spans="1:2" x14ac:dyDescent="0.35">
      <c r="A1543" s="7" t="s">
        <v>1569</v>
      </c>
      <c r="B1543" s="10">
        <v>1</v>
      </c>
    </row>
    <row r="1544" spans="1:2" x14ac:dyDescent="0.35">
      <c r="A1544" s="9" t="s">
        <v>28</v>
      </c>
      <c r="B1544" s="10">
        <v>1</v>
      </c>
    </row>
    <row r="1545" spans="1:2" x14ac:dyDescent="0.35">
      <c r="A1545" s="12" t="s">
        <v>18</v>
      </c>
      <c r="B1545" s="10">
        <v>1</v>
      </c>
    </row>
    <row r="1546" spans="1:2" x14ac:dyDescent="0.35">
      <c r="A1546" s="7" t="s">
        <v>1603</v>
      </c>
      <c r="B1546" s="10">
        <v>1</v>
      </c>
    </row>
    <row r="1547" spans="1:2" x14ac:dyDescent="0.35">
      <c r="A1547" s="9" t="s">
        <v>17</v>
      </c>
      <c r="B1547" s="10">
        <v>1</v>
      </c>
    </row>
    <row r="1548" spans="1:2" x14ac:dyDescent="0.35">
      <c r="A1548" s="12" t="s">
        <v>51</v>
      </c>
      <c r="B1548" s="10">
        <v>1</v>
      </c>
    </row>
    <row r="1549" spans="1:2" x14ac:dyDescent="0.35">
      <c r="A1549" s="7" t="s">
        <v>1160</v>
      </c>
      <c r="B1549" s="10">
        <v>1</v>
      </c>
    </row>
    <row r="1550" spans="1:2" x14ac:dyDescent="0.35">
      <c r="A1550" s="9" t="s">
        <v>28</v>
      </c>
      <c r="B1550" s="10">
        <v>1</v>
      </c>
    </row>
    <row r="1551" spans="1:2" x14ac:dyDescent="0.35">
      <c r="A1551" s="12" t="s">
        <v>47</v>
      </c>
      <c r="B1551" s="10">
        <v>1</v>
      </c>
    </row>
    <row r="1552" spans="1:2" x14ac:dyDescent="0.35">
      <c r="A1552" s="7" t="s">
        <v>562</v>
      </c>
      <c r="B1552" s="10">
        <v>1</v>
      </c>
    </row>
    <row r="1553" spans="1:2" x14ac:dyDescent="0.35">
      <c r="A1553" s="9" t="s">
        <v>28</v>
      </c>
      <c r="B1553" s="10">
        <v>1</v>
      </c>
    </row>
    <row r="1554" spans="1:2" x14ac:dyDescent="0.35">
      <c r="A1554" s="12" t="s">
        <v>24</v>
      </c>
      <c r="B1554" s="10">
        <v>1</v>
      </c>
    </row>
    <row r="1555" spans="1:2" x14ac:dyDescent="0.35">
      <c r="A1555" s="7" t="s">
        <v>710</v>
      </c>
      <c r="B1555" s="10">
        <v>1</v>
      </c>
    </row>
    <row r="1556" spans="1:2" x14ac:dyDescent="0.35">
      <c r="A1556" s="9" t="s">
        <v>28</v>
      </c>
      <c r="B1556" s="10">
        <v>1</v>
      </c>
    </row>
    <row r="1557" spans="1:2" x14ac:dyDescent="0.35">
      <c r="A1557" s="12" t="s">
        <v>51</v>
      </c>
      <c r="B1557" s="10">
        <v>1</v>
      </c>
    </row>
    <row r="1558" spans="1:2" x14ac:dyDescent="0.35">
      <c r="A1558" s="7" t="s">
        <v>805</v>
      </c>
      <c r="B1558" s="10">
        <v>1</v>
      </c>
    </row>
    <row r="1559" spans="1:2" x14ac:dyDescent="0.35">
      <c r="A1559" s="9" t="s">
        <v>17</v>
      </c>
      <c r="B1559" s="10">
        <v>1</v>
      </c>
    </row>
    <row r="1560" spans="1:2" x14ac:dyDescent="0.35">
      <c r="A1560" s="12" t="s">
        <v>51</v>
      </c>
      <c r="B1560" s="10">
        <v>1</v>
      </c>
    </row>
    <row r="1561" spans="1:2" x14ac:dyDescent="0.35">
      <c r="A1561" s="7" t="s">
        <v>251</v>
      </c>
      <c r="B1561" s="10">
        <v>1</v>
      </c>
    </row>
    <row r="1562" spans="1:2" x14ac:dyDescent="0.35">
      <c r="A1562" s="9" t="s">
        <v>28</v>
      </c>
      <c r="B1562" s="10">
        <v>1</v>
      </c>
    </row>
    <row r="1563" spans="1:2" x14ac:dyDescent="0.35">
      <c r="A1563" s="12" t="s">
        <v>24</v>
      </c>
      <c r="B1563" s="10">
        <v>1</v>
      </c>
    </row>
    <row r="1564" spans="1:2" x14ac:dyDescent="0.35">
      <c r="A1564" s="7" t="s">
        <v>1572</v>
      </c>
      <c r="B1564" s="10">
        <v>1</v>
      </c>
    </row>
    <row r="1565" spans="1:2" x14ac:dyDescent="0.35">
      <c r="A1565" s="9" t="s">
        <v>28</v>
      </c>
      <c r="B1565" s="10">
        <v>1</v>
      </c>
    </row>
    <row r="1566" spans="1:2" x14ac:dyDescent="0.35">
      <c r="A1566" s="12" t="s">
        <v>51</v>
      </c>
      <c r="B1566" s="10">
        <v>1</v>
      </c>
    </row>
    <row r="1567" spans="1:2" x14ac:dyDescent="0.35">
      <c r="A1567" s="7" t="s">
        <v>285</v>
      </c>
      <c r="B1567" s="10">
        <v>1</v>
      </c>
    </row>
    <row r="1568" spans="1:2" x14ac:dyDescent="0.35">
      <c r="A1568" s="9" t="s">
        <v>28</v>
      </c>
      <c r="B1568" s="10">
        <v>1</v>
      </c>
    </row>
    <row r="1569" spans="1:2" x14ac:dyDescent="0.35">
      <c r="A1569" s="12" t="s">
        <v>24</v>
      </c>
      <c r="B1569" s="10">
        <v>1</v>
      </c>
    </row>
    <row r="1570" spans="1:2" x14ac:dyDescent="0.35">
      <c r="A1570" s="7" t="s">
        <v>100</v>
      </c>
      <c r="B1570" s="10">
        <v>1</v>
      </c>
    </row>
    <row r="1571" spans="1:2" x14ac:dyDescent="0.35">
      <c r="A1571" s="9" t="s">
        <v>17</v>
      </c>
      <c r="B1571" s="10">
        <v>1</v>
      </c>
    </row>
    <row r="1572" spans="1:2" x14ac:dyDescent="0.35">
      <c r="A1572" s="12" t="s">
        <v>18</v>
      </c>
      <c r="B1572" s="10">
        <v>1</v>
      </c>
    </row>
    <row r="1573" spans="1:2" x14ac:dyDescent="0.35">
      <c r="A1573" s="7" t="s">
        <v>197</v>
      </c>
      <c r="B1573" s="10">
        <v>1</v>
      </c>
    </row>
    <row r="1574" spans="1:2" x14ac:dyDescent="0.35">
      <c r="A1574" s="9" t="s">
        <v>28</v>
      </c>
      <c r="B1574" s="10">
        <v>1</v>
      </c>
    </row>
    <row r="1575" spans="1:2" x14ac:dyDescent="0.35">
      <c r="A1575" s="12" t="s">
        <v>51</v>
      </c>
      <c r="B1575" s="10">
        <v>1</v>
      </c>
    </row>
    <row r="1576" spans="1:2" x14ac:dyDescent="0.35">
      <c r="A1576" s="7" t="s">
        <v>888</v>
      </c>
      <c r="B1576" s="10">
        <v>1</v>
      </c>
    </row>
    <row r="1577" spans="1:2" x14ac:dyDescent="0.35">
      <c r="A1577" s="9" t="s">
        <v>17</v>
      </c>
      <c r="B1577" s="10">
        <v>1</v>
      </c>
    </row>
    <row r="1578" spans="1:2" x14ac:dyDescent="0.35">
      <c r="A1578" s="12" t="s">
        <v>24</v>
      </c>
      <c r="B1578" s="10">
        <v>1</v>
      </c>
    </row>
    <row r="1579" spans="1:2" x14ac:dyDescent="0.35">
      <c r="A1579" s="7" t="s">
        <v>1359</v>
      </c>
      <c r="B1579" s="10">
        <v>1</v>
      </c>
    </row>
    <row r="1580" spans="1:2" x14ac:dyDescent="0.35">
      <c r="A1580" s="9" t="s">
        <v>17</v>
      </c>
      <c r="B1580" s="10">
        <v>1</v>
      </c>
    </row>
    <row r="1581" spans="1:2" x14ac:dyDescent="0.35">
      <c r="A1581" s="12" t="s">
        <v>51</v>
      </c>
      <c r="B1581" s="10">
        <v>1</v>
      </c>
    </row>
    <row r="1582" spans="1:2" x14ac:dyDescent="0.35">
      <c r="A1582" s="7" t="s">
        <v>797</v>
      </c>
      <c r="B1582" s="10">
        <v>1</v>
      </c>
    </row>
    <row r="1583" spans="1:2" x14ac:dyDescent="0.35">
      <c r="A1583" s="9" t="s">
        <v>28</v>
      </c>
      <c r="B1583" s="10">
        <v>1</v>
      </c>
    </row>
    <row r="1584" spans="1:2" x14ac:dyDescent="0.35">
      <c r="A1584" s="12" t="s">
        <v>51</v>
      </c>
      <c r="B1584" s="10">
        <v>1</v>
      </c>
    </row>
    <row r="1585" spans="1:2" x14ac:dyDescent="0.35">
      <c r="A1585" s="7" t="s">
        <v>1516</v>
      </c>
      <c r="B1585" s="10">
        <v>1</v>
      </c>
    </row>
    <row r="1586" spans="1:2" x14ac:dyDescent="0.35">
      <c r="A1586" s="9" t="s">
        <v>17</v>
      </c>
      <c r="B1586" s="10">
        <v>1</v>
      </c>
    </row>
    <row r="1587" spans="1:2" x14ac:dyDescent="0.35">
      <c r="A1587" s="12" t="s">
        <v>24</v>
      </c>
      <c r="B1587" s="10">
        <v>1</v>
      </c>
    </row>
    <row r="1588" spans="1:2" x14ac:dyDescent="0.35">
      <c r="A1588" s="7" t="s">
        <v>117</v>
      </c>
      <c r="B1588" s="10">
        <v>2</v>
      </c>
    </row>
    <row r="1589" spans="1:2" x14ac:dyDescent="0.35">
      <c r="A1589" s="9" t="s">
        <v>17</v>
      </c>
      <c r="B1589" s="10">
        <v>1</v>
      </c>
    </row>
    <row r="1590" spans="1:2" x14ac:dyDescent="0.35">
      <c r="A1590" s="12" t="s">
        <v>18</v>
      </c>
      <c r="B1590" s="10">
        <v>1</v>
      </c>
    </row>
    <row r="1591" spans="1:2" x14ac:dyDescent="0.35">
      <c r="A1591" s="9" t="s">
        <v>28</v>
      </c>
      <c r="B1591" s="10">
        <v>1</v>
      </c>
    </row>
    <row r="1592" spans="1:2" x14ac:dyDescent="0.35">
      <c r="A1592" s="12" t="s">
        <v>24</v>
      </c>
      <c r="B1592" s="10">
        <v>1</v>
      </c>
    </row>
    <row r="1593" spans="1:2" x14ac:dyDescent="0.35">
      <c r="A1593" s="7" t="s">
        <v>236</v>
      </c>
      <c r="B1593" s="10">
        <v>1</v>
      </c>
    </row>
    <row r="1594" spans="1:2" x14ac:dyDescent="0.35">
      <c r="A1594" s="9" t="s">
        <v>17</v>
      </c>
      <c r="B1594" s="10">
        <v>1</v>
      </c>
    </row>
    <row r="1595" spans="1:2" x14ac:dyDescent="0.35">
      <c r="A1595" s="12" t="s">
        <v>24</v>
      </c>
      <c r="B1595" s="10">
        <v>1</v>
      </c>
    </row>
    <row r="1596" spans="1:2" x14ac:dyDescent="0.35">
      <c r="A1596" s="7" t="s">
        <v>245</v>
      </c>
      <c r="B1596" s="10">
        <v>1</v>
      </c>
    </row>
    <row r="1597" spans="1:2" x14ac:dyDescent="0.35">
      <c r="A1597" s="9" t="s">
        <v>17</v>
      </c>
      <c r="B1597" s="10">
        <v>1</v>
      </c>
    </row>
    <row r="1598" spans="1:2" x14ac:dyDescent="0.35">
      <c r="A1598" s="12" t="s">
        <v>24</v>
      </c>
      <c r="B1598" s="10">
        <v>1</v>
      </c>
    </row>
    <row r="1599" spans="1:2" x14ac:dyDescent="0.35">
      <c r="A1599" s="7" t="s">
        <v>353</v>
      </c>
      <c r="B1599" s="10">
        <v>1</v>
      </c>
    </row>
    <row r="1600" spans="1:2" x14ac:dyDescent="0.35">
      <c r="A1600" s="9" t="s">
        <v>17</v>
      </c>
      <c r="B1600" s="10">
        <v>1</v>
      </c>
    </row>
    <row r="1601" spans="1:2" x14ac:dyDescent="0.35">
      <c r="A1601" s="12" t="s">
        <v>24</v>
      </c>
      <c r="B1601" s="10">
        <v>1</v>
      </c>
    </row>
    <row r="1602" spans="1:2" x14ac:dyDescent="0.35">
      <c r="A1602" s="7" t="s">
        <v>1318</v>
      </c>
      <c r="B1602" s="10">
        <v>2</v>
      </c>
    </row>
    <row r="1603" spans="1:2" x14ac:dyDescent="0.35">
      <c r="A1603" s="9" t="s">
        <v>17</v>
      </c>
      <c r="B1603" s="10">
        <v>1</v>
      </c>
    </row>
    <row r="1604" spans="1:2" x14ac:dyDescent="0.35">
      <c r="A1604" s="12" t="s">
        <v>18</v>
      </c>
      <c r="B1604" s="10">
        <v>1</v>
      </c>
    </row>
    <row r="1605" spans="1:2" x14ac:dyDescent="0.35">
      <c r="A1605" s="9" t="s">
        <v>28</v>
      </c>
      <c r="B1605" s="10">
        <v>1</v>
      </c>
    </row>
    <row r="1606" spans="1:2" x14ac:dyDescent="0.35">
      <c r="A1606" s="12" t="s">
        <v>51</v>
      </c>
      <c r="B1606" s="10">
        <v>1</v>
      </c>
    </row>
    <row r="1607" spans="1:2" x14ac:dyDescent="0.35">
      <c r="A1607" s="7" t="s">
        <v>234</v>
      </c>
      <c r="B1607" s="10">
        <v>1</v>
      </c>
    </row>
    <row r="1608" spans="1:2" x14ac:dyDescent="0.35">
      <c r="A1608" s="9" t="s">
        <v>28</v>
      </c>
      <c r="B1608" s="10">
        <v>1</v>
      </c>
    </row>
    <row r="1609" spans="1:2" x14ac:dyDescent="0.35">
      <c r="A1609" s="12" t="s">
        <v>18</v>
      </c>
      <c r="B1609" s="10">
        <v>1</v>
      </c>
    </row>
    <row r="1610" spans="1:2" x14ac:dyDescent="0.35">
      <c r="A1610" s="7" t="s">
        <v>492</v>
      </c>
      <c r="B1610" s="10">
        <v>1</v>
      </c>
    </row>
    <row r="1611" spans="1:2" x14ac:dyDescent="0.35">
      <c r="A1611" s="9" t="s">
        <v>17</v>
      </c>
      <c r="B1611" s="10">
        <v>1</v>
      </c>
    </row>
    <row r="1612" spans="1:2" x14ac:dyDescent="0.35">
      <c r="A1612" s="12" t="s">
        <v>24</v>
      </c>
      <c r="B1612" s="10">
        <v>1</v>
      </c>
    </row>
    <row r="1613" spans="1:2" x14ac:dyDescent="0.35">
      <c r="A1613" s="7" t="s">
        <v>602</v>
      </c>
      <c r="B1613" s="10">
        <v>1</v>
      </c>
    </row>
    <row r="1614" spans="1:2" x14ac:dyDescent="0.35">
      <c r="A1614" s="9" t="s">
        <v>28</v>
      </c>
      <c r="B1614" s="10">
        <v>1</v>
      </c>
    </row>
    <row r="1615" spans="1:2" x14ac:dyDescent="0.35">
      <c r="A1615" s="12" t="s">
        <v>24</v>
      </c>
      <c r="B1615" s="10">
        <v>1</v>
      </c>
    </row>
    <row r="1616" spans="1:2" x14ac:dyDescent="0.35">
      <c r="A1616" s="7" t="s">
        <v>400</v>
      </c>
      <c r="B1616" s="10">
        <v>1</v>
      </c>
    </row>
    <row r="1617" spans="1:2" x14ac:dyDescent="0.35">
      <c r="A1617" s="9" t="s">
        <v>17</v>
      </c>
      <c r="B1617" s="10">
        <v>1</v>
      </c>
    </row>
    <row r="1618" spans="1:2" x14ac:dyDescent="0.35">
      <c r="A1618" s="12" t="s">
        <v>24</v>
      </c>
      <c r="B1618" s="10">
        <v>1</v>
      </c>
    </row>
    <row r="1619" spans="1:2" x14ac:dyDescent="0.35">
      <c r="A1619" s="7" t="s">
        <v>309</v>
      </c>
      <c r="B1619" s="10">
        <v>1</v>
      </c>
    </row>
    <row r="1620" spans="1:2" x14ac:dyDescent="0.35">
      <c r="A1620" s="9" t="s">
        <v>17</v>
      </c>
      <c r="B1620" s="10">
        <v>1</v>
      </c>
    </row>
    <row r="1621" spans="1:2" x14ac:dyDescent="0.35">
      <c r="A1621" s="12" t="s">
        <v>18</v>
      </c>
      <c r="B1621" s="10">
        <v>1</v>
      </c>
    </row>
    <row r="1622" spans="1:2" x14ac:dyDescent="0.35">
      <c r="A1622" s="7" t="s">
        <v>1419</v>
      </c>
      <c r="B1622" s="10">
        <v>1</v>
      </c>
    </row>
    <row r="1623" spans="1:2" x14ac:dyDescent="0.35">
      <c r="A1623" s="9" t="s">
        <v>17</v>
      </c>
      <c r="B1623" s="10">
        <v>1</v>
      </c>
    </row>
    <row r="1624" spans="1:2" x14ac:dyDescent="0.35">
      <c r="A1624" s="12" t="s">
        <v>24</v>
      </c>
      <c r="B1624" s="10">
        <v>1</v>
      </c>
    </row>
    <row r="1625" spans="1:2" x14ac:dyDescent="0.35">
      <c r="A1625" s="7" t="s">
        <v>1461</v>
      </c>
      <c r="B1625" s="10">
        <v>1</v>
      </c>
    </row>
    <row r="1626" spans="1:2" x14ac:dyDescent="0.35">
      <c r="A1626" s="9" t="s">
        <v>28</v>
      </c>
      <c r="B1626" s="10">
        <v>1</v>
      </c>
    </row>
    <row r="1627" spans="1:2" x14ac:dyDescent="0.35">
      <c r="A1627" s="12" t="s">
        <v>18</v>
      </c>
      <c r="B1627" s="10">
        <v>1</v>
      </c>
    </row>
    <row r="1628" spans="1:2" x14ac:dyDescent="0.35">
      <c r="A1628" s="7" t="s">
        <v>1901</v>
      </c>
      <c r="B1628" s="10">
        <v>1</v>
      </c>
    </row>
    <row r="1629" spans="1:2" x14ac:dyDescent="0.35">
      <c r="A1629" s="9" t="s">
        <v>28</v>
      </c>
      <c r="B1629" s="10">
        <v>1</v>
      </c>
    </row>
    <row r="1630" spans="1:2" x14ac:dyDescent="0.35">
      <c r="A1630" s="12" t="s">
        <v>51</v>
      </c>
      <c r="B1630" s="10">
        <v>1</v>
      </c>
    </row>
    <row r="1631" spans="1:2" x14ac:dyDescent="0.35">
      <c r="A1631" s="7" t="s">
        <v>1854</v>
      </c>
      <c r="B1631" s="10">
        <v>1</v>
      </c>
    </row>
    <row r="1632" spans="1:2" x14ac:dyDescent="0.35">
      <c r="A1632" s="9" t="s">
        <v>17</v>
      </c>
      <c r="B1632" s="10">
        <v>1</v>
      </c>
    </row>
    <row r="1633" spans="1:2" x14ac:dyDescent="0.35">
      <c r="A1633" s="12" t="s">
        <v>51</v>
      </c>
      <c r="B1633" s="10">
        <v>1</v>
      </c>
    </row>
    <row r="1634" spans="1:2" x14ac:dyDescent="0.35">
      <c r="A1634" s="7" t="s">
        <v>1131</v>
      </c>
      <c r="B1634" s="10">
        <v>1</v>
      </c>
    </row>
    <row r="1635" spans="1:2" x14ac:dyDescent="0.35">
      <c r="A1635" s="9" t="s">
        <v>17</v>
      </c>
      <c r="B1635" s="10">
        <v>1</v>
      </c>
    </row>
    <row r="1636" spans="1:2" x14ac:dyDescent="0.35">
      <c r="A1636" s="12" t="s">
        <v>51</v>
      </c>
      <c r="B1636" s="10">
        <v>1</v>
      </c>
    </row>
    <row r="1637" spans="1:2" x14ac:dyDescent="0.35">
      <c r="A1637" s="7" t="s">
        <v>1374</v>
      </c>
      <c r="B1637" s="10">
        <v>1</v>
      </c>
    </row>
    <row r="1638" spans="1:2" x14ac:dyDescent="0.35">
      <c r="A1638" s="9" t="s">
        <v>28</v>
      </c>
      <c r="B1638" s="10">
        <v>1</v>
      </c>
    </row>
    <row r="1639" spans="1:2" x14ac:dyDescent="0.35">
      <c r="A1639" s="12" t="s">
        <v>51</v>
      </c>
      <c r="B1639" s="10">
        <v>1</v>
      </c>
    </row>
    <row r="1640" spans="1:2" x14ac:dyDescent="0.35">
      <c r="A1640" s="7" t="s">
        <v>1877</v>
      </c>
      <c r="B1640" s="10">
        <v>1</v>
      </c>
    </row>
    <row r="1641" spans="1:2" x14ac:dyDescent="0.35">
      <c r="A1641" s="9" t="s">
        <v>17</v>
      </c>
      <c r="B1641" s="10">
        <v>1</v>
      </c>
    </row>
    <row r="1642" spans="1:2" x14ac:dyDescent="0.35">
      <c r="A1642" s="12" t="s">
        <v>18</v>
      </c>
      <c r="B1642" s="10">
        <v>1</v>
      </c>
    </row>
    <row r="1643" spans="1:2" x14ac:dyDescent="0.35">
      <c r="A1643" s="7" t="s">
        <v>127</v>
      </c>
      <c r="B1643" s="10">
        <v>1</v>
      </c>
    </row>
    <row r="1644" spans="1:2" x14ac:dyDescent="0.35">
      <c r="A1644" s="9" t="s">
        <v>28</v>
      </c>
      <c r="B1644" s="10">
        <v>1</v>
      </c>
    </row>
    <row r="1645" spans="1:2" x14ac:dyDescent="0.35">
      <c r="A1645" s="12" t="s">
        <v>51</v>
      </c>
      <c r="B1645" s="10">
        <v>1</v>
      </c>
    </row>
    <row r="1646" spans="1:2" x14ac:dyDescent="0.35">
      <c r="A1646" s="7" t="s">
        <v>1574</v>
      </c>
      <c r="B1646" s="10">
        <v>1</v>
      </c>
    </row>
    <row r="1647" spans="1:2" x14ac:dyDescent="0.35">
      <c r="A1647" s="9" t="s">
        <v>28</v>
      </c>
      <c r="B1647" s="10">
        <v>1</v>
      </c>
    </row>
    <row r="1648" spans="1:2" x14ac:dyDescent="0.35">
      <c r="A1648" s="12" t="s">
        <v>24</v>
      </c>
      <c r="B1648" s="10">
        <v>1</v>
      </c>
    </row>
    <row r="1649" spans="1:2" x14ac:dyDescent="0.35">
      <c r="A1649" s="7" t="s">
        <v>960</v>
      </c>
      <c r="B1649" s="10">
        <v>1</v>
      </c>
    </row>
    <row r="1650" spans="1:2" x14ac:dyDescent="0.35">
      <c r="A1650" s="9" t="s">
        <v>17</v>
      </c>
      <c r="B1650" s="10">
        <v>1</v>
      </c>
    </row>
    <row r="1651" spans="1:2" x14ac:dyDescent="0.35">
      <c r="A1651" s="12" t="s">
        <v>18</v>
      </c>
      <c r="B1651" s="10">
        <v>1</v>
      </c>
    </row>
    <row r="1652" spans="1:2" x14ac:dyDescent="0.35">
      <c r="A1652" s="7" t="s">
        <v>1228</v>
      </c>
      <c r="B1652" s="10">
        <v>1</v>
      </c>
    </row>
    <row r="1653" spans="1:2" x14ac:dyDescent="0.35">
      <c r="A1653" s="9" t="s">
        <v>28</v>
      </c>
      <c r="B1653" s="10">
        <v>1</v>
      </c>
    </row>
    <row r="1654" spans="1:2" x14ac:dyDescent="0.35">
      <c r="A1654" s="12" t="s">
        <v>51</v>
      </c>
      <c r="B1654" s="10">
        <v>1</v>
      </c>
    </row>
    <row r="1655" spans="1:2" x14ac:dyDescent="0.35">
      <c r="A1655" s="7" t="s">
        <v>1494</v>
      </c>
      <c r="B1655" s="10">
        <v>1</v>
      </c>
    </row>
    <row r="1656" spans="1:2" x14ac:dyDescent="0.35">
      <c r="A1656" s="9" t="s">
        <v>17</v>
      </c>
      <c r="B1656" s="10">
        <v>1</v>
      </c>
    </row>
    <row r="1657" spans="1:2" x14ac:dyDescent="0.35">
      <c r="A1657" s="12" t="s">
        <v>18</v>
      </c>
      <c r="B1657" s="10">
        <v>1</v>
      </c>
    </row>
    <row r="1658" spans="1:2" x14ac:dyDescent="0.35">
      <c r="A1658" s="7" t="s">
        <v>135</v>
      </c>
      <c r="B1658" s="10">
        <v>1</v>
      </c>
    </row>
    <row r="1659" spans="1:2" x14ac:dyDescent="0.35">
      <c r="A1659" s="9" t="s">
        <v>28</v>
      </c>
      <c r="B1659" s="10">
        <v>1</v>
      </c>
    </row>
    <row r="1660" spans="1:2" x14ac:dyDescent="0.35">
      <c r="A1660" s="12" t="s">
        <v>24</v>
      </c>
      <c r="B1660" s="10">
        <v>1</v>
      </c>
    </row>
    <row r="1661" spans="1:2" x14ac:dyDescent="0.35">
      <c r="A1661" s="7" t="s">
        <v>134</v>
      </c>
      <c r="B1661" s="10">
        <v>2</v>
      </c>
    </row>
    <row r="1662" spans="1:2" x14ac:dyDescent="0.35">
      <c r="A1662" s="9" t="s">
        <v>28</v>
      </c>
      <c r="B1662" s="10">
        <v>2</v>
      </c>
    </row>
    <row r="1663" spans="1:2" x14ac:dyDescent="0.35">
      <c r="A1663" s="12" t="s">
        <v>24</v>
      </c>
      <c r="B1663" s="10">
        <v>1</v>
      </c>
    </row>
    <row r="1664" spans="1:2" x14ac:dyDescent="0.35">
      <c r="A1664" s="12" t="s">
        <v>18</v>
      </c>
      <c r="B1664" s="10">
        <v>1</v>
      </c>
    </row>
    <row r="1665" spans="1:2" x14ac:dyDescent="0.35">
      <c r="A1665" s="7" t="s">
        <v>244</v>
      </c>
      <c r="B1665" s="10">
        <v>1</v>
      </c>
    </row>
    <row r="1666" spans="1:2" x14ac:dyDescent="0.35">
      <c r="A1666" s="9" t="s">
        <v>28</v>
      </c>
      <c r="B1666" s="10">
        <v>1</v>
      </c>
    </row>
    <row r="1667" spans="1:2" x14ac:dyDescent="0.35">
      <c r="A1667" s="12" t="s">
        <v>24</v>
      </c>
      <c r="B1667" s="10">
        <v>1</v>
      </c>
    </row>
    <row r="1668" spans="1:2" x14ac:dyDescent="0.35">
      <c r="A1668" s="7" t="s">
        <v>210</v>
      </c>
      <c r="B1668" s="10">
        <v>1</v>
      </c>
    </row>
    <row r="1669" spans="1:2" x14ac:dyDescent="0.35">
      <c r="A1669" s="9" t="s">
        <v>28</v>
      </c>
      <c r="B1669" s="10">
        <v>1</v>
      </c>
    </row>
    <row r="1670" spans="1:2" x14ac:dyDescent="0.35">
      <c r="A1670" s="12" t="s">
        <v>18</v>
      </c>
      <c r="B1670" s="10">
        <v>1</v>
      </c>
    </row>
    <row r="1671" spans="1:2" x14ac:dyDescent="0.35">
      <c r="A1671" s="7" t="s">
        <v>1137</v>
      </c>
      <c r="B1671" s="10">
        <v>1</v>
      </c>
    </row>
    <row r="1672" spans="1:2" x14ac:dyDescent="0.35">
      <c r="A1672" s="9" t="s">
        <v>17</v>
      </c>
      <c r="B1672" s="10">
        <v>1</v>
      </c>
    </row>
    <row r="1673" spans="1:2" x14ac:dyDescent="0.35">
      <c r="A1673" s="12" t="s">
        <v>51</v>
      </c>
      <c r="B1673" s="10">
        <v>1</v>
      </c>
    </row>
    <row r="1674" spans="1:2" x14ac:dyDescent="0.35">
      <c r="A1674" s="7" t="s">
        <v>871</v>
      </c>
      <c r="B1674" s="10">
        <v>1</v>
      </c>
    </row>
    <row r="1675" spans="1:2" x14ac:dyDescent="0.35">
      <c r="A1675" s="9" t="s">
        <v>28</v>
      </c>
      <c r="B1675" s="10">
        <v>1</v>
      </c>
    </row>
    <row r="1676" spans="1:2" x14ac:dyDescent="0.35">
      <c r="A1676" s="12" t="s">
        <v>24</v>
      </c>
      <c r="B1676" s="10">
        <v>1</v>
      </c>
    </row>
    <row r="1677" spans="1:2" x14ac:dyDescent="0.35">
      <c r="A1677" s="7" t="s">
        <v>143</v>
      </c>
      <c r="B1677" s="10">
        <v>1</v>
      </c>
    </row>
    <row r="1678" spans="1:2" x14ac:dyDescent="0.35">
      <c r="A1678" s="9" t="s">
        <v>17</v>
      </c>
      <c r="B1678" s="10">
        <v>1</v>
      </c>
    </row>
    <row r="1679" spans="1:2" x14ac:dyDescent="0.35">
      <c r="A1679" s="12" t="s">
        <v>18</v>
      </c>
      <c r="B1679" s="10">
        <v>1</v>
      </c>
    </row>
    <row r="1680" spans="1:2" x14ac:dyDescent="0.35">
      <c r="A1680" s="7" t="s">
        <v>1128</v>
      </c>
      <c r="B1680" s="10">
        <v>1</v>
      </c>
    </row>
    <row r="1681" spans="1:2" x14ac:dyDescent="0.35">
      <c r="A1681" s="9" t="s">
        <v>28</v>
      </c>
      <c r="B1681" s="10">
        <v>1</v>
      </c>
    </row>
    <row r="1682" spans="1:2" x14ac:dyDescent="0.35">
      <c r="A1682" s="12" t="s">
        <v>24</v>
      </c>
      <c r="B1682" s="10">
        <v>1</v>
      </c>
    </row>
    <row r="1683" spans="1:2" x14ac:dyDescent="0.35">
      <c r="A1683" s="7" t="s">
        <v>521</v>
      </c>
      <c r="B1683" s="10">
        <v>1</v>
      </c>
    </row>
    <row r="1684" spans="1:2" x14ac:dyDescent="0.35">
      <c r="A1684" s="9" t="s">
        <v>28</v>
      </c>
      <c r="B1684" s="10">
        <v>1</v>
      </c>
    </row>
    <row r="1685" spans="1:2" x14ac:dyDescent="0.35">
      <c r="A1685" s="12" t="s">
        <v>18</v>
      </c>
      <c r="B1685" s="10">
        <v>1</v>
      </c>
    </row>
    <row r="1686" spans="1:2" x14ac:dyDescent="0.35">
      <c r="A1686" s="7" t="s">
        <v>1781</v>
      </c>
      <c r="B1686" s="10">
        <v>1</v>
      </c>
    </row>
    <row r="1687" spans="1:2" x14ac:dyDescent="0.35">
      <c r="A1687" s="9" t="s">
        <v>17</v>
      </c>
      <c r="B1687" s="10">
        <v>1</v>
      </c>
    </row>
    <row r="1688" spans="1:2" x14ac:dyDescent="0.35">
      <c r="A1688" s="12" t="s">
        <v>51</v>
      </c>
      <c r="B1688" s="10">
        <v>1</v>
      </c>
    </row>
    <row r="1689" spans="1:2" x14ac:dyDescent="0.35">
      <c r="A1689" s="7" t="s">
        <v>997</v>
      </c>
      <c r="B1689" s="10">
        <v>1</v>
      </c>
    </row>
    <row r="1690" spans="1:2" x14ac:dyDescent="0.35">
      <c r="A1690" s="9" t="s">
        <v>17</v>
      </c>
      <c r="B1690" s="10">
        <v>1</v>
      </c>
    </row>
    <row r="1691" spans="1:2" x14ac:dyDescent="0.35">
      <c r="A1691" s="12" t="s">
        <v>24</v>
      </c>
      <c r="B1691" s="10">
        <v>1</v>
      </c>
    </row>
    <row r="1692" spans="1:2" x14ac:dyDescent="0.35">
      <c r="A1692" s="7" t="s">
        <v>1233</v>
      </c>
      <c r="B1692" s="10">
        <v>1</v>
      </c>
    </row>
    <row r="1693" spans="1:2" x14ac:dyDescent="0.35">
      <c r="A1693" s="9" t="s">
        <v>28</v>
      </c>
      <c r="B1693" s="10">
        <v>1</v>
      </c>
    </row>
    <row r="1694" spans="1:2" x14ac:dyDescent="0.35">
      <c r="A1694" s="12" t="s">
        <v>24</v>
      </c>
      <c r="B1694" s="10">
        <v>1</v>
      </c>
    </row>
    <row r="1695" spans="1:2" x14ac:dyDescent="0.35">
      <c r="A1695" s="7" t="s">
        <v>890</v>
      </c>
      <c r="B1695" s="10">
        <v>1</v>
      </c>
    </row>
    <row r="1696" spans="1:2" x14ac:dyDescent="0.35">
      <c r="A1696" s="9" t="s">
        <v>17</v>
      </c>
      <c r="B1696" s="10">
        <v>1</v>
      </c>
    </row>
    <row r="1697" spans="1:2" x14ac:dyDescent="0.35">
      <c r="A1697" s="12" t="s">
        <v>24</v>
      </c>
      <c r="B1697" s="10">
        <v>1</v>
      </c>
    </row>
    <row r="1698" spans="1:2" x14ac:dyDescent="0.35">
      <c r="A1698" s="7" t="s">
        <v>269</v>
      </c>
      <c r="B1698" s="10">
        <v>1</v>
      </c>
    </row>
    <row r="1699" spans="1:2" x14ac:dyDescent="0.35">
      <c r="A1699" s="9" t="s">
        <v>28</v>
      </c>
      <c r="B1699" s="10">
        <v>1</v>
      </c>
    </row>
    <row r="1700" spans="1:2" x14ac:dyDescent="0.35">
      <c r="A1700" s="12" t="s">
        <v>24</v>
      </c>
      <c r="B1700" s="10">
        <v>1</v>
      </c>
    </row>
    <row r="1701" spans="1:2" x14ac:dyDescent="0.35">
      <c r="A1701" s="7" t="s">
        <v>1487</v>
      </c>
      <c r="B1701" s="10">
        <v>1</v>
      </c>
    </row>
    <row r="1702" spans="1:2" x14ac:dyDescent="0.35">
      <c r="A1702" s="9" t="s">
        <v>28</v>
      </c>
      <c r="B1702" s="10">
        <v>1</v>
      </c>
    </row>
    <row r="1703" spans="1:2" x14ac:dyDescent="0.35">
      <c r="A1703" s="12" t="s">
        <v>18</v>
      </c>
      <c r="B1703" s="10">
        <v>1</v>
      </c>
    </row>
    <row r="1704" spans="1:2" x14ac:dyDescent="0.35">
      <c r="A1704" s="7" t="s">
        <v>1718</v>
      </c>
      <c r="B1704" s="10">
        <v>1</v>
      </c>
    </row>
    <row r="1705" spans="1:2" x14ac:dyDescent="0.35">
      <c r="A1705" s="9" t="s">
        <v>17</v>
      </c>
      <c r="B1705" s="10">
        <v>1</v>
      </c>
    </row>
    <row r="1706" spans="1:2" x14ac:dyDescent="0.35">
      <c r="A1706" s="12" t="s">
        <v>18</v>
      </c>
      <c r="B1706" s="10">
        <v>1</v>
      </c>
    </row>
    <row r="1707" spans="1:2" x14ac:dyDescent="0.35">
      <c r="A1707" s="7" t="s">
        <v>282</v>
      </c>
      <c r="B1707" s="10">
        <v>1</v>
      </c>
    </row>
    <row r="1708" spans="1:2" x14ac:dyDescent="0.35">
      <c r="A1708" s="9" t="s">
        <v>17</v>
      </c>
      <c r="B1708" s="10">
        <v>1</v>
      </c>
    </row>
    <row r="1709" spans="1:2" x14ac:dyDescent="0.35">
      <c r="A1709" s="12" t="s">
        <v>24</v>
      </c>
      <c r="B1709" s="10">
        <v>1</v>
      </c>
    </row>
    <row r="1710" spans="1:2" x14ac:dyDescent="0.35">
      <c r="A1710" s="7" t="s">
        <v>1824</v>
      </c>
      <c r="B1710" s="10">
        <v>1</v>
      </c>
    </row>
    <row r="1711" spans="1:2" x14ac:dyDescent="0.35">
      <c r="A1711" s="9" t="s">
        <v>28</v>
      </c>
      <c r="B1711" s="10">
        <v>1</v>
      </c>
    </row>
    <row r="1712" spans="1:2" x14ac:dyDescent="0.35">
      <c r="A1712" s="12" t="s">
        <v>18</v>
      </c>
      <c r="B1712" s="10">
        <v>1</v>
      </c>
    </row>
    <row r="1713" spans="1:2" x14ac:dyDescent="0.35">
      <c r="A1713" s="7" t="s">
        <v>305</v>
      </c>
      <c r="B1713" s="10">
        <v>1</v>
      </c>
    </row>
    <row r="1714" spans="1:2" x14ac:dyDescent="0.35">
      <c r="A1714" s="9" t="s">
        <v>17</v>
      </c>
      <c r="B1714" s="10">
        <v>1</v>
      </c>
    </row>
    <row r="1715" spans="1:2" x14ac:dyDescent="0.35">
      <c r="A1715" s="12" t="s">
        <v>18</v>
      </c>
      <c r="B1715" s="10">
        <v>1</v>
      </c>
    </row>
    <row r="1716" spans="1:2" x14ac:dyDescent="0.35">
      <c r="A1716" s="7" t="s">
        <v>152</v>
      </c>
      <c r="B1716" s="10">
        <v>1</v>
      </c>
    </row>
    <row r="1717" spans="1:2" x14ac:dyDescent="0.35">
      <c r="A1717" s="9" t="s">
        <v>17</v>
      </c>
      <c r="B1717" s="10">
        <v>1</v>
      </c>
    </row>
    <row r="1718" spans="1:2" x14ac:dyDescent="0.35">
      <c r="A1718" s="12" t="s">
        <v>18</v>
      </c>
      <c r="B1718" s="10">
        <v>1</v>
      </c>
    </row>
    <row r="1719" spans="1:2" x14ac:dyDescent="0.35">
      <c r="A1719" s="7" t="s">
        <v>748</v>
      </c>
      <c r="B1719" s="10">
        <v>1</v>
      </c>
    </row>
    <row r="1720" spans="1:2" x14ac:dyDescent="0.35">
      <c r="A1720" s="9" t="s">
        <v>28</v>
      </c>
      <c r="B1720" s="10">
        <v>1</v>
      </c>
    </row>
    <row r="1721" spans="1:2" x14ac:dyDescent="0.35">
      <c r="A1721" s="12" t="s">
        <v>18</v>
      </c>
      <c r="B1721" s="10">
        <v>1</v>
      </c>
    </row>
    <row r="1722" spans="1:2" x14ac:dyDescent="0.35">
      <c r="A1722" s="7" t="s">
        <v>615</v>
      </c>
      <c r="B1722" s="10">
        <v>1</v>
      </c>
    </row>
    <row r="1723" spans="1:2" x14ac:dyDescent="0.35">
      <c r="A1723" s="9" t="s">
        <v>17</v>
      </c>
      <c r="B1723" s="10">
        <v>1</v>
      </c>
    </row>
    <row r="1724" spans="1:2" x14ac:dyDescent="0.35">
      <c r="A1724" s="12" t="s">
        <v>18</v>
      </c>
      <c r="B1724" s="10">
        <v>1</v>
      </c>
    </row>
    <row r="1725" spans="1:2" x14ac:dyDescent="0.35">
      <c r="A1725" s="7" t="s">
        <v>969</v>
      </c>
      <c r="B1725" s="10">
        <v>1</v>
      </c>
    </row>
    <row r="1726" spans="1:2" x14ac:dyDescent="0.35">
      <c r="A1726" s="9" t="s">
        <v>28</v>
      </c>
      <c r="B1726" s="10">
        <v>1</v>
      </c>
    </row>
    <row r="1727" spans="1:2" x14ac:dyDescent="0.35">
      <c r="A1727" s="12" t="s">
        <v>24</v>
      </c>
      <c r="B1727" s="10">
        <v>1</v>
      </c>
    </row>
    <row r="1728" spans="1:2" x14ac:dyDescent="0.35">
      <c r="A1728" s="7" t="s">
        <v>228</v>
      </c>
      <c r="B1728" s="10">
        <v>1</v>
      </c>
    </row>
    <row r="1729" spans="1:2" x14ac:dyDescent="0.35">
      <c r="A1729" s="9" t="s">
        <v>17</v>
      </c>
      <c r="B1729" s="10">
        <v>1</v>
      </c>
    </row>
    <row r="1730" spans="1:2" x14ac:dyDescent="0.35">
      <c r="A1730" s="12" t="s">
        <v>24</v>
      </c>
      <c r="B1730" s="10">
        <v>1</v>
      </c>
    </row>
    <row r="1731" spans="1:2" x14ac:dyDescent="0.35">
      <c r="A1731" s="7" t="s">
        <v>1740</v>
      </c>
      <c r="B1731" s="10">
        <v>1</v>
      </c>
    </row>
    <row r="1732" spans="1:2" x14ac:dyDescent="0.35">
      <c r="A1732" s="9" t="s">
        <v>28</v>
      </c>
      <c r="B1732" s="10">
        <v>1</v>
      </c>
    </row>
    <row r="1733" spans="1:2" x14ac:dyDescent="0.35">
      <c r="A1733" s="12" t="s">
        <v>51</v>
      </c>
      <c r="B1733" s="10">
        <v>1</v>
      </c>
    </row>
    <row r="1734" spans="1:2" x14ac:dyDescent="0.35">
      <c r="A1734" s="7" t="s">
        <v>1117</v>
      </c>
      <c r="B1734" s="10">
        <v>2</v>
      </c>
    </row>
    <row r="1735" spans="1:2" x14ac:dyDescent="0.35">
      <c r="A1735" s="9" t="s">
        <v>28</v>
      </c>
      <c r="B1735" s="10">
        <v>2</v>
      </c>
    </row>
    <row r="1736" spans="1:2" x14ac:dyDescent="0.35">
      <c r="A1736" s="12" t="s">
        <v>24</v>
      </c>
      <c r="B1736" s="10">
        <v>1</v>
      </c>
    </row>
    <row r="1737" spans="1:2" x14ac:dyDescent="0.35">
      <c r="A1737" s="12" t="s">
        <v>18</v>
      </c>
      <c r="B1737" s="10">
        <v>1</v>
      </c>
    </row>
    <row r="1738" spans="1:2" x14ac:dyDescent="0.35">
      <c r="A1738" s="7" t="s">
        <v>1320</v>
      </c>
      <c r="B1738" s="10">
        <v>1</v>
      </c>
    </row>
    <row r="1739" spans="1:2" x14ac:dyDescent="0.35">
      <c r="A1739" s="9" t="s">
        <v>17</v>
      </c>
      <c r="B1739" s="10">
        <v>1</v>
      </c>
    </row>
    <row r="1740" spans="1:2" x14ac:dyDescent="0.35">
      <c r="A1740" s="12" t="s">
        <v>24</v>
      </c>
      <c r="B1740" s="10">
        <v>1</v>
      </c>
    </row>
    <row r="1741" spans="1:2" x14ac:dyDescent="0.35">
      <c r="A1741" s="7" t="s">
        <v>609</v>
      </c>
      <c r="B1741" s="10">
        <v>1</v>
      </c>
    </row>
    <row r="1742" spans="1:2" x14ac:dyDescent="0.35">
      <c r="A1742" s="9" t="s">
        <v>17</v>
      </c>
      <c r="B1742" s="10">
        <v>1</v>
      </c>
    </row>
    <row r="1743" spans="1:2" x14ac:dyDescent="0.35">
      <c r="A1743" s="12" t="s">
        <v>18</v>
      </c>
      <c r="B1743" s="10">
        <v>1</v>
      </c>
    </row>
    <row r="1744" spans="1:2" x14ac:dyDescent="0.35">
      <c r="A1744" s="7" t="s">
        <v>1444</v>
      </c>
      <c r="B1744" s="10">
        <v>1</v>
      </c>
    </row>
    <row r="1745" spans="1:2" x14ac:dyDescent="0.35">
      <c r="A1745" s="9" t="s">
        <v>28</v>
      </c>
      <c r="B1745" s="10">
        <v>1</v>
      </c>
    </row>
    <row r="1746" spans="1:2" x14ac:dyDescent="0.35">
      <c r="A1746" s="12" t="s">
        <v>24</v>
      </c>
      <c r="B1746" s="10">
        <v>1</v>
      </c>
    </row>
    <row r="1747" spans="1:2" x14ac:dyDescent="0.35">
      <c r="A1747" s="7" t="s">
        <v>1282</v>
      </c>
      <c r="B1747" s="10">
        <v>1</v>
      </c>
    </row>
    <row r="1748" spans="1:2" x14ac:dyDescent="0.35">
      <c r="A1748" s="9" t="s">
        <v>28</v>
      </c>
      <c r="B1748" s="10">
        <v>1</v>
      </c>
    </row>
    <row r="1749" spans="1:2" x14ac:dyDescent="0.35">
      <c r="A1749" s="12" t="s">
        <v>51</v>
      </c>
      <c r="B1749" s="10">
        <v>1</v>
      </c>
    </row>
    <row r="1750" spans="1:2" x14ac:dyDescent="0.35">
      <c r="A1750" s="7" t="s">
        <v>915</v>
      </c>
      <c r="B1750" s="10">
        <v>1</v>
      </c>
    </row>
    <row r="1751" spans="1:2" x14ac:dyDescent="0.35">
      <c r="A1751" s="9" t="s">
        <v>17</v>
      </c>
      <c r="B1751" s="10">
        <v>1</v>
      </c>
    </row>
    <row r="1752" spans="1:2" x14ac:dyDescent="0.35">
      <c r="A1752" s="12" t="s">
        <v>18</v>
      </c>
      <c r="B1752" s="10">
        <v>1</v>
      </c>
    </row>
    <row r="1753" spans="1:2" x14ac:dyDescent="0.35">
      <c r="A1753" s="7" t="s">
        <v>1016</v>
      </c>
      <c r="B1753" s="10">
        <v>1</v>
      </c>
    </row>
    <row r="1754" spans="1:2" x14ac:dyDescent="0.35">
      <c r="A1754" s="9" t="s">
        <v>17</v>
      </c>
      <c r="B1754" s="10">
        <v>1</v>
      </c>
    </row>
    <row r="1755" spans="1:2" x14ac:dyDescent="0.35">
      <c r="A1755" s="12" t="s">
        <v>24</v>
      </c>
      <c r="B1755" s="10">
        <v>1</v>
      </c>
    </row>
    <row r="1756" spans="1:2" x14ac:dyDescent="0.35">
      <c r="A1756" s="7" t="s">
        <v>1973</v>
      </c>
      <c r="B1756" s="10">
        <v>1</v>
      </c>
    </row>
    <row r="1757" spans="1:2" x14ac:dyDescent="0.35">
      <c r="A1757" s="9" t="s">
        <v>28</v>
      </c>
      <c r="B1757" s="10">
        <v>1</v>
      </c>
    </row>
    <row r="1758" spans="1:2" x14ac:dyDescent="0.35">
      <c r="A1758" s="12" t="s">
        <v>18</v>
      </c>
      <c r="B1758" s="10">
        <v>1</v>
      </c>
    </row>
    <row r="1759" spans="1:2" x14ac:dyDescent="0.35">
      <c r="A1759" s="7" t="s">
        <v>294</v>
      </c>
      <c r="B1759" s="10">
        <v>1</v>
      </c>
    </row>
    <row r="1760" spans="1:2" x14ac:dyDescent="0.35">
      <c r="A1760" s="9" t="s">
        <v>17</v>
      </c>
      <c r="B1760" s="10">
        <v>1</v>
      </c>
    </row>
    <row r="1761" spans="1:2" x14ac:dyDescent="0.35">
      <c r="A1761" s="12" t="s">
        <v>24</v>
      </c>
      <c r="B1761" s="10">
        <v>1</v>
      </c>
    </row>
    <row r="1762" spans="1:2" x14ac:dyDescent="0.35">
      <c r="A1762" s="7" t="s">
        <v>119</v>
      </c>
      <c r="B1762" s="10">
        <v>1</v>
      </c>
    </row>
    <row r="1763" spans="1:2" x14ac:dyDescent="0.35">
      <c r="A1763" s="9" t="s">
        <v>28</v>
      </c>
      <c r="B1763" s="10">
        <v>1</v>
      </c>
    </row>
    <row r="1764" spans="1:2" x14ac:dyDescent="0.35">
      <c r="A1764" s="12" t="s">
        <v>47</v>
      </c>
      <c r="B1764" s="10">
        <v>1</v>
      </c>
    </row>
    <row r="1765" spans="1:2" x14ac:dyDescent="0.35">
      <c r="A1765" s="7" t="s">
        <v>1866</v>
      </c>
      <c r="B1765" s="10">
        <v>1</v>
      </c>
    </row>
    <row r="1766" spans="1:2" x14ac:dyDescent="0.35">
      <c r="A1766" s="9" t="s">
        <v>28</v>
      </c>
      <c r="B1766" s="10">
        <v>1</v>
      </c>
    </row>
    <row r="1767" spans="1:2" x14ac:dyDescent="0.35">
      <c r="A1767" s="12" t="s">
        <v>51</v>
      </c>
      <c r="B1767" s="10">
        <v>1</v>
      </c>
    </row>
    <row r="1768" spans="1:2" x14ac:dyDescent="0.35">
      <c r="A1768" s="7" t="s">
        <v>1873</v>
      </c>
      <c r="B1768" s="10">
        <v>1</v>
      </c>
    </row>
    <row r="1769" spans="1:2" x14ac:dyDescent="0.35">
      <c r="A1769" s="9" t="s">
        <v>28</v>
      </c>
      <c r="B1769" s="10">
        <v>1</v>
      </c>
    </row>
    <row r="1770" spans="1:2" x14ac:dyDescent="0.35">
      <c r="A1770" s="12" t="s">
        <v>18</v>
      </c>
      <c r="B1770" s="10">
        <v>1</v>
      </c>
    </row>
    <row r="1771" spans="1:2" x14ac:dyDescent="0.35">
      <c r="A1771" s="7" t="s">
        <v>1295</v>
      </c>
      <c r="B1771" s="10">
        <v>1</v>
      </c>
    </row>
    <row r="1772" spans="1:2" x14ac:dyDescent="0.35">
      <c r="A1772" s="9" t="s">
        <v>17</v>
      </c>
      <c r="B1772" s="10">
        <v>1</v>
      </c>
    </row>
    <row r="1773" spans="1:2" x14ac:dyDescent="0.35">
      <c r="A1773" s="12" t="s">
        <v>24</v>
      </c>
      <c r="B1773" s="10">
        <v>1</v>
      </c>
    </row>
    <row r="1774" spans="1:2" x14ac:dyDescent="0.35">
      <c r="A1774" s="7" t="s">
        <v>1306</v>
      </c>
      <c r="B1774" s="10">
        <v>1</v>
      </c>
    </row>
    <row r="1775" spans="1:2" x14ac:dyDescent="0.35">
      <c r="A1775" s="9" t="s">
        <v>28</v>
      </c>
      <c r="B1775" s="10">
        <v>1</v>
      </c>
    </row>
    <row r="1776" spans="1:2" x14ac:dyDescent="0.35">
      <c r="A1776" s="12" t="s">
        <v>51</v>
      </c>
      <c r="B1776" s="10">
        <v>1</v>
      </c>
    </row>
    <row r="1777" spans="1:2" x14ac:dyDescent="0.35">
      <c r="A1777" s="7" t="s">
        <v>1700</v>
      </c>
      <c r="B1777" s="10">
        <v>1</v>
      </c>
    </row>
    <row r="1778" spans="1:2" x14ac:dyDescent="0.35">
      <c r="A1778" s="9" t="s">
        <v>28</v>
      </c>
      <c r="B1778" s="10">
        <v>1</v>
      </c>
    </row>
    <row r="1779" spans="1:2" x14ac:dyDescent="0.35">
      <c r="A1779" s="12" t="s">
        <v>18</v>
      </c>
      <c r="B1779" s="10">
        <v>1</v>
      </c>
    </row>
    <row r="1780" spans="1:2" x14ac:dyDescent="0.35">
      <c r="A1780" s="7" t="s">
        <v>104</v>
      </c>
      <c r="B1780" s="10">
        <v>1</v>
      </c>
    </row>
    <row r="1781" spans="1:2" x14ac:dyDescent="0.35">
      <c r="A1781" s="9" t="s">
        <v>28</v>
      </c>
      <c r="B1781" s="10">
        <v>1</v>
      </c>
    </row>
    <row r="1782" spans="1:2" x14ac:dyDescent="0.35">
      <c r="A1782" s="12" t="s">
        <v>18</v>
      </c>
      <c r="B1782" s="10">
        <v>1</v>
      </c>
    </row>
    <row r="1783" spans="1:2" x14ac:dyDescent="0.35">
      <c r="A1783" s="7" t="s">
        <v>1759</v>
      </c>
      <c r="B1783" s="10">
        <v>1</v>
      </c>
    </row>
    <row r="1784" spans="1:2" x14ac:dyDescent="0.35">
      <c r="A1784" s="9" t="s">
        <v>17</v>
      </c>
      <c r="B1784" s="10">
        <v>1</v>
      </c>
    </row>
    <row r="1785" spans="1:2" x14ac:dyDescent="0.35">
      <c r="A1785" s="12" t="s">
        <v>18</v>
      </c>
      <c r="B1785" s="10">
        <v>1</v>
      </c>
    </row>
    <row r="1786" spans="1:2" x14ac:dyDescent="0.35">
      <c r="A1786" s="7" t="s">
        <v>1800</v>
      </c>
      <c r="B1786" s="10">
        <v>1</v>
      </c>
    </row>
    <row r="1787" spans="1:2" x14ac:dyDescent="0.35">
      <c r="A1787" s="9" t="s">
        <v>17</v>
      </c>
      <c r="B1787" s="10">
        <v>1</v>
      </c>
    </row>
    <row r="1788" spans="1:2" x14ac:dyDescent="0.35">
      <c r="A1788" s="12" t="s">
        <v>51</v>
      </c>
      <c r="B1788" s="10">
        <v>1</v>
      </c>
    </row>
    <row r="1789" spans="1:2" x14ac:dyDescent="0.35">
      <c r="A1789" s="7" t="s">
        <v>1328</v>
      </c>
      <c r="B1789" s="10">
        <v>1</v>
      </c>
    </row>
    <row r="1790" spans="1:2" x14ac:dyDescent="0.35">
      <c r="A1790" s="9" t="s">
        <v>28</v>
      </c>
      <c r="B1790" s="10">
        <v>1</v>
      </c>
    </row>
    <row r="1791" spans="1:2" x14ac:dyDescent="0.35">
      <c r="A1791" s="12" t="s">
        <v>51</v>
      </c>
      <c r="B1791" s="10">
        <v>1</v>
      </c>
    </row>
    <row r="1792" spans="1:2" x14ac:dyDescent="0.35">
      <c r="A1792" s="7" t="s">
        <v>1037</v>
      </c>
      <c r="B1792" s="10">
        <v>1</v>
      </c>
    </row>
    <row r="1793" spans="1:2" x14ac:dyDescent="0.35">
      <c r="A1793" s="9" t="s">
        <v>28</v>
      </c>
      <c r="B1793" s="10">
        <v>1</v>
      </c>
    </row>
    <row r="1794" spans="1:2" x14ac:dyDescent="0.35">
      <c r="A1794" s="12" t="s">
        <v>47</v>
      </c>
      <c r="B1794" s="10">
        <v>1</v>
      </c>
    </row>
    <row r="1795" spans="1:2" x14ac:dyDescent="0.35">
      <c r="A1795" s="7" t="s">
        <v>944</v>
      </c>
      <c r="B1795" s="10">
        <v>1</v>
      </c>
    </row>
    <row r="1796" spans="1:2" x14ac:dyDescent="0.35">
      <c r="A1796" s="9" t="s">
        <v>28</v>
      </c>
      <c r="B1796" s="10">
        <v>1</v>
      </c>
    </row>
    <row r="1797" spans="1:2" x14ac:dyDescent="0.35">
      <c r="A1797" s="12" t="s">
        <v>24</v>
      </c>
      <c r="B1797" s="10">
        <v>1</v>
      </c>
    </row>
    <row r="1798" spans="1:2" x14ac:dyDescent="0.35">
      <c r="A1798" s="7" t="s">
        <v>1910</v>
      </c>
      <c r="B1798" s="10">
        <v>1</v>
      </c>
    </row>
    <row r="1799" spans="1:2" x14ac:dyDescent="0.35">
      <c r="A1799" s="9" t="s">
        <v>17</v>
      </c>
      <c r="B1799" s="10">
        <v>1</v>
      </c>
    </row>
    <row r="1800" spans="1:2" x14ac:dyDescent="0.35">
      <c r="A1800" s="12" t="s">
        <v>24</v>
      </c>
      <c r="B1800" s="10">
        <v>1</v>
      </c>
    </row>
    <row r="1801" spans="1:2" x14ac:dyDescent="0.35">
      <c r="A1801" s="7" t="s">
        <v>165</v>
      </c>
      <c r="B1801" s="10">
        <v>1</v>
      </c>
    </row>
    <row r="1802" spans="1:2" x14ac:dyDescent="0.35">
      <c r="A1802" s="9" t="s">
        <v>17</v>
      </c>
      <c r="B1802" s="10">
        <v>1</v>
      </c>
    </row>
    <row r="1803" spans="1:2" x14ac:dyDescent="0.35">
      <c r="A1803" s="12" t="s">
        <v>24</v>
      </c>
      <c r="B1803" s="10">
        <v>1</v>
      </c>
    </row>
    <row r="1804" spans="1:2" x14ac:dyDescent="0.35">
      <c r="A1804" s="7" t="s">
        <v>338</v>
      </c>
      <c r="B1804" s="10">
        <v>1</v>
      </c>
    </row>
    <row r="1805" spans="1:2" x14ac:dyDescent="0.35">
      <c r="A1805" s="9" t="s">
        <v>28</v>
      </c>
      <c r="B1805" s="10">
        <v>1</v>
      </c>
    </row>
    <row r="1806" spans="1:2" x14ac:dyDescent="0.35">
      <c r="A1806" s="12" t="s">
        <v>24</v>
      </c>
      <c r="B1806" s="10">
        <v>1</v>
      </c>
    </row>
    <row r="1807" spans="1:2" x14ac:dyDescent="0.35">
      <c r="A1807" s="7" t="s">
        <v>714</v>
      </c>
      <c r="B1807" s="10">
        <v>1</v>
      </c>
    </row>
    <row r="1808" spans="1:2" x14ac:dyDescent="0.35">
      <c r="A1808" s="9" t="s">
        <v>28</v>
      </c>
      <c r="B1808" s="10">
        <v>1</v>
      </c>
    </row>
    <row r="1809" spans="1:2" x14ac:dyDescent="0.35">
      <c r="A1809" s="12" t="s">
        <v>18</v>
      </c>
      <c r="B1809" s="10">
        <v>1</v>
      </c>
    </row>
    <row r="1810" spans="1:2" x14ac:dyDescent="0.35">
      <c r="A1810" s="7" t="s">
        <v>1496</v>
      </c>
      <c r="B1810" s="10">
        <v>1</v>
      </c>
    </row>
    <row r="1811" spans="1:2" x14ac:dyDescent="0.35">
      <c r="A1811" s="9" t="s">
        <v>28</v>
      </c>
      <c r="B1811" s="10">
        <v>1</v>
      </c>
    </row>
    <row r="1812" spans="1:2" x14ac:dyDescent="0.35">
      <c r="A1812" s="12" t="s">
        <v>51</v>
      </c>
      <c r="B1812" s="10">
        <v>1</v>
      </c>
    </row>
    <row r="1813" spans="1:2" x14ac:dyDescent="0.35">
      <c r="A1813" s="7" t="s">
        <v>1219</v>
      </c>
      <c r="B1813" s="10">
        <v>1</v>
      </c>
    </row>
    <row r="1814" spans="1:2" x14ac:dyDescent="0.35">
      <c r="A1814" s="9" t="s">
        <v>28</v>
      </c>
      <c r="B1814" s="10">
        <v>1</v>
      </c>
    </row>
    <row r="1815" spans="1:2" x14ac:dyDescent="0.35">
      <c r="A1815" s="12" t="s">
        <v>18</v>
      </c>
      <c r="B1815" s="10">
        <v>1</v>
      </c>
    </row>
    <row r="1816" spans="1:2" x14ac:dyDescent="0.35">
      <c r="A1816" s="7" t="s">
        <v>1146</v>
      </c>
      <c r="B1816" s="10">
        <v>1</v>
      </c>
    </row>
    <row r="1817" spans="1:2" x14ac:dyDescent="0.35">
      <c r="A1817" s="9" t="s">
        <v>28</v>
      </c>
      <c r="B1817" s="10">
        <v>1</v>
      </c>
    </row>
    <row r="1818" spans="1:2" x14ac:dyDescent="0.35">
      <c r="A1818" s="12" t="s">
        <v>18</v>
      </c>
      <c r="B1818" s="10">
        <v>1</v>
      </c>
    </row>
    <row r="1819" spans="1:2" x14ac:dyDescent="0.35">
      <c r="A1819" s="7" t="s">
        <v>307</v>
      </c>
      <c r="B1819" s="10">
        <v>1</v>
      </c>
    </row>
    <row r="1820" spans="1:2" x14ac:dyDescent="0.35">
      <c r="A1820" s="9" t="s">
        <v>28</v>
      </c>
      <c r="B1820" s="10">
        <v>1</v>
      </c>
    </row>
    <row r="1821" spans="1:2" x14ac:dyDescent="0.35">
      <c r="A1821" s="12" t="s">
        <v>18</v>
      </c>
      <c r="B1821" s="10">
        <v>1</v>
      </c>
    </row>
    <row r="1822" spans="1:2" x14ac:dyDescent="0.35">
      <c r="A1822" s="7" t="s">
        <v>1747</v>
      </c>
      <c r="B1822" s="10">
        <v>1</v>
      </c>
    </row>
    <row r="1823" spans="1:2" x14ac:dyDescent="0.35">
      <c r="A1823" s="9" t="s">
        <v>28</v>
      </c>
      <c r="B1823" s="10">
        <v>1</v>
      </c>
    </row>
    <row r="1824" spans="1:2" x14ac:dyDescent="0.35">
      <c r="A1824" s="12" t="s">
        <v>51</v>
      </c>
      <c r="B1824" s="10">
        <v>1</v>
      </c>
    </row>
    <row r="1825" spans="1:2" x14ac:dyDescent="0.35">
      <c r="A1825" s="7" t="s">
        <v>463</v>
      </c>
      <c r="B1825" s="10">
        <v>2</v>
      </c>
    </row>
    <row r="1826" spans="1:2" x14ac:dyDescent="0.35">
      <c r="A1826" s="9" t="s">
        <v>17</v>
      </c>
      <c r="B1826" s="10">
        <v>2</v>
      </c>
    </row>
    <row r="1827" spans="1:2" x14ac:dyDescent="0.35">
      <c r="A1827" s="12" t="s">
        <v>24</v>
      </c>
      <c r="B1827" s="10">
        <v>1</v>
      </c>
    </row>
    <row r="1828" spans="1:2" x14ac:dyDescent="0.35">
      <c r="A1828" s="12" t="s">
        <v>18</v>
      </c>
      <c r="B1828" s="10">
        <v>1</v>
      </c>
    </row>
    <row r="1829" spans="1:2" x14ac:dyDescent="0.35">
      <c r="A1829" s="7" t="s">
        <v>1617</v>
      </c>
      <c r="B1829" s="10">
        <v>1</v>
      </c>
    </row>
    <row r="1830" spans="1:2" x14ac:dyDescent="0.35">
      <c r="A1830" s="9" t="s">
        <v>17</v>
      </c>
      <c r="B1830" s="10">
        <v>1</v>
      </c>
    </row>
    <row r="1831" spans="1:2" x14ac:dyDescent="0.35">
      <c r="A1831" s="12" t="s">
        <v>18</v>
      </c>
      <c r="B1831" s="10">
        <v>1</v>
      </c>
    </row>
    <row r="1832" spans="1:2" x14ac:dyDescent="0.35">
      <c r="A1832" s="7" t="s">
        <v>942</v>
      </c>
      <c r="B1832" s="10">
        <v>1</v>
      </c>
    </row>
    <row r="1833" spans="1:2" x14ac:dyDescent="0.35">
      <c r="A1833" s="9" t="s">
        <v>17</v>
      </c>
      <c r="B1833" s="10">
        <v>1</v>
      </c>
    </row>
    <row r="1834" spans="1:2" x14ac:dyDescent="0.35">
      <c r="A1834" s="12" t="s">
        <v>51</v>
      </c>
      <c r="B1834" s="10">
        <v>1</v>
      </c>
    </row>
    <row r="1835" spans="1:2" x14ac:dyDescent="0.35">
      <c r="A1835" s="7" t="s">
        <v>110</v>
      </c>
      <c r="B1835" s="10">
        <v>1</v>
      </c>
    </row>
    <row r="1836" spans="1:2" x14ac:dyDescent="0.35">
      <c r="A1836" s="9" t="s">
        <v>28</v>
      </c>
      <c r="B1836" s="10">
        <v>1</v>
      </c>
    </row>
    <row r="1837" spans="1:2" x14ac:dyDescent="0.35">
      <c r="A1837" s="12" t="s">
        <v>24</v>
      </c>
      <c r="B1837" s="10">
        <v>1</v>
      </c>
    </row>
    <row r="1838" spans="1:2" x14ac:dyDescent="0.35">
      <c r="A1838" s="7" t="s">
        <v>310</v>
      </c>
      <c r="B1838" s="10">
        <v>1</v>
      </c>
    </row>
    <row r="1839" spans="1:2" x14ac:dyDescent="0.35">
      <c r="A1839" s="9" t="s">
        <v>28</v>
      </c>
      <c r="B1839" s="10">
        <v>1</v>
      </c>
    </row>
    <row r="1840" spans="1:2" x14ac:dyDescent="0.35">
      <c r="A1840" s="12" t="s">
        <v>18</v>
      </c>
      <c r="B1840" s="10">
        <v>1</v>
      </c>
    </row>
    <row r="1841" spans="1:2" x14ac:dyDescent="0.35">
      <c r="A1841" s="7" t="s">
        <v>1525</v>
      </c>
      <c r="B1841" s="10">
        <v>1</v>
      </c>
    </row>
    <row r="1842" spans="1:2" x14ac:dyDescent="0.35">
      <c r="A1842" s="9" t="s">
        <v>28</v>
      </c>
      <c r="B1842" s="10">
        <v>1</v>
      </c>
    </row>
    <row r="1843" spans="1:2" x14ac:dyDescent="0.35">
      <c r="A1843" s="12" t="s">
        <v>18</v>
      </c>
      <c r="B1843" s="10">
        <v>1</v>
      </c>
    </row>
    <row r="1844" spans="1:2" x14ac:dyDescent="0.35">
      <c r="A1844" s="7" t="s">
        <v>789</v>
      </c>
      <c r="B1844" s="10">
        <v>2</v>
      </c>
    </row>
    <row r="1845" spans="1:2" x14ac:dyDescent="0.35">
      <c r="A1845" s="9" t="s">
        <v>17</v>
      </c>
      <c r="B1845" s="10">
        <v>2</v>
      </c>
    </row>
    <row r="1846" spans="1:2" x14ac:dyDescent="0.35">
      <c r="A1846" s="12" t="s">
        <v>18</v>
      </c>
      <c r="B1846" s="10">
        <v>1</v>
      </c>
    </row>
    <row r="1847" spans="1:2" x14ac:dyDescent="0.35">
      <c r="A1847" s="12" t="s">
        <v>51</v>
      </c>
      <c r="B1847" s="10">
        <v>1</v>
      </c>
    </row>
    <row r="1848" spans="1:2" x14ac:dyDescent="0.35">
      <c r="A1848" s="7" t="s">
        <v>704</v>
      </c>
      <c r="B1848" s="10">
        <v>1</v>
      </c>
    </row>
    <row r="1849" spans="1:2" x14ac:dyDescent="0.35">
      <c r="A1849" s="9" t="s">
        <v>17</v>
      </c>
      <c r="B1849" s="10">
        <v>1</v>
      </c>
    </row>
    <row r="1850" spans="1:2" x14ac:dyDescent="0.35">
      <c r="A1850" s="12" t="s">
        <v>24</v>
      </c>
      <c r="B1850" s="10">
        <v>1</v>
      </c>
    </row>
    <row r="1851" spans="1:2" x14ac:dyDescent="0.35">
      <c r="A1851" s="7" t="s">
        <v>1467</v>
      </c>
      <c r="B1851" s="10">
        <v>1</v>
      </c>
    </row>
    <row r="1852" spans="1:2" x14ac:dyDescent="0.35">
      <c r="A1852" s="9" t="s">
        <v>28</v>
      </c>
      <c r="B1852" s="10">
        <v>1</v>
      </c>
    </row>
    <row r="1853" spans="1:2" x14ac:dyDescent="0.35">
      <c r="A1853" s="12" t="s">
        <v>24</v>
      </c>
      <c r="B1853" s="10">
        <v>1</v>
      </c>
    </row>
    <row r="1854" spans="1:2" x14ac:dyDescent="0.35">
      <c r="A1854" s="7" t="s">
        <v>122</v>
      </c>
      <c r="B1854" s="10">
        <v>1</v>
      </c>
    </row>
    <row r="1855" spans="1:2" x14ac:dyDescent="0.35">
      <c r="A1855" s="9" t="s">
        <v>17</v>
      </c>
      <c r="B1855" s="10">
        <v>1</v>
      </c>
    </row>
    <row r="1856" spans="1:2" x14ac:dyDescent="0.35">
      <c r="A1856" s="12" t="s">
        <v>24</v>
      </c>
      <c r="B1856" s="10">
        <v>1</v>
      </c>
    </row>
    <row r="1857" spans="1:2" x14ac:dyDescent="0.35">
      <c r="A1857" s="7" t="s">
        <v>1737</v>
      </c>
      <c r="B1857" s="10">
        <v>2</v>
      </c>
    </row>
    <row r="1858" spans="1:2" x14ac:dyDescent="0.35">
      <c r="A1858" s="9" t="s">
        <v>17</v>
      </c>
      <c r="B1858" s="10">
        <v>1</v>
      </c>
    </row>
    <row r="1859" spans="1:2" x14ac:dyDescent="0.35">
      <c r="A1859" s="12" t="s">
        <v>18</v>
      </c>
      <c r="B1859" s="10">
        <v>1</v>
      </c>
    </row>
    <row r="1860" spans="1:2" x14ac:dyDescent="0.35">
      <c r="A1860" s="9" t="s">
        <v>28</v>
      </c>
      <c r="B1860" s="10">
        <v>1</v>
      </c>
    </row>
    <row r="1861" spans="1:2" x14ac:dyDescent="0.35">
      <c r="A1861" s="12" t="s">
        <v>24</v>
      </c>
      <c r="B1861" s="10">
        <v>1</v>
      </c>
    </row>
    <row r="1862" spans="1:2" x14ac:dyDescent="0.35">
      <c r="A1862" s="7" t="s">
        <v>1675</v>
      </c>
      <c r="B1862" s="10">
        <v>1</v>
      </c>
    </row>
    <row r="1863" spans="1:2" x14ac:dyDescent="0.35">
      <c r="A1863" s="9" t="s">
        <v>28</v>
      </c>
      <c r="B1863" s="10">
        <v>1</v>
      </c>
    </row>
    <row r="1864" spans="1:2" x14ac:dyDescent="0.35">
      <c r="A1864" s="12" t="s">
        <v>24</v>
      </c>
      <c r="B1864" s="10">
        <v>1</v>
      </c>
    </row>
    <row r="1865" spans="1:2" x14ac:dyDescent="0.35">
      <c r="A1865" s="7" t="s">
        <v>75</v>
      </c>
      <c r="B1865" s="10">
        <v>1</v>
      </c>
    </row>
    <row r="1866" spans="1:2" x14ac:dyDescent="0.35">
      <c r="A1866" s="9" t="s">
        <v>17</v>
      </c>
      <c r="B1866" s="10">
        <v>1</v>
      </c>
    </row>
    <row r="1867" spans="1:2" x14ac:dyDescent="0.35">
      <c r="A1867" s="12" t="s">
        <v>47</v>
      </c>
      <c r="B1867" s="10">
        <v>1</v>
      </c>
    </row>
    <row r="1868" spans="1:2" x14ac:dyDescent="0.35">
      <c r="A1868" s="7" t="s">
        <v>217</v>
      </c>
      <c r="B1868" s="10">
        <v>1</v>
      </c>
    </row>
    <row r="1869" spans="1:2" x14ac:dyDescent="0.35">
      <c r="A1869" s="9" t="s">
        <v>17</v>
      </c>
      <c r="B1869" s="10">
        <v>1</v>
      </c>
    </row>
    <row r="1870" spans="1:2" x14ac:dyDescent="0.35">
      <c r="A1870" s="12" t="s">
        <v>24</v>
      </c>
      <c r="B1870" s="10">
        <v>1</v>
      </c>
    </row>
    <row r="1871" spans="1:2" x14ac:dyDescent="0.35">
      <c r="A1871" s="7" t="s">
        <v>394</v>
      </c>
      <c r="B1871" s="10">
        <v>1</v>
      </c>
    </row>
    <row r="1872" spans="1:2" x14ac:dyDescent="0.35">
      <c r="A1872" s="9" t="s">
        <v>17</v>
      </c>
      <c r="B1872" s="10">
        <v>1</v>
      </c>
    </row>
    <row r="1873" spans="1:2" x14ac:dyDescent="0.35">
      <c r="A1873" s="12" t="s">
        <v>24</v>
      </c>
      <c r="B1873" s="10">
        <v>1</v>
      </c>
    </row>
    <row r="1874" spans="1:2" x14ac:dyDescent="0.35">
      <c r="A1874" s="7" t="s">
        <v>371</v>
      </c>
      <c r="B1874" s="10">
        <v>2</v>
      </c>
    </row>
    <row r="1875" spans="1:2" x14ac:dyDescent="0.35">
      <c r="A1875" s="9" t="s">
        <v>17</v>
      </c>
      <c r="B1875" s="10">
        <v>1</v>
      </c>
    </row>
    <row r="1876" spans="1:2" x14ac:dyDescent="0.35">
      <c r="A1876" s="12" t="s">
        <v>18</v>
      </c>
      <c r="B1876" s="10">
        <v>1</v>
      </c>
    </row>
    <row r="1877" spans="1:2" x14ac:dyDescent="0.35">
      <c r="A1877" s="9" t="s">
        <v>28</v>
      </c>
      <c r="B1877" s="10">
        <v>1</v>
      </c>
    </row>
    <row r="1878" spans="1:2" x14ac:dyDescent="0.35">
      <c r="A1878" s="12" t="s">
        <v>24</v>
      </c>
      <c r="B1878" s="10">
        <v>1</v>
      </c>
    </row>
    <row r="1879" spans="1:2" x14ac:dyDescent="0.35">
      <c r="A1879" s="7" t="s">
        <v>1726</v>
      </c>
      <c r="B1879" s="10">
        <v>1</v>
      </c>
    </row>
    <row r="1880" spans="1:2" x14ac:dyDescent="0.35">
      <c r="A1880" s="9" t="s">
        <v>28</v>
      </c>
      <c r="B1880" s="10">
        <v>1</v>
      </c>
    </row>
    <row r="1881" spans="1:2" x14ac:dyDescent="0.35">
      <c r="A1881" s="12" t="s">
        <v>18</v>
      </c>
      <c r="B1881" s="10">
        <v>1</v>
      </c>
    </row>
    <row r="1882" spans="1:2" x14ac:dyDescent="0.35">
      <c r="A1882" s="7" t="s">
        <v>316</v>
      </c>
      <c r="B1882" s="10">
        <v>1</v>
      </c>
    </row>
    <row r="1883" spans="1:2" x14ac:dyDescent="0.35">
      <c r="A1883" s="9" t="s">
        <v>28</v>
      </c>
      <c r="B1883" s="10">
        <v>1</v>
      </c>
    </row>
    <row r="1884" spans="1:2" x14ac:dyDescent="0.35">
      <c r="A1884" s="12" t="s">
        <v>18</v>
      </c>
      <c r="B1884" s="10">
        <v>1</v>
      </c>
    </row>
    <row r="1885" spans="1:2" x14ac:dyDescent="0.35">
      <c r="A1885" s="7" t="s">
        <v>302</v>
      </c>
      <c r="B1885" s="10">
        <v>1</v>
      </c>
    </row>
    <row r="1886" spans="1:2" x14ac:dyDescent="0.35">
      <c r="A1886" s="9" t="s">
        <v>17</v>
      </c>
      <c r="B1886" s="10">
        <v>1</v>
      </c>
    </row>
    <row r="1887" spans="1:2" x14ac:dyDescent="0.35">
      <c r="A1887" s="12" t="s">
        <v>24</v>
      </c>
      <c r="B1887" s="10">
        <v>1</v>
      </c>
    </row>
    <row r="1888" spans="1:2" x14ac:dyDescent="0.35">
      <c r="A1888" s="7" t="s">
        <v>1020</v>
      </c>
      <c r="B1888" s="10">
        <v>1</v>
      </c>
    </row>
    <row r="1889" spans="1:2" x14ac:dyDescent="0.35">
      <c r="A1889" s="9" t="s">
        <v>17</v>
      </c>
      <c r="B1889" s="10">
        <v>1</v>
      </c>
    </row>
    <row r="1890" spans="1:2" x14ac:dyDescent="0.35">
      <c r="A1890" s="12" t="s">
        <v>18</v>
      </c>
      <c r="B1890" s="10">
        <v>1</v>
      </c>
    </row>
    <row r="1891" spans="1:2" x14ac:dyDescent="0.35">
      <c r="A1891" s="7" t="s">
        <v>1735</v>
      </c>
      <c r="B1891" s="10">
        <v>1</v>
      </c>
    </row>
    <row r="1892" spans="1:2" x14ac:dyDescent="0.35">
      <c r="A1892" s="9" t="s">
        <v>17</v>
      </c>
      <c r="B1892" s="10">
        <v>1</v>
      </c>
    </row>
    <row r="1893" spans="1:2" x14ac:dyDescent="0.35">
      <c r="A1893" s="12" t="s">
        <v>24</v>
      </c>
      <c r="B1893" s="10">
        <v>1</v>
      </c>
    </row>
    <row r="1894" spans="1:2" x14ac:dyDescent="0.35">
      <c r="A1894" s="7" t="s">
        <v>452</v>
      </c>
      <c r="B1894" s="10">
        <v>1</v>
      </c>
    </row>
    <row r="1895" spans="1:2" x14ac:dyDescent="0.35">
      <c r="A1895" s="9" t="s">
        <v>28</v>
      </c>
      <c r="B1895" s="10">
        <v>1</v>
      </c>
    </row>
    <row r="1896" spans="1:2" x14ac:dyDescent="0.35">
      <c r="A1896" s="12" t="s">
        <v>24</v>
      </c>
      <c r="B1896" s="10">
        <v>1</v>
      </c>
    </row>
    <row r="1897" spans="1:2" x14ac:dyDescent="0.35">
      <c r="A1897" s="7" t="s">
        <v>425</v>
      </c>
      <c r="B1897" s="10">
        <v>1</v>
      </c>
    </row>
    <row r="1898" spans="1:2" x14ac:dyDescent="0.35">
      <c r="A1898" s="9" t="s">
        <v>17</v>
      </c>
      <c r="B1898" s="10">
        <v>1</v>
      </c>
    </row>
    <row r="1899" spans="1:2" x14ac:dyDescent="0.35">
      <c r="A1899" s="12" t="s">
        <v>18</v>
      </c>
      <c r="B1899" s="10">
        <v>1</v>
      </c>
    </row>
    <row r="1900" spans="1:2" x14ac:dyDescent="0.35">
      <c r="A1900" s="7" t="s">
        <v>946</v>
      </c>
      <c r="B1900" s="10">
        <v>1</v>
      </c>
    </row>
    <row r="1901" spans="1:2" x14ac:dyDescent="0.35">
      <c r="A1901" s="9" t="s">
        <v>17</v>
      </c>
      <c r="B1901" s="10">
        <v>1</v>
      </c>
    </row>
    <row r="1902" spans="1:2" x14ac:dyDescent="0.35">
      <c r="A1902" s="12" t="s">
        <v>24</v>
      </c>
      <c r="B1902" s="10">
        <v>1</v>
      </c>
    </row>
    <row r="1903" spans="1:2" x14ac:dyDescent="0.35">
      <c r="A1903" s="7" t="s">
        <v>519</v>
      </c>
      <c r="B1903" s="10">
        <v>3</v>
      </c>
    </row>
    <row r="1904" spans="1:2" x14ac:dyDescent="0.35">
      <c r="A1904" s="9" t="s">
        <v>17</v>
      </c>
      <c r="B1904" s="10">
        <v>1</v>
      </c>
    </row>
    <row r="1905" spans="1:2" x14ac:dyDescent="0.35">
      <c r="A1905" s="12" t="s">
        <v>24</v>
      </c>
      <c r="B1905" s="10">
        <v>1</v>
      </c>
    </row>
    <row r="1906" spans="1:2" x14ac:dyDescent="0.35">
      <c r="A1906" s="9" t="s">
        <v>28</v>
      </c>
      <c r="B1906" s="10">
        <v>2</v>
      </c>
    </row>
    <row r="1907" spans="1:2" x14ac:dyDescent="0.35">
      <c r="A1907" s="12" t="s">
        <v>24</v>
      </c>
      <c r="B1907" s="10">
        <v>2</v>
      </c>
    </row>
    <row r="1908" spans="1:2" x14ac:dyDescent="0.35">
      <c r="A1908" s="7" t="s">
        <v>323</v>
      </c>
      <c r="B1908" s="10">
        <v>2</v>
      </c>
    </row>
    <row r="1909" spans="1:2" x14ac:dyDescent="0.35">
      <c r="A1909" s="9" t="s">
        <v>28</v>
      </c>
      <c r="B1909" s="10">
        <v>2</v>
      </c>
    </row>
    <row r="1910" spans="1:2" x14ac:dyDescent="0.35">
      <c r="A1910" s="12" t="s">
        <v>18</v>
      </c>
      <c r="B1910" s="10">
        <v>1</v>
      </c>
    </row>
    <row r="1911" spans="1:2" x14ac:dyDescent="0.35">
      <c r="A1911" s="12" t="s">
        <v>51</v>
      </c>
      <c r="B1911" s="10">
        <v>1</v>
      </c>
    </row>
    <row r="1912" spans="1:2" x14ac:dyDescent="0.35">
      <c r="A1912" s="7" t="s">
        <v>993</v>
      </c>
      <c r="B1912" s="10">
        <v>1</v>
      </c>
    </row>
    <row r="1913" spans="1:2" x14ac:dyDescent="0.35">
      <c r="A1913" s="9" t="s">
        <v>17</v>
      </c>
      <c r="B1913" s="10">
        <v>1</v>
      </c>
    </row>
    <row r="1914" spans="1:2" x14ac:dyDescent="0.35">
      <c r="A1914" s="12" t="s">
        <v>51</v>
      </c>
      <c r="B1914" s="10">
        <v>1</v>
      </c>
    </row>
    <row r="1915" spans="1:2" x14ac:dyDescent="0.35">
      <c r="A1915" s="7" t="s">
        <v>118</v>
      </c>
      <c r="B1915" s="10">
        <v>1</v>
      </c>
    </row>
    <row r="1916" spans="1:2" x14ac:dyDescent="0.35">
      <c r="A1916" s="9" t="s">
        <v>17</v>
      </c>
      <c r="B1916" s="10">
        <v>1</v>
      </c>
    </row>
    <row r="1917" spans="1:2" x14ac:dyDescent="0.35">
      <c r="A1917" s="12" t="s">
        <v>18</v>
      </c>
      <c r="B1917" s="10">
        <v>1</v>
      </c>
    </row>
    <row r="1918" spans="1:2" x14ac:dyDescent="0.35">
      <c r="A1918" s="7" t="s">
        <v>1548</v>
      </c>
      <c r="B1918" s="10">
        <v>1</v>
      </c>
    </row>
    <row r="1919" spans="1:2" x14ac:dyDescent="0.35">
      <c r="A1919" s="9" t="s">
        <v>17</v>
      </c>
      <c r="B1919" s="10">
        <v>1</v>
      </c>
    </row>
    <row r="1920" spans="1:2" x14ac:dyDescent="0.35">
      <c r="A1920" s="12" t="s">
        <v>24</v>
      </c>
      <c r="B1920" s="10">
        <v>1</v>
      </c>
    </row>
    <row r="1921" spans="1:2" x14ac:dyDescent="0.35">
      <c r="A1921" s="7" t="s">
        <v>1325</v>
      </c>
      <c r="B1921" s="10">
        <v>1</v>
      </c>
    </row>
    <row r="1922" spans="1:2" x14ac:dyDescent="0.35">
      <c r="A1922" s="9" t="s">
        <v>28</v>
      </c>
      <c r="B1922" s="10">
        <v>1</v>
      </c>
    </row>
    <row r="1923" spans="1:2" x14ac:dyDescent="0.35">
      <c r="A1923" s="12" t="s">
        <v>51</v>
      </c>
      <c r="B1923" s="10">
        <v>1</v>
      </c>
    </row>
    <row r="1924" spans="1:2" x14ac:dyDescent="0.35">
      <c r="A1924" s="7" t="s">
        <v>1235</v>
      </c>
      <c r="B1924" s="10">
        <v>1</v>
      </c>
    </row>
    <row r="1925" spans="1:2" x14ac:dyDescent="0.35">
      <c r="A1925" s="9" t="s">
        <v>28</v>
      </c>
      <c r="B1925" s="10">
        <v>1</v>
      </c>
    </row>
    <row r="1926" spans="1:2" x14ac:dyDescent="0.35">
      <c r="A1926" s="12" t="s">
        <v>18</v>
      </c>
      <c r="B1926" s="10">
        <v>1</v>
      </c>
    </row>
    <row r="1927" spans="1:2" x14ac:dyDescent="0.35">
      <c r="A1927" s="7" t="s">
        <v>1831</v>
      </c>
      <c r="B1927" s="10">
        <v>1</v>
      </c>
    </row>
    <row r="1928" spans="1:2" x14ac:dyDescent="0.35">
      <c r="A1928" s="9" t="s">
        <v>28</v>
      </c>
      <c r="B1928" s="10">
        <v>1</v>
      </c>
    </row>
    <row r="1929" spans="1:2" x14ac:dyDescent="0.35">
      <c r="A1929" s="12" t="s">
        <v>24</v>
      </c>
      <c r="B1929" s="10">
        <v>1</v>
      </c>
    </row>
    <row r="1930" spans="1:2" x14ac:dyDescent="0.35">
      <c r="A1930" s="7" t="s">
        <v>545</v>
      </c>
      <c r="B1930" s="10">
        <v>1</v>
      </c>
    </row>
    <row r="1931" spans="1:2" x14ac:dyDescent="0.35">
      <c r="A1931" s="9" t="s">
        <v>28</v>
      </c>
      <c r="B1931" s="10">
        <v>1</v>
      </c>
    </row>
    <row r="1932" spans="1:2" x14ac:dyDescent="0.35">
      <c r="A1932" s="12" t="s">
        <v>18</v>
      </c>
      <c r="B1932" s="10">
        <v>1</v>
      </c>
    </row>
    <row r="1933" spans="1:2" x14ac:dyDescent="0.35">
      <c r="A1933" s="7" t="s">
        <v>1231</v>
      </c>
      <c r="B1933" s="10">
        <v>1</v>
      </c>
    </row>
    <row r="1934" spans="1:2" x14ac:dyDescent="0.35">
      <c r="A1934" s="9" t="s">
        <v>28</v>
      </c>
      <c r="B1934" s="10">
        <v>1</v>
      </c>
    </row>
    <row r="1935" spans="1:2" x14ac:dyDescent="0.35">
      <c r="A1935" s="12" t="s">
        <v>51</v>
      </c>
      <c r="B1935" s="10">
        <v>1</v>
      </c>
    </row>
    <row r="1936" spans="1:2" x14ac:dyDescent="0.35">
      <c r="A1936" s="7" t="s">
        <v>272</v>
      </c>
      <c r="B1936" s="10">
        <v>1</v>
      </c>
    </row>
    <row r="1937" spans="1:2" x14ac:dyDescent="0.35">
      <c r="A1937" s="9" t="s">
        <v>28</v>
      </c>
      <c r="B1937" s="10">
        <v>1</v>
      </c>
    </row>
    <row r="1938" spans="1:2" x14ac:dyDescent="0.35">
      <c r="A1938" s="12" t="s">
        <v>24</v>
      </c>
      <c r="B1938" s="10">
        <v>1</v>
      </c>
    </row>
    <row r="1939" spans="1:2" x14ac:dyDescent="0.35">
      <c r="A1939" s="7" t="s">
        <v>158</v>
      </c>
      <c r="B1939" s="10">
        <v>1</v>
      </c>
    </row>
    <row r="1940" spans="1:2" x14ac:dyDescent="0.35">
      <c r="A1940" s="9" t="s">
        <v>28</v>
      </c>
      <c r="B1940" s="10">
        <v>1</v>
      </c>
    </row>
    <row r="1941" spans="1:2" x14ac:dyDescent="0.35">
      <c r="A1941" s="12" t="s">
        <v>24</v>
      </c>
      <c r="B1941" s="10">
        <v>1</v>
      </c>
    </row>
    <row r="1942" spans="1:2" x14ac:dyDescent="0.35">
      <c r="A1942" s="7" t="s">
        <v>107</v>
      </c>
      <c r="B1942" s="10">
        <v>1</v>
      </c>
    </row>
    <row r="1943" spans="1:2" x14ac:dyDescent="0.35">
      <c r="A1943" s="9" t="s">
        <v>17</v>
      </c>
      <c r="B1943" s="10">
        <v>1</v>
      </c>
    </row>
    <row r="1944" spans="1:2" x14ac:dyDescent="0.35">
      <c r="A1944" s="12" t="s">
        <v>51</v>
      </c>
      <c r="B1944" s="10">
        <v>1</v>
      </c>
    </row>
    <row r="1945" spans="1:2" x14ac:dyDescent="0.35">
      <c r="A1945" s="7" t="s">
        <v>1890</v>
      </c>
      <c r="B1945" s="10">
        <v>1</v>
      </c>
    </row>
    <row r="1946" spans="1:2" x14ac:dyDescent="0.35">
      <c r="A1946" s="9" t="s">
        <v>28</v>
      </c>
      <c r="B1946" s="10">
        <v>1</v>
      </c>
    </row>
    <row r="1947" spans="1:2" x14ac:dyDescent="0.35">
      <c r="A1947" s="12" t="s">
        <v>47</v>
      </c>
      <c r="B1947" s="10">
        <v>1</v>
      </c>
    </row>
    <row r="1948" spans="1:2" x14ac:dyDescent="0.35">
      <c r="A1948" s="7" t="s">
        <v>531</v>
      </c>
      <c r="B1948" s="10">
        <v>1</v>
      </c>
    </row>
    <row r="1949" spans="1:2" x14ac:dyDescent="0.35">
      <c r="A1949" s="9" t="s">
        <v>28</v>
      </c>
      <c r="B1949" s="10">
        <v>1</v>
      </c>
    </row>
    <row r="1950" spans="1:2" x14ac:dyDescent="0.35">
      <c r="A1950" s="12" t="s">
        <v>24</v>
      </c>
      <c r="B1950" s="10">
        <v>1</v>
      </c>
    </row>
    <row r="1951" spans="1:2" x14ac:dyDescent="0.35">
      <c r="A1951" s="7" t="s">
        <v>370</v>
      </c>
      <c r="B1951" s="10">
        <v>1</v>
      </c>
    </row>
    <row r="1952" spans="1:2" x14ac:dyDescent="0.35">
      <c r="A1952" s="9" t="s">
        <v>17</v>
      </c>
      <c r="B1952" s="10">
        <v>1</v>
      </c>
    </row>
    <row r="1953" spans="1:2" x14ac:dyDescent="0.35">
      <c r="A1953" s="12" t="s">
        <v>24</v>
      </c>
      <c r="B1953" s="10">
        <v>1</v>
      </c>
    </row>
    <row r="1954" spans="1:2" x14ac:dyDescent="0.35">
      <c r="A1954" s="7" t="s">
        <v>979</v>
      </c>
      <c r="B1954" s="10">
        <v>1</v>
      </c>
    </row>
    <row r="1955" spans="1:2" x14ac:dyDescent="0.35">
      <c r="A1955" s="9" t="s">
        <v>28</v>
      </c>
      <c r="B1955" s="10">
        <v>1</v>
      </c>
    </row>
    <row r="1956" spans="1:2" x14ac:dyDescent="0.35">
      <c r="A1956" s="12" t="s">
        <v>51</v>
      </c>
      <c r="B1956" s="10">
        <v>1</v>
      </c>
    </row>
    <row r="1957" spans="1:2" x14ac:dyDescent="0.35">
      <c r="A1957" s="7" t="s">
        <v>156</v>
      </c>
      <c r="B1957" s="10">
        <v>1</v>
      </c>
    </row>
    <row r="1958" spans="1:2" x14ac:dyDescent="0.35">
      <c r="A1958" s="9" t="s">
        <v>28</v>
      </c>
      <c r="B1958" s="10">
        <v>1</v>
      </c>
    </row>
    <row r="1959" spans="1:2" x14ac:dyDescent="0.35">
      <c r="A1959" s="12" t="s">
        <v>24</v>
      </c>
      <c r="B1959" s="10">
        <v>1</v>
      </c>
    </row>
    <row r="1960" spans="1:2" x14ac:dyDescent="0.35">
      <c r="A1960" s="7" t="s">
        <v>1966</v>
      </c>
      <c r="B1960" s="10">
        <v>1</v>
      </c>
    </row>
    <row r="1961" spans="1:2" x14ac:dyDescent="0.35">
      <c r="A1961" s="9" t="s">
        <v>28</v>
      </c>
      <c r="B1961" s="10">
        <v>1</v>
      </c>
    </row>
    <row r="1962" spans="1:2" x14ac:dyDescent="0.35">
      <c r="A1962" s="12" t="s">
        <v>51</v>
      </c>
      <c r="B1962" s="10">
        <v>1</v>
      </c>
    </row>
    <row r="1963" spans="1:2" x14ac:dyDescent="0.35">
      <c r="A1963" s="7" t="s">
        <v>868</v>
      </c>
      <c r="B1963" s="10">
        <v>1</v>
      </c>
    </row>
    <row r="1964" spans="1:2" x14ac:dyDescent="0.35">
      <c r="A1964" s="9" t="s">
        <v>28</v>
      </c>
      <c r="B1964" s="10">
        <v>1</v>
      </c>
    </row>
    <row r="1965" spans="1:2" x14ac:dyDescent="0.35">
      <c r="A1965" s="12" t="s">
        <v>51</v>
      </c>
      <c r="B1965" s="10">
        <v>1</v>
      </c>
    </row>
    <row r="1966" spans="1:2" x14ac:dyDescent="0.35">
      <c r="A1966" s="7" t="s">
        <v>308</v>
      </c>
      <c r="B1966" s="10">
        <v>1</v>
      </c>
    </row>
    <row r="1967" spans="1:2" x14ac:dyDescent="0.35">
      <c r="A1967" s="9" t="s">
        <v>17</v>
      </c>
      <c r="B1967" s="10">
        <v>1</v>
      </c>
    </row>
    <row r="1968" spans="1:2" x14ac:dyDescent="0.35">
      <c r="A1968" s="12" t="s">
        <v>51</v>
      </c>
      <c r="B1968" s="10">
        <v>1</v>
      </c>
    </row>
    <row r="1969" spans="1:2" x14ac:dyDescent="0.35">
      <c r="A1969" s="7" t="s">
        <v>697</v>
      </c>
      <c r="B1969" s="10">
        <v>1</v>
      </c>
    </row>
    <row r="1970" spans="1:2" x14ac:dyDescent="0.35">
      <c r="A1970" s="9" t="s">
        <v>28</v>
      </c>
      <c r="B1970" s="10">
        <v>1</v>
      </c>
    </row>
    <row r="1971" spans="1:2" x14ac:dyDescent="0.35">
      <c r="A1971" s="12" t="s">
        <v>18</v>
      </c>
      <c r="B1971" s="10">
        <v>1</v>
      </c>
    </row>
    <row r="1972" spans="1:2" x14ac:dyDescent="0.35">
      <c r="A1972" s="7" t="s">
        <v>304</v>
      </c>
      <c r="B1972" s="10">
        <v>1</v>
      </c>
    </row>
    <row r="1973" spans="1:2" x14ac:dyDescent="0.35">
      <c r="A1973" s="9" t="s">
        <v>17</v>
      </c>
      <c r="B1973" s="10">
        <v>1</v>
      </c>
    </row>
    <row r="1974" spans="1:2" x14ac:dyDescent="0.35">
      <c r="A1974" s="12" t="s">
        <v>18</v>
      </c>
      <c r="B1974" s="10">
        <v>1</v>
      </c>
    </row>
    <row r="1975" spans="1:2" x14ac:dyDescent="0.35">
      <c r="A1975" s="7" t="s">
        <v>1841</v>
      </c>
      <c r="B1975" s="10">
        <v>1</v>
      </c>
    </row>
    <row r="1976" spans="1:2" x14ac:dyDescent="0.35">
      <c r="A1976" s="9" t="s">
        <v>17</v>
      </c>
      <c r="B1976" s="10">
        <v>1</v>
      </c>
    </row>
    <row r="1977" spans="1:2" x14ac:dyDescent="0.35">
      <c r="A1977" s="12" t="s">
        <v>24</v>
      </c>
      <c r="B1977" s="10">
        <v>1</v>
      </c>
    </row>
    <row r="1978" spans="1:2" x14ac:dyDescent="0.35">
      <c r="A1978" s="7" t="s">
        <v>1140</v>
      </c>
      <c r="B1978" s="10">
        <v>1</v>
      </c>
    </row>
    <row r="1979" spans="1:2" x14ac:dyDescent="0.35">
      <c r="A1979" s="9" t="s">
        <v>28</v>
      </c>
      <c r="B1979" s="10">
        <v>1</v>
      </c>
    </row>
    <row r="1980" spans="1:2" x14ac:dyDescent="0.35">
      <c r="A1980" s="12" t="s">
        <v>24</v>
      </c>
      <c r="B1980" s="10">
        <v>1</v>
      </c>
    </row>
    <row r="1981" spans="1:2" x14ac:dyDescent="0.35">
      <c r="A1981" s="7" t="s">
        <v>402</v>
      </c>
      <c r="B1981" s="10">
        <v>1</v>
      </c>
    </row>
    <row r="1982" spans="1:2" x14ac:dyDescent="0.35">
      <c r="A1982" s="9" t="s">
        <v>17</v>
      </c>
      <c r="B1982" s="10">
        <v>1</v>
      </c>
    </row>
    <row r="1983" spans="1:2" x14ac:dyDescent="0.35">
      <c r="A1983" s="12" t="s">
        <v>24</v>
      </c>
      <c r="B1983" s="10">
        <v>1</v>
      </c>
    </row>
    <row r="1984" spans="1:2" x14ac:dyDescent="0.35">
      <c r="A1984" s="7" t="s">
        <v>1531</v>
      </c>
      <c r="B1984" s="10">
        <v>1</v>
      </c>
    </row>
    <row r="1985" spans="1:2" x14ac:dyDescent="0.35">
      <c r="A1985" s="9" t="s">
        <v>17</v>
      </c>
      <c r="B1985" s="10">
        <v>1</v>
      </c>
    </row>
    <row r="1986" spans="1:2" x14ac:dyDescent="0.35">
      <c r="A1986" s="12" t="s">
        <v>51</v>
      </c>
      <c r="B1986" s="10">
        <v>1</v>
      </c>
    </row>
    <row r="1987" spans="1:2" x14ac:dyDescent="0.35">
      <c r="A1987" s="7" t="s">
        <v>910</v>
      </c>
      <c r="B1987" s="10">
        <v>1</v>
      </c>
    </row>
    <row r="1988" spans="1:2" x14ac:dyDescent="0.35">
      <c r="A1988" s="9" t="s">
        <v>17</v>
      </c>
      <c r="B1988" s="10">
        <v>1</v>
      </c>
    </row>
    <row r="1989" spans="1:2" x14ac:dyDescent="0.35">
      <c r="A1989" s="12" t="s">
        <v>18</v>
      </c>
      <c r="B1989" s="10">
        <v>1</v>
      </c>
    </row>
    <row r="1990" spans="1:2" x14ac:dyDescent="0.35">
      <c r="A1990" s="7" t="s">
        <v>443</v>
      </c>
      <c r="B1990" s="10">
        <v>1</v>
      </c>
    </row>
    <row r="1991" spans="1:2" x14ac:dyDescent="0.35">
      <c r="A1991" s="9" t="s">
        <v>28</v>
      </c>
      <c r="B1991" s="10">
        <v>1</v>
      </c>
    </row>
    <row r="1992" spans="1:2" x14ac:dyDescent="0.35">
      <c r="A1992" s="12" t="s">
        <v>51</v>
      </c>
      <c r="B1992" s="10">
        <v>1</v>
      </c>
    </row>
    <row r="1993" spans="1:2" x14ac:dyDescent="0.35">
      <c r="A1993" s="7" t="s">
        <v>1142</v>
      </c>
      <c r="B1993" s="10">
        <v>1</v>
      </c>
    </row>
    <row r="1994" spans="1:2" x14ac:dyDescent="0.35">
      <c r="A1994" s="9" t="s">
        <v>28</v>
      </c>
      <c r="B1994" s="10">
        <v>1</v>
      </c>
    </row>
    <row r="1995" spans="1:2" x14ac:dyDescent="0.35">
      <c r="A1995" s="12" t="s">
        <v>51</v>
      </c>
      <c r="B1995" s="10">
        <v>1</v>
      </c>
    </row>
    <row r="1996" spans="1:2" x14ac:dyDescent="0.35">
      <c r="A1996" s="7" t="s">
        <v>430</v>
      </c>
      <c r="B1996" s="10">
        <v>1</v>
      </c>
    </row>
    <row r="1997" spans="1:2" x14ac:dyDescent="0.35">
      <c r="A1997" s="9" t="s">
        <v>28</v>
      </c>
      <c r="B1997" s="10">
        <v>1</v>
      </c>
    </row>
    <row r="1998" spans="1:2" x14ac:dyDescent="0.35">
      <c r="A1998" s="12" t="s">
        <v>24</v>
      </c>
      <c r="B1998" s="10">
        <v>1</v>
      </c>
    </row>
    <row r="1999" spans="1:2" x14ac:dyDescent="0.35">
      <c r="A1999" s="7" t="s">
        <v>201</v>
      </c>
      <c r="B1999" s="10">
        <v>1</v>
      </c>
    </row>
    <row r="2000" spans="1:2" x14ac:dyDescent="0.35">
      <c r="A2000" s="9" t="s">
        <v>28</v>
      </c>
      <c r="B2000" s="10">
        <v>1</v>
      </c>
    </row>
    <row r="2001" spans="1:2" x14ac:dyDescent="0.35">
      <c r="A2001" s="12" t="s">
        <v>24</v>
      </c>
      <c r="B2001" s="10">
        <v>1</v>
      </c>
    </row>
    <row r="2002" spans="1:2" x14ac:dyDescent="0.35">
      <c r="A2002" s="7" t="s">
        <v>1787</v>
      </c>
      <c r="B2002" s="10">
        <v>1</v>
      </c>
    </row>
    <row r="2003" spans="1:2" x14ac:dyDescent="0.35">
      <c r="A2003" s="9" t="s">
        <v>17</v>
      </c>
      <c r="B2003" s="10">
        <v>1</v>
      </c>
    </row>
    <row r="2004" spans="1:2" x14ac:dyDescent="0.35">
      <c r="A2004" s="12" t="s">
        <v>24</v>
      </c>
      <c r="B2004" s="10">
        <v>1</v>
      </c>
    </row>
    <row r="2005" spans="1:2" x14ac:dyDescent="0.35">
      <c r="A2005" s="7" t="s">
        <v>724</v>
      </c>
      <c r="B2005" s="10">
        <v>1</v>
      </c>
    </row>
    <row r="2006" spans="1:2" x14ac:dyDescent="0.35">
      <c r="A2006" s="9" t="s">
        <v>28</v>
      </c>
      <c r="B2006" s="10">
        <v>1</v>
      </c>
    </row>
    <row r="2007" spans="1:2" x14ac:dyDescent="0.35">
      <c r="A2007" s="12" t="s">
        <v>51</v>
      </c>
      <c r="B2007" s="10">
        <v>1</v>
      </c>
    </row>
    <row r="2008" spans="1:2" x14ac:dyDescent="0.35">
      <c r="A2008" s="7" t="s">
        <v>314</v>
      </c>
      <c r="B2008" s="10">
        <v>1</v>
      </c>
    </row>
    <row r="2009" spans="1:2" x14ac:dyDescent="0.35">
      <c r="A2009" s="9" t="s">
        <v>28</v>
      </c>
      <c r="B2009" s="10">
        <v>1</v>
      </c>
    </row>
    <row r="2010" spans="1:2" x14ac:dyDescent="0.35">
      <c r="A2010" s="12" t="s">
        <v>51</v>
      </c>
      <c r="B2010" s="10">
        <v>1</v>
      </c>
    </row>
    <row r="2011" spans="1:2" x14ac:dyDescent="0.35">
      <c r="A2011" s="7" t="s">
        <v>1596</v>
      </c>
      <c r="B2011" s="10">
        <v>1</v>
      </c>
    </row>
    <row r="2012" spans="1:2" x14ac:dyDescent="0.35">
      <c r="A2012" s="9" t="s">
        <v>28</v>
      </c>
      <c r="B2012" s="10">
        <v>1</v>
      </c>
    </row>
    <row r="2013" spans="1:2" x14ac:dyDescent="0.35">
      <c r="A2013" s="12" t="s">
        <v>24</v>
      </c>
      <c r="B2013" s="10">
        <v>1</v>
      </c>
    </row>
    <row r="2014" spans="1:2" x14ac:dyDescent="0.35">
      <c r="A2014" s="7" t="s">
        <v>1722</v>
      </c>
      <c r="B2014" s="10">
        <v>1</v>
      </c>
    </row>
    <row r="2015" spans="1:2" x14ac:dyDescent="0.35">
      <c r="A2015" s="9" t="s">
        <v>28</v>
      </c>
      <c r="B2015" s="10">
        <v>1</v>
      </c>
    </row>
    <row r="2016" spans="1:2" x14ac:dyDescent="0.35">
      <c r="A2016" s="12" t="s">
        <v>51</v>
      </c>
      <c r="B2016" s="10">
        <v>1</v>
      </c>
    </row>
    <row r="2017" spans="1:2" x14ac:dyDescent="0.35">
      <c r="A2017" s="7" t="s">
        <v>479</v>
      </c>
      <c r="B2017" s="10">
        <v>1</v>
      </c>
    </row>
    <row r="2018" spans="1:2" x14ac:dyDescent="0.35">
      <c r="A2018" s="9" t="s">
        <v>28</v>
      </c>
      <c r="B2018" s="10">
        <v>1</v>
      </c>
    </row>
    <row r="2019" spans="1:2" x14ac:dyDescent="0.35">
      <c r="A2019" s="12" t="s">
        <v>18</v>
      </c>
      <c r="B2019" s="10">
        <v>1</v>
      </c>
    </row>
    <row r="2020" spans="1:2" x14ac:dyDescent="0.35">
      <c r="A2020" s="7" t="s">
        <v>1071</v>
      </c>
      <c r="B2020" s="10">
        <v>1</v>
      </c>
    </row>
    <row r="2021" spans="1:2" x14ac:dyDescent="0.35">
      <c r="A2021" s="9" t="s">
        <v>17</v>
      </c>
      <c r="B2021" s="10">
        <v>1</v>
      </c>
    </row>
    <row r="2022" spans="1:2" x14ac:dyDescent="0.35">
      <c r="A2022" s="12" t="s">
        <v>18</v>
      </c>
      <c r="B2022" s="10">
        <v>1</v>
      </c>
    </row>
    <row r="2023" spans="1:2" x14ac:dyDescent="0.35">
      <c r="A2023" s="7" t="s">
        <v>1981</v>
      </c>
      <c r="B2023" s="10">
        <v>1</v>
      </c>
    </row>
    <row r="2024" spans="1:2" x14ac:dyDescent="0.35">
      <c r="A2024" s="9" t="s">
        <v>17</v>
      </c>
      <c r="B2024" s="10">
        <v>1</v>
      </c>
    </row>
    <row r="2025" spans="1:2" x14ac:dyDescent="0.35">
      <c r="A2025" s="12" t="s">
        <v>24</v>
      </c>
      <c r="B2025" s="10">
        <v>1</v>
      </c>
    </row>
    <row r="2026" spans="1:2" x14ac:dyDescent="0.35">
      <c r="A2026" s="7" t="s">
        <v>167</v>
      </c>
      <c r="B2026" s="10">
        <v>1</v>
      </c>
    </row>
    <row r="2027" spans="1:2" x14ac:dyDescent="0.35">
      <c r="A2027" s="9" t="s">
        <v>28</v>
      </c>
      <c r="B2027" s="10">
        <v>1</v>
      </c>
    </row>
    <row r="2028" spans="1:2" x14ac:dyDescent="0.35">
      <c r="A2028" s="12" t="s">
        <v>24</v>
      </c>
      <c r="B2028" s="10">
        <v>1</v>
      </c>
    </row>
    <row r="2029" spans="1:2" x14ac:dyDescent="0.35">
      <c r="A2029" s="7" t="s">
        <v>461</v>
      </c>
      <c r="B2029" s="10">
        <v>1</v>
      </c>
    </row>
    <row r="2030" spans="1:2" x14ac:dyDescent="0.35">
      <c r="A2030" s="9" t="s">
        <v>28</v>
      </c>
      <c r="B2030" s="10">
        <v>1</v>
      </c>
    </row>
    <row r="2031" spans="1:2" x14ac:dyDescent="0.35">
      <c r="A2031" s="12" t="s">
        <v>24</v>
      </c>
      <c r="B2031" s="10">
        <v>1</v>
      </c>
    </row>
    <row r="2032" spans="1:2" x14ac:dyDescent="0.35">
      <c r="A2032" s="7" t="s">
        <v>123</v>
      </c>
      <c r="B2032" s="10">
        <v>1</v>
      </c>
    </row>
    <row r="2033" spans="1:2" x14ac:dyDescent="0.35">
      <c r="A2033" s="9" t="s">
        <v>17</v>
      </c>
      <c r="B2033" s="10">
        <v>1</v>
      </c>
    </row>
    <row r="2034" spans="1:2" x14ac:dyDescent="0.35">
      <c r="A2034" s="12" t="s">
        <v>24</v>
      </c>
      <c r="B2034" s="10">
        <v>1</v>
      </c>
    </row>
    <row r="2035" spans="1:2" x14ac:dyDescent="0.35">
      <c r="A2035" s="7" t="s">
        <v>716</v>
      </c>
      <c r="B2035" s="10">
        <v>1</v>
      </c>
    </row>
    <row r="2036" spans="1:2" x14ac:dyDescent="0.35">
      <c r="A2036" s="9" t="s">
        <v>17</v>
      </c>
      <c r="B2036" s="10">
        <v>1</v>
      </c>
    </row>
    <row r="2037" spans="1:2" x14ac:dyDescent="0.35">
      <c r="A2037" s="12" t="s">
        <v>24</v>
      </c>
      <c r="B2037" s="10">
        <v>1</v>
      </c>
    </row>
    <row r="2038" spans="1:2" x14ac:dyDescent="0.35">
      <c r="A2038" s="7" t="s">
        <v>1403</v>
      </c>
      <c r="B2038" s="10">
        <v>1</v>
      </c>
    </row>
    <row r="2039" spans="1:2" x14ac:dyDescent="0.35">
      <c r="A2039" s="9" t="s">
        <v>28</v>
      </c>
      <c r="B2039" s="10">
        <v>1</v>
      </c>
    </row>
    <row r="2040" spans="1:2" x14ac:dyDescent="0.35">
      <c r="A2040" s="12" t="s">
        <v>18</v>
      </c>
      <c r="B2040" s="10">
        <v>1</v>
      </c>
    </row>
    <row r="2041" spans="1:2" x14ac:dyDescent="0.35">
      <c r="A2041" s="7" t="s">
        <v>230</v>
      </c>
      <c r="B2041" s="10">
        <v>1</v>
      </c>
    </row>
    <row r="2042" spans="1:2" x14ac:dyDescent="0.35">
      <c r="A2042" s="9" t="s">
        <v>28</v>
      </c>
      <c r="B2042" s="10">
        <v>1</v>
      </c>
    </row>
    <row r="2043" spans="1:2" x14ac:dyDescent="0.35">
      <c r="A2043" s="12" t="s">
        <v>51</v>
      </c>
      <c r="B2043" s="10">
        <v>1</v>
      </c>
    </row>
    <row r="2044" spans="1:2" x14ac:dyDescent="0.35">
      <c r="A2044" s="7" t="s">
        <v>1367</v>
      </c>
      <c r="B2044" s="10">
        <v>1</v>
      </c>
    </row>
    <row r="2045" spans="1:2" x14ac:dyDescent="0.35">
      <c r="A2045" s="9" t="s">
        <v>28</v>
      </c>
      <c r="B2045" s="10">
        <v>1</v>
      </c>
    </row>
    <row r="2046" spans="1:2" x14ac:dyDescent="0.35">
      <c r="A2046" s="12" t="s">
        <v>18</v>
      </c>
      <c r="B2046" s="10">
        <v>1</v>
      </c>
    </row>
    <row r="2047" spans="1:2" x14ac:dyDescent="0.35">
      <c r="A2047" s="7" t="s">
        <v>279</v>
      </c>
      <c r="B2047" s="10">
        <v>1</v>
      </c>
    </row>
    <row r="2048" spans="1:2" x14ac:dyDescent="0.35">
      <c r="A2048" s="9" t="s">
        <v>28</v>
      </c>
      <c r="B2048" s="10">
        <v>1</v>
      </c>
    </row>
    <row r="2049" spans="1:2" x14ac:dyDescent="0.35">
      <c r="A2049" s="12" t="s">
        <v>18</v>
      </c>
      <c r="B2049" s="10">
        <v>1</v>
      </c>
    </row>
    <row r="2050" spans="1:2" x14ac:dyDescent="0.35">
      <c r="A2050" s="7" t="s">
        <v>1401</v>
      </c>
      <c r="B2050" s="10">
        <v>1</v>
      </c>
    </row>
    <row r="2051" spans="1:2" x14ac:dyDescent="0.35">
      <c r="A2051" s="9" t="s">
        <v>28</v>
      </c>
      <c r="B2051" s="10">
        <v>1</v>
      </c>
    </row>
    <row r="2052" spans="1:2" x14ac:dyDescent="0.35">
      <c r="A2052" s="12" t="s">
        <v>24</v>
      </c>
      <c r="B2052" s="10">
        <v>1</v>
      </c>
    </row>
    <row r="2053" spans="1:2" x14ac:dyDescent="0.35">
      <c r="A2053" s="7" t="s">
        <v>109</v>
      </c>
      <c r="B2053" s="10">
        <v>1</v>
      </c>
    </row>
    <row r="2054" spans="1:2" x14ac:dyDescent="0.35">
      <c r="A2054" s="9" t="s">
        <v>28</v>
      </c>
      <c r="B2054" s="10">
        <v>1</v>
      </c>
    </row>
    <row r="2055" spans="1:2" x14ac:dyDescent="0.35">
      <c r="A2055" s="12" t="s">
        <v>24</v>
      </c>
      <c r="B2055" s="10">
        <v>1</v>
      </c>
    </row>
    <row r="2056" spans="1:2" x14ac:dyDescent="0.35">
      <c r="A2056" s="7" t="s">
        <v>1894</v>
      </c>
      <c r="B2056" s="10">
        <v>1</v>
      </c>
    </row>
    <row r="2057" spans="1:2" x14ac:dyDescent="0.35">
      <c r="A2057" s="9" t="s">
        <v>28</v>
      </c>
      <c r="B2057" s="10">
        <v>1</v>
      </c>
    </row>
    <row r="2058" spans="1:2" x14ac:dyDescent="0.35">
      <c r="A2058" s="12" t="s">
        <v>51</v>
      </c>
      <c r="B2058" s="10">
        <v>1</v>
      </c>
    </row>
    <row r="2059" spans="1:2" x14ac:dyDescent="0.35">
      <c r="A2059" s="7" t="s">
        <v>594</v>
      </c>
      <c r="B2059" s="10">
        <v>2</v>
      </c>
    </row>
    <row r="2060" spans="1:2" x14ac:dyDescent="0.35">
      <c r="A2060" s="9" t="s">
        <v>28</v>
      </c>
      <c r="B2060" s="10">
        <v>2</v>
      </c>
    </row>
    <row r="2061" spans="1:2" x14ac:dyDescent="0.35">
      <c r="A2061" s="12" t="s">
        <v>18</v>
      </c>
      <c r="B2061" s="10">
        <v>1</v>
      </c>
    </row>
    <row r="2062" spans="1:2" x14ac:dyDescent="0.35">
      <c r="A2062" s="12" t="s">
        <v>51</v>
      </c>
      <c r="B2062" s="10">
        <v>1</v>
      </c>
    </row>
    <row r="2063" spans="1:2" x14ac:dyDescent="0.35">
      <c r="A2063" s="7" t="s">
        <v>1018</v>
      </c>
      <c r="B2063" s="10">
        <v>1</v>
      </c>
    </row>
    <row r="2064" spans="1:2" x14ac:dyDescent="0.35">
      <c r="A2064" s="9" t="s">
        <v>17</v>
      </c>
      <c r="B2064" s="10">
        <v>1</v>
      </c>
    </row>
    <row r="2065" spans="1:2" x14ac:dyDescent="0.35">
      <c r="A2065" s="12" t="s">
        <v>24</v>
      </c>
      <c r="B2065" s="10">
        <v>1</v>
      </c>
    </row>
    <row r="2066" spans="1:2" x14ac:dyDescent="0.35">
      <c r="A2066" s="7" t="s">
        <v>163</v>
      </c>
      <c r="B2066" s="10">
        <v>1</v>
      </c>
    </row>
    <row r="2067" spans="1:2" x14ac:dyDescent="0.35">
      <c r="A2067" s="9" t="s">
        <v>28</v>
      </c>
      <c r="B2067" s="10">
        <v>1</v>
      </c>
    </row>
    <row r="2068" spans="1:2" x14ac:dyDescent="0.35">
      <c r="A2068" s="12" t="s">
        <v>18</v>
      </c>
      <c r="B2068" s="10">
        <v>1</v>
      </c>
    </row>
    <row r="2069" spans="1:2" x14ac:dyDescent="0.35">
      <c r="A2069" s="7" t="s">
        <v>1773</v>
      </c>
      <c r="B2069" s="10">
        <v>1</v>
      </c>
    </row>
    <row r="2070" spans="1:2" x14ac:dyDescent="0.35">
      <c r="A2070" s="9" t="s">
        <v>17</v>
      </c>
      <c r="B2070" s="10">
        <v>1</v>
      </c>
    </row>
    <row r="2071" spans="1:2" x14ac:dyDescent="0.35">
      <c r="A2071" s="12" t="s">
        <v>24</v>
      </c>
      <c r="B2071" s="10">
        <v>1</v>
      </c>
    </row>
    <row r="2072" spans="1:2" x14ac:dyDescent="0.35">
      <c r="A2072" s="7" t="s">
        <v>580</v>
      </c>
      <c r="B2072" s="10">
        <v>1</v>
      </c>
    </row>
    <row r="2073" spans="1:2" x14ac:dyDescent="0.35">
      <c r="A2073" s="9" t="s">
        <v>28</v>
      </c>
      <c r="B2073" s="10">
        <v>1</v>
      </c>
    </row>
    <row r="2074" spans="1:2" x14ac:dyDescent="0.35">
      <c r="A2074" s="12" t="s">
        <v>47</v>
      </c>
      <c r="B2074" s="10">
        <v>1</v>
      </c>
    </row>
    <row r="2075" spans="1:2" x14ac:dyDescent="0.35">
      <c r="A2075" s="7" t="s">
        <v>739</v>
      </c>
      <c r="B2075" s="10">
        <v>1</v>
      </c>
    </row>
    <row r="2076" spans="1:2" x14ac:dyDescent="0.35">
      <c r="A2076" s="9" t="s">
        <v>28</v>
      </c>
      <c r="B2076" s="10">
        <v>1</v>
      </c>
    </row>
    <row r="2077" spans="1:2" x14ac:dyDescent="0.35">
      <c r="A2077" s="12" t="s">
        <v>18</v>
      </c>
      <c r="B2077" s="10">
        <v>1</v>
      </c>
    </row>
    <row r="2078" spans="1:2" x14ac:dyDescent="0.35">
      <c r="A2078" s="7" t="s">
        <v>1200</v>
      </c>
      <c r="B2078" s="10">
        <v>1</v>
      </c>
    </row>
    <row r="2079" spans="1:2" x14ac:dyDescent="0.35">
      <c r="A2079" s="9" t="s">
        <v>28</v>
      </c>
      <c r="B2079" s="10">
        <v>1</v>
      </c>
    </row>
    <row r="2080" spans="1:2" x14ac:dyDescent="0.35">
      <c r="A2080" s="12" t="s">
        <v>18</v>
      </c>
      <c r="B2080" s="10">
        <v>1</v>
      </c>
    </row>
    <row r="2081" spans="1:2" x14ac:dyDescent="0.35">
      <c r="A2081" s="7" t="s">
        <v>1491</v>
      </c>
      <c r="B2081" s="10">
        <v>1</v>
      </c>
    </row>
    <row r="2082" spans="1:2" x14ac:dyDescent="0.35">
      <c r="A2082" s="9" t="s">
        <v>28</v>
      </c>
      <c r="B2082" s="10">
        <v>1</v>
      </c>
    </row>
    <row r="2083" spans="1:2" x14ac:dyDescent="0.35">
      <c r="A2083" s="12" t="s">
        <v>51</v>
      </c>
      <c r="B2083" s="10">
        <v>1</v>
      </c>
    </row>
    <row r="2084" spans="1:2" x14ac:dyDescent="0.35">
      <c r="A2084" s="7" t="s">
        <v>966</v>
      </c>
      <c r="B2084" s="10">
        <v>1</v>
      </c>
    </row>
    <row r="2085" spans="1:2" x14ac:dyDescent="0.35">
      <c r="A2085" s="9" t="s">
        <v>28</v>
      </c>
      <c r="B2085" s="10">
        <v>1</v>
      </c>
    </row>
    <row r="2086" spans="1:2" x14ac:dyDescent="0.35">
      <c r="A2086" s="12" t="s">
        <v>18</v>
      </c>
      <c r="B2086" s="10">
        <v>1</v>
      </c>
    </row>
    <row r="2087" spans="1:2" x14ac:dyDescent="0.35">
      <c r="A2087" s="7" t="s">
        <v>1806</v>
      </c>
      <c r="B2087" s="10">
        <v>1</v>
      </c>
    </row>
    <row r="2088" spans="1:2" x14ac:dyDescent="0.35">
      <c r="A2088" s="9" t="s">
        <v>28</v>
      </c>
      <c r="B2088" s="10">
        <v>1</v>
      </c>
    </row>
    <row r="2089" spans="1:2" x14ac:dyDescent="0.35">
      <c r="A2089" s="12" t="s">
        <v>24</v>
      </c>
      <c r="B2089" s="10">
        <v>1</v>
      </c>
    </row>
    <row r="2090" spans="1:2" x14ac:dyDescent="0.35">
      <c r="A2090" s="7" t="s">
        <v>1459</v>
      </c>
      <c r="B2090" s="10">
        <v>1</v>
      </c>
    </row>
    <row r="2091" spans="1:2" x14ac:dyDescent="0.35">
      <c r="A2091" s="9" t="s">
        <v>17</v>
      </c>
      <c r="B2091" s="10">
        <v>1</v>
      </c>
    </row>
    <row r="2092" spans="1:2" x14ac:dyDescent="0.35">
      <c r="A2092" s="12" t="s">
        <v>18</v>
      </c>
      <c r="B2092" s="10">
        <v>1</v>
      </c>
    </row>
    <row r="2093" spans="1:2" x14ac:dyDescent="0.35">
      <c r="A2093" s="7" t="s">
        <v>1521</v>
      </c>
      <c r="B2093" s="10">
        <v>1</v>
      </c>
    </row>
    <row r="2094" spans="1:2" x14ac:dyDescent="0.35">
      <c r="A2094" s="9" t="s">
        <v>17</v>
      </c>
      <c r="B2094" s="10">
        <v>1</v>
      </c>
    </row>
    <row r="2095" spans="1:2" x14ac:dyDescent="0.35">
      <c r="A2095" s="12" t="s">
        <v>47</v>
      </c>
      <c r="B2095" s="10">
        <v>1</v>
      </c>
    </row>
    <row r="2096" spans="1:2" x14ac:dyDescent="0.35">
      <c r="A2096" s="7" t="s">
        <v>1489</v>
      </c>
      <c r="B2096" s="10">
        <v>1</v>
      </c>
    </row>
    <row r="2097" spans="1:2" x14ac:dyDescent="0.35">
      <c r="A2097" s="9" t="s">
        <v>17</v>
      </c>
      <c r="B2097" s="10">
        <v>1</v>
      </c>
    </row>
    <row r="2098" spans="1:2" x14ac:dyDescent="0.35">
      <c r="A2098" s="12" t="s">
        <v>18</v>
      </c>
      <c r="B2098" s="10">
        <v>1</v>
      </c>
    </row>
    <row r="2099" spans="1:2" x14ac:dyDescent="0.35">
      <c r="A2099" s="7" t="s">
        <v>819</v>
      </c>
      <c r="B2099" s="10">
        <v>1</v>
      </c>
    </row>
    <row r="2100" spans="1:2" x14ac:dyDescent="0.35">
      <c r="A2100" s="9" t="s">
        <v>17</v>
      </c>
      <c r="B2100" s="10">
        <v>1</v>
      </c>
    </row>
    <row r="2101" spans="1:2" x14ac:dyDescent="0.35">
      <c r="A2101" s="12" t="s">
        <v>51</v>
      </c>
      <c r="B2101" s="10">
        <v>1</v>
      </c>
    </row>
    <row r="2102" spans="1:2" x14ac:dyDescent="0.35">
      <c r="A2102" s="7" t="s">
        <v>382</v>
      </c>
      <c r="B2102" s="10">
        <v>1</v>
      </c>
    </row>
    <row r="2103" spans="1:2" x14ac:dyDescent="0.35">
      <c r="A2103" s="9" t="s">
        <v>28</v>
      </c>
      <c r="B2103" s="10">
        <v>1</v>
      </c>
    </row>
    <row r="2104" spans="1:2" x14ac:dyDescent="0.35">
      <c r="A2104" s="12" t="s">
        <v>51</v>
      </c>
      <c r="B2104" s="10">
        <v>1</v>
      </c>
    </row>
    <row r="2105" spans="1:2" x14ac:dyDescent="0.35">
      <c r="A2105" s="7" t="s">
        <v>1552</v>
      </c>
      <c r="B2105" s="10">
        <v>1</v>
      </c>
    </row>
    <row r="2106" spans="1:2" x14ac:dyDescent="0.35">
      <c r="A2106" s="9" t="s">
        <v>17</v>
      </c>
      <c r="B2106" s="10">
        <v>1</v>
      </c>
    </row>
    <row r="2107" spans="1:2" x14ac:dyDescent="0.35">
      <c r="A2107" s="12" t="s">
        <v>24</v>
      </c>
      <c r="B2107" s="10">
        <v>1</v>
      </c>
    </row>
    <row r="2108" spans="1:2" x14ac:dyDescent="0.35">
      <c r="A2108" s="7" t="s">
        <v>1536</v>
      </c>
      <c r="B2108" s="10">
        <v>1</v>
      </c>
    </row>
    <row r="2109" spans="1:2" x14ac:dyDescent="0.35">
      <c r="A2109" s="9" t="s">
        <v>17</v>
      </c>
      <c r="B2109" s="10">
        <v>1</v>
      </c>
    </row>
    <row r="2110" spans="1:2" x14ac:dyDescent="0.35">
      <c r="A2110" s="12" t="s">
        <v>24</v>
      </c>
      <c r="B2110" s="10">
        <v>1</v>
      </c>
    </row>
    <row r="2111" spans="1:2" x14ac:dyDescent="0.35">
      <c r="A2111" s="7" t="s">
        <v>1051</v>
      </c>
      <c r="B2111" s="10">
        <v>1</v>
      </c>
    </row>
    <row r="2112" spans="1:2" x14ac:dyDescent="0.35">
      <c r="A2112" s="9" t="s">
        <v>28</v>
      </c>
      <c r="B2112" s="10">
        <v>1</v>
      </c>
    </row>
    <row r="2113" spans="1:2" x14ac:dyDescent="0.35">
      <c r="A2113" s="12" t="s">
        <v>47</v>
      </c>
      <c r="B2113" s="10">
        <v>1</v>
      </c>
    </row>
    <row r="2114" spans="1:2" x14ac:dyDescent="0.35">
      <c r="A2114" s="7" t="s">
        <v>750</v>
      </c>
      <c r="B2114" s="10">
        <v>1</v>
      </c>
    </row>
    <row r="2115" spans="1:2" x14ac:dyDescent="0.35">
      <c r="A2115" s="9" t="s">
        <v>28</v>
      </c>
      <c r="B2115" s="10">
        <v>1</v>
      </c>
    </row>
    <row r="2116" spans="1:2" x14ac:dyDescent="0.35">
      <c r="A2116" s="12" t="s">
        <v>18</v>
      </c>
      <c r="B2116" s="10">
        <v>1</v>
      </c>
    </row>
    <row r="2117" spans="1:2" x14ac:dyDescent="0.35">
      <c r="A2117" s="7" t="s">
        <v>1913</v>
      </c>
      <c r="B2117" s="10">
        <v>1</v>
      </c>
    </row>
    <row r="2118" spans="1:2" x14ac:dyDescent="0.35">
      <c r="A2118" s="9" t="s">
        <v>28</v>
      </c>
      <c r="B2118" s="10">
        <v>1</v>
      </c>
    </row>
    <row r="2119" spans="1:2" x14ac:dyDescent="0.35">
      <c r="A2119" s="12" t="s">
        <v>51</v>
      </c>
      <c r="B2119" s="10">
        <v>1</v>
      </c>
    </row>
    <row r="2120" spans="1:2" x14ac:dyDescent="0.35">
      <c r="A2120" s="7" t="s">
        <v>121</v>
      </c>
      <c r="B2120" s="10">
        <v>3</v>
      </c>
    </row>
    <row r="2121" spans="1:2" x14ac:dyDescent="0.35">
      <c r="A2121" s="9" t="s">
        <v>17</v>
      </c>
      <c r="B2121" s="10">
        <v>2</v>
      </c>
    </row>
    <row r="2122" spans="1:2" x14ac:dyDescent="0.35">
      <c r="A2122" s="12" t="s">
        <v>47</v>
      </c>
      <c r="B2122" s="10">
        <v>2</v>
      </c>
    </row>
    <row r="2123" spans="1:2" x14ac:dyDescent="0.35">
      <c r="A2123" s="9" t="s">
        <v>28</v>
      </c>
      <c r="B2123" s="10">
        <v>1</v>
      </c>
    </row>
    <row r="2124" spans="1:2" x14ac:dyDescent="0.35">
      <c r="A2124" s="12" t="s">
        <v>18</v>
      </c>
      <c r="B2124" s="10">
        <v>1</v>
      </c>
    </row>
    <row r="2125" spans="1:2" x14ac:dyDescent="0.35">
      <c r="A2125" s="7" t="s">
        <v>1242</v>
      </c>
      <c r="B2125" s="10">
        <v>1</v>
      </c>
    </row>
    <row r="2126" spans="1:2" x14ac:dyDescent="0.35">
      <c r="A2126" s="9" t="s">
        <v>28</v>
      </c>
      <c r="B2126" s="10">
        <v>1</v>
      </c>
    </row>
    <row r="2127" spans="1:2" x14ac:dyDescent="0.35">
      <c r="A2127" s="12" t="s">
        <v>18</v>
      </c>
      <c r="B2127" s="10">
        <v>1</v>
      </c>
    </row>
    <row r="2128" spans="1:2" x14ac:dyDescent="0.35">
      <c r="A2128" s="7" t="s">
        <v>312</v>
      </c>
      <c r="B2128" s="10">
        <v>1</v>
      </c>
    </row>
    <row r="2129" spans="1:2" x14ac:dyDescent="0.35">
      <c r="A2129" s="9" t="s">
        <v>28</v>
      </c>
      <c r="B2129" s="10">
        <v>1</v>
      </c>
    </row>
    <row r="2130" spans="1:2" x14ac:dyDescent="0.35">
      <c r="A2130" s="12" t="s">
        <v>51</v>
      </c>
      <c r="B2130" s="10">
        <v>1</v>
      </c>
    </row>
    <row r="2131" spans="1:2" x14ac:dyDescent="0.35">
      <c r="A2131" s="7" t="s">
        <v>325</v>
      </c>
      <c r="B2131" s="10">
        <v>1</v>
      </c>
    </row>
    <row r="2132" spans="1:2" x14ac:dyDescent="0.35">
      <c r="A2132" s="9" t="s">
        <v>17</v>
      </c>
      <c r="B2132" s="10">
        <v>1</v>
      </c>
    </row>
    <row r="2133" spans="1:2" x14ac:dyDescent="0.35">
      <c r="A2133" s="12" t="s">
        <v>24</v>
      </c>
      <c r="B2133" s="10">
        <v>1</v>
      </c>
    </row>
    <row r="2134" spans="1:2" x14ac:dyDescent="0.35">
      <c r="A2134" s="7" t="s">
        <v>702</v>
      </c>
      <c r="B2134" s="10">
        <v>1</v>
      </c>
    </row>
    <row r="2135" spans="1:2" x14ac:dyDescent="0.35">
      <c r="A2135" s="9" t="s">
        <v>28</v>
      </c>
      <c r="B2135" s="10">
        <v>1</v>
      </c>
    </row>
    <row r="2136" spans="1:2" x14ac:dyDescent="0.35">
      <c r="A2136" s="12" t="s">
        <v>18</v>
      </c>
      <c r="B2136" s="10">
        <v>1</v>
      </c>
    </row>
    <row r="2137" spans="1:2" x14ac:dyDescent="0.35">
      <c r="A2137" s="7" t="s">
        <v>485</v>
      </c>
      <c r="B2137" s="10">
        <v>2</v>
      </c>
    </row>
    <row r="2138" spans="1:2" x14ac:dyDescent="0.35">
      <c r="A2138" s="9" t="s">
        <v>17</v>
      </c>
      <c r="B2138" s="10">
        <v>1</v>
      </c>
    </row>
    <row r="2139" spans="1:2" x14ac:dyDescent="0.35">
      <c r="A2139" s="12" t="s">
        <v>18</v>
      </c>
      <c r="B2139" s="10">
        <v>1</v>
      </c>
    </row>
    <row r="2140" spans="1:2" x14ac:dyDescent="0.35">
      <c r="A2140" s="9" t="s">
        <v>28</v>
      </c>
      <c r="B2140" s="10">
        <v>1</v>
      </c>
    </row>
    <row r="2141" spans="1:2" x14ac:dyDescent="0.35">
      <c r="A2141" s="12" t="s">
        <v>18</v>
      </c>
      <c r="B2141" s="10">
        <v>1</v>
      </c>
    </row>
    <row r="2142" spans="1:2" x14ac:dyDescent="0.35">
      <c r="A2142" s="7" t="s">
        <v>631</v>
      </c>
      <c r="B2142" s="10">
        <v>1</v>
      </c>
    </row>
    <row r="2143" spans="1:2" x14ac:dyDescent="0.35">
      <c r="A2143" s="9" t="s">
        <v>17</v>
      </c>
      <c r="B2143" s="10">
        <v>1</v>
      </c>
    </row>
    <row r="2144" spans="1:2" x14ac:dyDescent="0.35">
      <c r="A2144" s="12" t="s">
        <v>24</v>
      </c>
      <c r="B2144" s="10">
        <v>1</v>
      </c>
    </row>
    <row r="2145" spans="1:2" x14ac:dyDescent="0.35">
      <c r="A2145" s="7" t="s">
        <v>342</v>
      </c>
      <c r="B2145" s="10">
        <v>1</v>
      </c>
    </row>
    <row r="2146" spans="1:2" x14ac:dyDescent="0.35">
      <c r="A2146" s="9" t="s">
        <v>17</v>
      </c>
      <c r="B2146" s="10">
        <v>1</v>
      </c>
    </row>
    <row r="2147" spans="1:2" x14ac:dyDescent="0.35">
      <c r="A2147" s="12" t="s">
        <v>18</v>
      </c>
      <c r="B2147" s="10">
        <v>1</v>
      </c>
    </row>
    <row r="2148" spans="1:2" x14ac:dyDescent="0.35">
      <c r="A2148" s="7" t="s">
        <v>37</v>
      </c>
      <c r="B2148" s="10">
        <v>2</v>
      </c>
    </row>
    <row r="2149" spans="1:2" x14ac:dyDescent="0.35">
      <c r="A2149" s="9" t="s">
        <v>28</v>
      </c>
      <c r="B2149" s="10">
        <v>2</v>
      </c>
    </row>
    <row r="2150" spans="1:2" x14ac:dyDescent="0.35">
      <c r="A2150" s="12" t="s">
        <v>24</v>
      </c>
      <c r="B2150" s="10">
        <v>2</v>
      </c>
    </row>
    <row r="2151" spans="1:2" x14ac:dyDescent="0.35">
      <c r="A2151" s="7" t="s">
        <v>1361</v>
      </c>
      <c r="B2151" s="10">
        <v>1</v>
      </c>
    </row>
    <row r="2152" spans="1:2" x14ac:dyDescent="0.35">
      <c r="A2152" s="9" t="s">
        <v>28</v>
      </c>
      <c r="B2152" s="10">
        <v>1</v>
      </c>
    </row>
    <row r="2153" spans="1:2" x14ac:dyDescent="0.35">
      <c r="A2153" s="12" t="s">
        <v>24</v>
      </c>
      <c r="B2153" s="10">
        <v>1</v>
      </c>
    </row>
    <row r="2154" spans="1:2" x14ac:dyDescent="0.35">
      <c r="A2154" s="7" t="s">
        <v>396</v>
      </c>
      <c r="B2154" s="10">
        <v>1</v>
      </c>
    </row>
    <row r="2155" spans="1:2" x14ac:dyDescent="0.35">
      <c r="A2155" s="9" t="s">
        <v>17</v>
      </c>
      <c r="B2155" s="10">
        <v>1</v>
      </c>
    </row>
    <row r="2156" spans="1:2" x14ac:dyDescent="0.35">
      <c r="A2156" s="12" t="s">
        <v>51</v>
      </c>
      <c r="B2156" s="10">
        <v>1</v>
      </c>
    </row>
    <row r="2157" spans="1:2" x14ac:dyDescent="0.35">
      <c r="A2157" s="7" t="s">
        <v>1933</v>
      </c>
      <c r="B2157" s="10">
        <v>1</v>
      </c>
    </row>
    <row r="2158" spans="1:2" x14ac:dyDescent="0.35">
      <c r="A2158" s="9" t="s">
        <v>28</v>
      </c>
      <c r="B2158" s="10">
        <v>1</v>
      </c>
    </row>
    <row r="2159" spans="1:2" x14ac:dyDescent="0.35">
      <c r="A2159" s="12" t="s">
        <v>24</v>
      </c>
      <c r="B2159" s="10">
        <v>1</v>
      </c>
    </row>
    <row r="2160" spans="1:2" x14ac:dyDescent="0.35">
      <c r="A2160" s="7" t="s">
        <v>1790</v>
      </c>
      <c r="B2160" s="10">
        <v>1</v>
      </c>
    </row>
    <row r="2161" spans="1:2" x14ac:dyDescent="0.35">
      <c r="A2161" s="9" t="s">
        <v>17</v>
      </c>
      <c r="B2161" s="10">
        <v>1</v>
      </c>
    </row>
    <row r="2162" spans="1:2" x14ac:dyDescent="0.35">
      <c r="A2162" s="12" t="s">
        <v>47</v>
      </c>
      <c r="B2162" s="10">
        <v>1</v>
      </c>
    </row>
    <row r="2163" spans="1:2" x14ac:dyDescent="0.35">
      <c r="A2163" s="7" t="s">
        <v>142</v>
      </c>
      <c r="B2163" s="10">
        <v>1</v>
      </c>
    </row>
    <row r="2164" spans="1:2" x14ac:dyDescent="0.35">
      <c r="A2164" s="9" t="s">
        <v>17</v>
      </c>
      <c r="B2164" s="10">
        <v>1</v>
      </c>
    </row>
    <row r="2165" spans="1:2" x14ac:dyDescent="0.35">
      <c r="A2165" s="12" t="s">
        <v>24</v>
      </c>
      <c r="B2165" s="10">
        <v>1</v>
      </c>
    </row>
    <row r="2166" spans="1:2" x14ac:dyDescent="0.35">
      <c r="A2166" s="7" t="s">
        <v>347</v>
      </c>
      <c r="B2166" s="10">
        <v>1</v>
      </c>
    </row>
    <row r="2167" spans="1:2" x14ac:dyDescent="0.35">
      <c r="A2167" s="9" t="s">
        <v>28</v>
      </c>
      <c r="B2167" s="10">
        <v>1</v>
      </c>
    </row>
    <row r="2168" spans="1:2" x14ac:dyDescent="0.35">
      <c r="A2168" s="12" t="s">
        <v>51</v>
      </c>
      <c r="B2168" s="10">
        <v>1</v>
      </c>
    </row>
    <row r="2169" spans="1:2" x14ac:dyDescent="0.35">
      <c r="A2169" s="7" t="s">
        <v>1336</v>
      </c>
      <c r="B2169" s="10">
        <v>1</v>
      </c>
    </row>
    <row r="2170" spans="1:2" x14ac:dyDescent="0.35">
      <c r="A2170" s="9" t="s">
        <v>17</v>
      </c>
      <c r="B2170" s="10">
        <v>1</v>
      </c>
    </row>
    <row r="2171" spans="1:2" x14ac:dyDescent="0.35">
      <c r="A2171" s="12" t="s">
        <v>51</v>
      </c>
      <c r="B2171" s="10">
        <v>1</v>
      </c>
    </row>
    <row r="2172" spans="1:2" x14ac:dyDescent="0.35">
      <c r="A2172" s="7" t="s">
        <v>952</v>
      </c>
      <c r="B2172" s="10">
        <v>2</v>
      </c>
    </row>
    <row r="2173" spans="1:2" x14ac:dyDescent="0.35">
      <c r="A2173" s="9" t="s">
        <v>17</v>
      </c>
      <c r="B2173" s="10">
        <v>1</v>
      </c>
    </row>
    <row r="2174" spans="1:2" x14ac:dyDescent="0.35">
      <c r="A2174" s="12" t="s">
        <v>24</v>
      </c>
      <c r="B2174" s="10">
        <v>1</v>
      </c>
    </row>
    <row r="2175" spans="1:2" x14ac:dyDescent="0.35">
      <c r="A2175" s="9" t="s">
        <v>28</v>
      </c>
      <c r="B2175" s="10">
        <v>1</v>
      </c>
    </row>
    <row r="2176" spans="1:2" x14ac:dyDescent="0.35">
      <c r="A2176" s="12" t="s">
        <v>24</v>
      </c>
      <c r="B2176" s="10">
        <v>1</v>
      </c>
    </row>
    <row r="2177" spans="1:2" x14ac:dyDescent="0.35">
      <c r="A2177" s="7" t="s">
        <v>576</v>
      </c>
      <c r="B2177" s="10">
        <v>1</v>
      </c>
    </row>
    <row r="2178" spans="1:2" x14ac:dyDescent="0.35">
      <c r="A2178" s="9" t="s">
        <v>17</v>
      </c>
      <c r="B2178" s="10">
        <v>1</v>
      </c>
    </row>
    <row r="2179" spans="1:2" x14ac:dyDescent="0.35">
      <c r="A2179" s="12" t="s">
        <v>24</v>
      </c>
      <c r="B2179" s="10">
        <v>1</v>
      </c>
    </row>
    <row r="2180" spans="1:2" x14ac:dyDescent="0.35">
      <c r="A2180" s="7" t="s">
        <v>512</v>
      </c>
      <c r="B2180" s="10">
        <v>2</v>
      </c>
    </row>
    <row r="2181" spans="1:2" x14ac:dyDescent="0.35">
      <c r="A2181" s="9" t="s">
        <v>17</v>
      </c>
      <c r="B2181" s="10">
        <v>1</v>
      </c>
    </row>
    <row r="2182" spans="1:2" x14ac:dyDescent="0.35">
      <c r="A2182" s="12" t="s">
        <v>47</v>
      </c>
      <c r="B2182" s="10">
        <v>1</v>
      </c>
    </row>
    <row r="2183" spans="1:2" x14ac:dyDescent="0.35">
      <c r="A2183" s="9" t="s">
        <v>28</v>
      </c>
      <c r="B2183" s="10">
        <v>1</v>
      </c>
    </row>
    <row r="2184" spans="1:2" x14ac:dyDescent="0.35">
      <c r="A2184" s="12" t="s">
        <v>18</v>
      </c>
      <c r="B2184" s="10">
        <v>1</v>
      </c>
    </row>
    <row r="2185" spans="1:2" x14ac:dyDescent="0.35">
      <c r="A2185" s="7" t="s">
        <v>483</v>
      </c>
      <c r="B2185" s="10">
        <v>2</v>
      </c>
    </row>
    <row r="2186" spans="1:2" x14ac:dyDescent="0.35">
      <c r="A2186" s="9" t="s">
        <v>17</v>
      </c>
      <c r="B2186" s="10">
        <v>2</v>
      </c>
    </row>
    <row r="2187" spans="1:2" x14ac:dyDescent="0.35">
      <c r="A2187" s="12" t="s">
        <v>24</v>
      </c>
      <c r="B2187" s="10">
        <v>1</v>
      </c>
    </row>
    <row r="2188" spans="1:2" x14ac:dyDescent="0.35">
      <c r="A2188" s="12" t="s">
        <v>47</v>
      </c>
      <c r="B2188" s="10">
        <v>1</v>
      </c>
    </row>
    <row r="2189" spans="1:2" x14ac:dyDescent="0.35">
      <c r="A2189" s="7" t="s">
        <v>1589</v>
      </c>
      <c r="B2189" s="10">
        <v>1</v>
      </c>
    </row>
    <row r="2190" spans="1:2" x14ac:dyDescent="0.35">
      <c r="A2190" s="9" t="s">
        <v>28</v>
      </c>
      <c r="B2190" s="10">
        <v>1</v>
      </c>
    </row>
    <row r="2191" spans="1:2" x14ac:dyDescent="0.35">
      <c r="A2191" s="12" t="s">
        <v>18</v>
      </c>
      <c r="B2191" s="10">
        <v>1</v>
      </c>
    </row>
    <row r="2192" spans="1:2" x14ac:dyDescent="0.35">
      <c r="A2192" s="7" t="s">
        <v>422</v>
      </c>
      <c r="B2192" s="10">
        <v>1</v>
      </c>
    </row>
    <row r="2193" spans="1:2" x14ac:dyDescent="0.35">
      <c r="A2193" s="9" t="s">
        <v>17</v>
      </c>
      <c r="B2193" s="10">
        <v>1</v>
      </c>
    </row>
    <row r="2194" spans="1:2" x14ac:dyDescent="0.35">
      <c r="A2194" s="12" t="s">
        <v>18</v>
      </c>
      <c r="B2194" s="10">
        <v>1</v>
      </c>
    </row>
    <row r="2195" spans="1:2" x14ac:dyDescent="0.35">
      <c r="A2195" s="7" t="s">
        <v>626</v>
      </c>
      <c r="B2195" s="10">
        <v>2</v>
      </c>
    </row>
    <row r="2196" spans="1:2" x14ac:dyDescent="0.35">
      <c r="A2196" s="9" t="s">
        <v>17</v>
      </c>
      <c r="B2196" s="10">
        <v>2</v>
      </c>
    </row>
    <row r="2197" spans="1:2" x14ac:dyDescent="0.35">
      <c r="A2197" s="12" t="s">
        <v>24</v>
      </c>
      <c r="B2197" s="10">
        <v>2</v>
      </c>
    </row>
    <row r="2198" spans="1:2" x14ac:dyDescent="0.35">
      <c r="A2198" s="7" t="s">
        <v>175</v>
      </c>
      <c r="B2198" s="10">
        <v>1</v>
      </c>
    </row>
    <row r="2199" spans="1:2" x14ac:dyDescent="0.35">
      <c r="A2199" s="9" t="s">
        <v>17</v>
      </c>
      <c r="B2199" s="10">
        <v>1</v>
      </c>
    </row>
    <row r="2200" spans="1:2" x14ac:dyDescent="0.35">
      <c r="A2200" s="12" t="s">
        <v>24</v>
      </c>
      <c r="B2200" s="10">
        <v>1</v>
      </c>
    </row>
    <row r="2201" spans="1:2" x14ac:dyDescent="0.35">
      <c r="A2201" s="7" t="s">
        <v>1925</v>
      </c>
      <c r="B2201" s="10">
        <v>1</v>
      </c>
    </row>
    <row r="2202" spans="1:2" x14ac:dyDescent="0.35">
      <c r="A2202" s="9" t="s">
        <v>28</v>
      </c>
      <c r="B2202" s="10">
        <v>1</v>
      </c>
    </row>
    <row r="2203" spans="1:2" x14ac:dyDescent="0.35">
      <c r="A2203" s="12" t="s">
        <v>24</v>
      </c>
      <c r="B2203" s="10">
        <v>1</v>
      </c>
    </row>
    <row r="2204" spans="1:2" x14ac:dyDescent="0.35">
      <c r="A2204" s="7" t="s">
        <v>171</v>
      </c>
      <c r="B2204" s="10">
        <v>1</v>
      </c>
    </row>
    <row r="2205" spans="1:2" x14ac:dyDescent="0.35">
      <c r="A2205" s="9" t="s">
        <v>17</v>
      </c>
      <c r="B2205" s="10">
        <v>1</v>
      </c>
    </row>
    <row r="2206" spans="1:2" x14ac:dyDescent="0.35">
      <c r="A2206" s="12" t="s">
        <v>47</v>
      </c>
      <c r="B2206" s="10">
        <v>1</v>
      </c>
    </row>
    <row r="2207" spans="1:2" x14ac:dyDescent="0.35">
      <c r="A2207" s="7" t="s">
        <v>766</v>
      </c>
      <c r="B2207" s="10">
        <v>1</v>
      </c>
    </row>
    <row r="2208" spans="1:2" x14ac:dyDescent="0.35">
      <c r="A2208" s="9" t="s">
        <v>17</v>
      </c>
      <c r="B2208" s="10">
        <v>1</v>
      </c>
    </row>
    <row r="2209" spans="1:2" x14ac:dyDescent="0.35">
      <c r="A2209" s="12" t="s">
        <v>18</v>
      </c>
      <c r="B2209" s="10">
        <v>1</v>
      </c>
    </row>
    <row r="2210" spans="1:2" x14ac:dyDescent="0.35">
      <c r="A2210" s="7" t="s">
        <v>1686</v>
      </c>
      <c r="B2210" s="10">
        <v>1</v>
      </c>
    </row>
    <row r="2211" spans="1:2" x14ac:dyDescent="0.35">
      <c r="A2211" s="9" t="s">
        <v>28</v>
      </c>
      <c r="B2211" s="10">
        <v>1</v>
      </c>
    </row>
    <row r="2212" spans="1:2" x14ac:dyDescent="0.35">
      <c r="A2212" s="12" t="s">
        <v>24</v>
      </c>
      <c r="B2212" s="10">
        <v>1</v>
      </c>
    </row>
    <row r="2213" spans="1:2" x14ac:dyDescent="0.35">
      <c r="A2213" s="7" t="s">
        <v>196</v>
      </c>
      <c r="B2213" s="10">
        <v>1</v>
      </c>
    </row>
    <row r="2214" spans="1:2" x14ac:dyDescent="0.35">
      <c r="A2214" s="9" t="s">
        <v>17</v>
      </c>
      <c r="B2214" s="10">
        <v>1</v>
      </c>
    </row>
    <row r="2215" spans="1:2" x14ac:dyDescent="0.35">
      <c r="A2215" s="12" t="s">
        <v>18</v>
      </c>
      <c r="B2215" s="10">
        <v>1</v>
      </c>
    </row>
    <row r="2216" spans="1:2" x14ac:dyDescent="0.35">
      <c r="A2216" s="7" t="s">
        <v>292</v>
      </c>
      <c r="B2216" s="10">
        <v>1</v>
      </c>
    </row>
    <row r="2217" spans="1:2" x14ac:dyDescent="0.35">
      <c r="A2217" s="9" t="s">
        <v>17</v>
      </c>
      <c r="B2217" s="10">
        <v>1</v>
      </c>
    </row>
    <row r="2218" spans="1:2" x14ac:dyDescent="0.35">
      <c r="A2218" s="12" t="s">
        <v>18</v>
      </c>
      <c r="B2218" s="10">
        <v>1</v>
      </c>
    </row>
    <row r="2219" spans="1:2" x14ac:dyDescent="0.35">
      <c r="A2219" s="7" t="s">
        <v>1107</v>
      </c>
      <c r="B2219" s="10">
        <v>1</v>
      </c>
    </row>
    <row r="2220" spans="1:2" x14ac:dyDescent="0.35">
      <c r="A2220" s="9" t="s">
        <v>17</v>
      </c>
      <c r="B2220" s="10">
        <v>1</v>
      </c>
    </row>
    <row r="2221" spans="1:2" x14ac:dyDescent="0.35">
      <c r="A2221" s="12" t="s">
        <v>18</v>
      </c>
      <c r="B2221" s="10">
        <v>1</v>
      </c>
    </row>
    <row r="2222" spans="1:2" x14ac:dyDescent="0.35">
      <c r="A2222" s="7" t="s">
        <v>1210</v>
      </c>
      <c r="B2222" s="10">
        <v>1</v>
      </c>
    </row>
    <row r="2223" spans="1:2" x14ac:dyDescent="0.35">
      <c r="A2223" s="9" t="s">
        <v>28</v>
      </c>
      <c r="B2223" s="10">
        <v>1</v>
      </c>
    </row>
    <row r="2224" spans="1:2" x14ac:dyDescent="0.35">
      <c r="A2224" s="12" t="s">
        <v>47</v>
      </c>
      <c r="B2224" s="10">
        <v>1</v>
      </c>
    </row>
    <row r="2225" spans="1:2" x14ac:dyDescent="0.35">
      <c r="A2225" s="7" t="s">
        <v>1247</v>
      </c>
      <c r="B2225" s="10">
        <v>1</v>
      </c>
    </row>
    <row r="2226" spans="1:2" x14ac:dyDescent="0.35">
      <c r="A2226" s="9" t="s">
        <v>28</v>
      </c>
      <c r="B2226" s="10">
        <v>1</v>
      </c>
    </row>
    <row r="2227" spans="1:2" x14ac:dyDescent="0.35">
      <c r="A2227" s="12" t="s">
        <v>51</v>
      </c>
      <c r="B2227" s="10">
        <v>1</v>
      </c>
    </row>
    <row r="2228" spans="1:2" x14ac:dyDescent="0.35">
      <c r="A2228" s="7" t="s">
        <v>570</v>
      </c>
      <c r="B2228" s="10">
        <v>2</v>
      </c>
    </row>
    <row r="2229" spans="1:2" x14ac:dyDescent="0.35">
      <c r="A2229" s="9" t="s">
        <v>17</v>
      </c>
      <c r="B2229" s="10">
        <v>1</v>
      </c>
    </row>
    <row r="2230" spans="1:2" x14ac:dyDescent="0.35">
      <c r="A2230" s="12" t="s">
        <v>18</v>
      </c>
      <c r="B2230" s="10">
        <v>1</v>
      </c>
    </row>
    <row r="2231" spans="1:2" x14ac:dyDescent="0.35">
      <c r="A2231" s="9" t="s">
        <v>28</v>
      </c>
      <c r="B2231" s="10">
        <v>1</v>
      </c>
    </row>
    <row r="2232" spans="1:2" x14ac:dyDescent="0.35">
      <c r="A2232" s="12" t="s">
        <v>24</v>
      </c>
      <c r="B2232" s="10">
        <v>1</v>
      </c>
    </row>
    <row r="2233" spans="1:2" x14ac:dyDescent="0.35">
      <c r="A2233" s="7" t="s">
        <v>1068</v>
      </c>
      <c r="B2233" s="10">
        <v>1</v>
      </c>
    </row>
    <row r="2234" spans="1:2" x14ac:dyDescent="0.35">
      <c r="A2234" s="9" t="s">
        <v>17</v>
      </c>
      <c r="B2234" s="10">
        <v>1</v>
      </c>
    </row>
    <row r="2235" spans="1:2" x14ac:dyDescent="0.35">
      <c r="A2235" s="12" t="s">
        <v>24</v>
      </c>
      <c r="B2235" s="10">
        <v>1</v>
      </c>
    </row>
    <row r="2236" spans="1:2" x14ac:dyDescent="0.35">
      <c r="A2236" s="7" t="s">
        <v>1871</v>
      </c>
      <c r="B2236" s="10">
        <v>1</v>
      </c>
    </row>
    <row r="2237" spans="1:2" x14ac:dyDescent="0.35">
      <c r="A2237" s="9" t="s">
        <v>17</v>
      </c>
      <c r="B2237" s="10">
        <v>1</v>
      </c>
    </row>
    <row r="2238" spans="1:2" x14ac:dyDescent="0.35">
      <c r="A2238" s="12" t="s">
        <v>24</v>
      </c>
      <c r="B2238" s="10">
        <v>1</v>
      </c>
    </row>
    <row r="2239" spans="1:2" x14ac:dyDescent="0.35">
      <c r="A2239" s="7" t="s">
        <v>103</v>
      </c>
      <c r="B2239" s="10">
        <v>1</v>
      </c>
    </row>
    <row r="2240" spans="1:2" x14ac:dyDescent="0.35">
      <c r="A2240" s="9" t="s">
        <v>28</v>
      </c>
      <c r="B2240" s="10">
        <v>1</v>
      </c>
    </row>
    <row r="2241" spans="1:2" x14ac:dyDescent="0.35">
      <c r="A2241" s="12" t="s">
        <v>24</v>
      </c>
      <c r="B2241" s="10">
        <v>1</v>
      </c>
    </row>
    <row r="2242" spans="1:2" x14ac:dyDescent="0.35">
      <c r="A2242" s="7" t="s">
        <v>1938</v>
      </c>
      <c r="B2242" s="10">
        <v>1</v>
      </c>
    </row>
    <row r="2243" spans="1:2" x14ac:dyDescent="0.35">
      <c r="A2243" s="9" t="s">
        <v>17</v>
      </c>
      <c r="B2243" s="10">
        <v>1</v>
      </c>
    </row>
    <row r="2244" spans="1:2" x14ac:dyDescent="0.35">
      <c r="A2244" s="12" t="s">
        <v>18</v>
      </c>
      <c r="B2244" s="10">
        <v>1</v>
      </c>
    </row>
    <row r="2245" spans="1:2" x14ac:dyDescent="0.35">
      <c r="A2245" s="7" t="s">
        <v>759</v>
      </c>
      <c r="B2245" s="10">
        <v>1</v>
      </c>
    </row>
    <row r="2246" spans="1:2" x14ac:dyDescent="0.35">
      <c r="A2246" s="9" t="s">
        <v>28</v>
      </c>
      <c r="B2246" s="10">
        <v>1</v>
      </c>
    </row>
    <row r="2247" spans="1:2" x14ac:dyDescent="0.35">
      <c r="A2247" s="12" t="s">
        <v>51</v>
      </c>
      <c r="B2247" s="10">
        <v>1</v>
      </c>
    </row>
    <row r="2248" spans="1:2" x14ac:dyDescent="0.35">
      <c r="A2248" s="7" t="s">
        <v>514</v>
      </c>
      <c r="B2248" s="10">
        <v>1</v>
      </c>
    </row>
    <row r="2249" spans="1:2" x14ac:dyDescent="0.35">
      <c r="A2249" s="9" t="s">
        <v>17</v>
      </c>
      <c r="B2249" s="10">
        <v>1</v>
      </c>
    </row>
    <row r="2250" spans="1:2" x14ac:dyDescent="0.35">
      <c r="A2250" s="12" t="s">
        <v>18</v>
      </c>
      <c r="B2250" s="10">
        <v>1</v>
      </c>
    </row>
    <row r="2251" spans="1:2" x14ac:dyDescent="0.35">
      <c r="A2251" s="7" t="s">
        <v>665</v>
      </c>
      <c r="B2251" s="10">
        <v>1</v>
      </c>
    </row>
    <row r="2252" spans="1:2" x14ac:dyDescent="0.35">
      <c r="A2252" s="9" t="s">
        <v>17</v>
      </c>
      <c r="B2252" s="10">
        <v>1</v>
      </c>
    </row>
    <row r="2253" spans="1:2" x14ac:dyDescent="0.35">
      <c r="A2253" s="12" t="s">
        <v>18</v>
      </c>
      <c r="B2253" s="10">
        <v>1</v>
      </c>
    </row>
    <row r="2254" spans="1:2" x14ac:dyDescent="0.35">
      <c r="A2254" s="7" t="s">
        <v>209</v>
      </c>
      <c r="B2254" s="10">
        <v>1</v>
      </c>
    </row>
    <row r="2255" spans="1:2" x14ac:dyDescent="0.35">
      <c r="A2255" s="9" t="s">
        <v>28</v>
      </c>
      <c r="B2255" s="10">
        <v>1</v>
      </c>
    </row>
    <row r="2256" spans="1:2" x14ac:dyDescent="0.35">
      <c r="A2256" s="12" t="s">
        <v>18</v>
      </c>
      <c r="B2256" s="10">
        <v>1</v>
      </c>
    </row>
    <row r="2257" spans="1:2" x14ac:dyDescent="0.35">
      <c r="A2257" s="7" t="s">
        <v>1704</v>
      </c>
      <c r="B2257" s="10">
        <v>1</v>
      </c>
    </row>
    <row r="2258" spans="1:2" x14ac:dyDescent="0.35">
      <c r="A2258" s="9" t="s">
        <v>17</v>
      </c>
      <c r="B2258" s="10">
        <v>1</v>
      </c>
    </row>
    <row r="2259" spans="1:2" x14ac:dyDescent="0.35">
      <c r="A2259" s="12" t="s">
        <v>24</v>
      </c>
      <c r="B2259" s="10">
        <v>1</v>
      </c>
    </row>
    <row r="2260" spans="1:2" x14ac:dyDescent="0.35">
      <c r="A2260" s="7" t="s">
        <v>1261</v>
      </c>
      <c r="B2260" s="10">
        <v>1</v>
      </c>
    </row>
    <row r="2261" spans="1:2" x14ac:dyDescent="0.35">
      <c r="A2261" s="9" t="s">
        <v>28</v>
      </c>
      <c r="B2261" s="10">
        <v>1</v>
      </c>
    </row>
    <row r="2262" spans="1:2" x14ac:dyDescent="0.35">
      <c r="A2262" s="12" t="s">
        <v>18</v>
      </c>
      <c r="B2262" s="10">
        <v>1</v>
      </c>
    </row>
    <row r="2263" spans="1:2" x14ac:dyDescent="0.35">
      <c r="A2263" s="7" t="s">
        <v>1329</v>
      </c>
      <c r="B2263" s="10">
        <v>1</v>
      </c>
    </row>
    <row r="2264" spans="1:2" x14ac:dyDescent="0.35">
      <c r="A2264" s="9" t="s">
        <v>28</v>
      </c>
      <c r="B2264" s="10">
        <v>1</v>
      </c>
    </row>
    <row r="2265" spans="1:2" x14ac:dyDescent="0.35">
      <c r="A2265" s="12" t="s">
        <v>24</v>
      </c>
      <c r="B2265" s="10">
        <v>1</v>
      </c>
    </row>
    <row r="2266" spans="1:2" x14ac:dyDescent="0.35">
      <c r="A2266" s="7" t="s">
        <v>300</v>
      </c>
      <c r="B2266" s="10">
        <v>1</v>
      </c>
    </row>
    <row r="2267" spans="1:2" x14ac:dyDescent="0.35">
      <c r="A2267" s="9" t="s">
        <v>28</v>
      </c>
      <c r="B2267" s="10">
        <v>1</v>
      </c>
    </row>
    <row r="2268" spans="1:2" x14ac:dyDescent="0.35">
      <c r="A2268" s="12" t="s">
        <v>24</v>
      </c>
      <c r="B2268" s="10">
        <v>1</v>
      </c>
    </row>
    <row r="2269" spans="1:2" x14ac:dyDescent="0.35">
      <c r="A2269" s="7" t="s">
        <v>801</v>
      </c>
      <c r="B2269" s="10">
        <v>1</v>
      </c>
    </row>
    <row r="2270" spans="1:2" x14ac:dyDescent="0.35">
      <c r="A2270" s="9" t="s">
        <v>17</v>
      </c>
      <c r="B2270" s="10">
        <v>1</v>
      </c>
    </row>
    <row r="2271" spans="1:2" x14ac:dyDescent="0.35">
      <c r="A2271" s="12" t="s">
        <v>24</v>
      </c>
      <c r="B2271" s="10">
        <v>1</v>
      </c>
    </row>
    <row r="2272" spans="1:2" x14ac:dyDescent="0.35">
      <c r="A2272" s="7" t="s">
        <v>880</v>
      </c>
      <c r="B2272" s="10">
        <v>1</v>
      </c>
    </row>
    <row r="2273" spans="1:2" x14ac:dyDescent="0.35">
      <c r="A2273" s="9" t="s">
        <v>17</v>
      </c>
      <c r="B2273" s="10">
        <v>1</v>
      </c>
    </row>
    <row r="2274" spans="1:2" x14ac:dyDescent="0.35">
      <c r="A2274" s="12" t="s">
        <v>24</v>
      </c>
      <c r="B2274" s="10">
        <v>1</v>
      </c>
    </row>
    <row r="2275" spans="1:2" x14ac:dyDescent="0.35">
      <c r="A2275" s="7" t="s">
        <v>1393</v>
      </c>
      <c r="B2275" s="10">
        <v>1</v>
      </c>
    </row>
    <row r="2276" spans="1:2" x14ac:dyDescent="0.35">
      <c r="A2276" s="9" t="s">
        <v>28</v>
      </c>
      <c r="B2276" s="10">
        <v>1</v>
      </c>
    </row>
    <row r="2277" spans="1:2" x14ac:dyDescent="0.35">
      <c r="A2277" s="12" t="s">
        <v>51</v>
      </c>
      <c r="B2277" s="10">
        <v>1</v>
      </c>
    </row>
    <row r="2278" spans="1:2" x14ac:dyDescent="0.35">
      <c r="A2278" s="7" t="s">
        <v>187</v>
      </c>
      <c r="B2278" s="10">
        <v>1</v>
      </c>
    </row>
    <row r="2279" spans="1:2" x14ac:dyDescent="0.35">
      <c r="A2279" s="9" t="s">
        <v>17</v>
      </c>
      <c r="B2279" s="10">
        <v>1</v>
      </c>
    </row>
    <row r="2280" spans="1:2" x14ac:dyDescent="0.35">
      <c r="A2280" s="12" t="s">
        <v>18</v>
      </c>
      <c r="B2280" s="10">
        <v>1</v>
      </c>
    </row>
    <row r="2281" spans="1:2" x14ac:dyDescent="0.35">
      <c r="A2281" s="7" t="s">
        <v>1500</v>
      </c>
      <c r="B2281" s="10">
        <v>1</v>
      </c>
    </row>
    <row r="2282" spans="1:2" x14ac:dyDescent="0.35">
      <c r="A2282" s="9" t="s">
        <v>28</v>
      </c>
      <c r="B2282" s="10">
        <v>1</v>
      </c>
    </row>
    <row r="2283" spans="1:2" x14ac:dyDescent="0.35">
      <c r="A2283" s="12" t="s">
        <v>24</v>
      </c>
      <c r="B2283" s="10">
        <v>1</v>
      </c>
    </row>
    <row r="2284" spans="1:2" x14ac:dyDescent="0.35">
      <c r="A2284" s="7" t="s">
        <v>1198</v>
      </c>
      <c r="B2284" s="10">
        <v>1</v>
      </c>
    </row>
    <row r="2285" spans="1:2" x14ac:dyDescent="0.35">
      <c r="A2285" s="9" t="s">
        <v>17</v>
      </c>
      <c r="B2285" s="10">
        <v>1</v>
      </c>
    </row>
    <row r="2286" spans="1:2" x14ac:dyDescent="0.35">
      <c r="A2286" s="12" t="s">
        <v>24</v>
      </c>
      <c r="B2286" s="10">
        <v>1</v>
      </c>
    </row>
    <row r="2287" spans="1:2" x14ac:dyDescent="0.35">
      <c r="A2287" s="7" t="s">
        <v>317</v>
      </c>
      <c r="B2287" s="10">
        <v>1</v>
      </c>
    </row>
    <row r="2288" spans="1:2" x14ac:dyDescent="0.35">
      <c r="A2288" s="9" t="s">
        <v>28</v>
      </c>
      <c r="B2288" s="10">
        <v>1</v>
      </c>
    </row>
    <row r="2289" spans="1:2" x14ac:dyDescent="0.35">
      <c r="A2289" s="12" t="s">
        <v>51</v>
      </c>
      <c r="B2289" s="10">
        <v>1</v>
      </c>
    </row>
    <row r="2290" spans="1:2" x14ac:dyDescent="0.35">
      <c r="A2290" s="7" t="s">
        <v>385</v>
      </c>
      <c r="B2290" s="10">
        <v>1</v>
      </c>
    </row>
    <row r="2291" spans="1:2" x14ac:dyDescent="0.35">
      <c r="A2291" s="9" t="s">
        <v>17</v>
      </c>
      <c r="B2291" s="10">
        <v>1</v>
      </c>
    </row>
    <row r="2292" spans="1:2" x14ac:dyDescent="0.35">
      <c r="A2292" s="12" t="s">
        <v>24</v>
      </c>
      <c r="B2292" s="10">
        <v>1</v>
      </c>
    </row>
    <row r="2293" spans="1:2" x14ac:dyDescent="0.35">
      <c r="A2293" s="7" t="s">
        <v>343</v>
      </c>
      <c r="B2293" s="10">
        <v>1</v>
      </c>
    </row>
    <row r="2294" spans="1:2" x14ac:dyDescent="0.35">
      <c r="A2294" s="9" t="s">
        <v>17</v>
      </c>
      <c r="B2294" s="10">
        <v>1</v>
      </c>
    </row>
    <row r="2295" spans="1:2" x14ac:dyDescent="0.35">
      <c r="A2295" s="12" t="s">
        <v>24</v>
      </c>
      <c r="B2295" s="10">
        <v>1</v>
      </c>
    </row>
    <row r="2296" spans="1:2" x14ac:dyDescent="0.35">
      <c r="A2296" s="7" t="s">
        <v>90</v>
      </c>
      <c r="B2296" s="10">
        <v>1</v>
      </c>
    </row>
    <row r="2297" spans="1:2" x14ac:dyDescent="0.35">
      <c r="A2297" s="9" t="s">
        <v>17</v>
      </c>
      <c r="B2297" s="10">
        <v>1</v>
      </c>
    </row>
    <row r="2298" spans="1:2" x14ac:dyDescent="0.35">
      <c r="A2298" s="12" t="s">
        <v>47</v>
      </c>
      <c r="B2298" s="10">
        <v>1</v>
      </c>
    </row>
    <row r="2299" spans="1:2" x14ac:dyDescent="0.35">
      <c r="A2299" s="7" t="s">
        <v>1055</v>
      </c>
      <c r="B2299" s="10">
        <v>1</v>
      </c>
    </row>
    <row r="2300" spans="1:2" x14ac:dyDescent="0.35">
      <c r="A2300" s="9" t="s">
        <v>28</v>
      </c>
      <c r="B2300" s="10">
        <v>1</v>
      </c>
    </row>
    <row r="2301" spans="1:2" x14ac:dyDescent="0.35">
      <c r="A2301" s="12" t="s">
        <v>18</v>
      </c>
      <c r="B2301" s="10">
        <v>1</v>
      </c>
    </row>
    <row r="2302" spans="1:2" x14ac:dyDescent="0.35">
      <c r="A2302" s="7" t="s">
        <v>344</v>
      </c>
      <c r="B2302" s="10">
        <v>1</v>
      </c>
    </row>
    <row r="2303" spans="1:2" x14ac:dyDescent="0.35">
      <c r="A2303" s="9" t="s">
        <v>28</v>
      </c>
      <c r="B2303" s="10">
        <v>1</v>
      </c>
    </row>
    <row r="2304" spans="1:2" x14ac:dyDescent="0.35">
      <c r="A2304" s="12" t="s">
        <v>24</v>
      </c>
      <c r="B2304" s="10">
        <v>1</v>
      </c>
    </row>
    <row r="2305" spans="1:2" x14ac:dyDescent="0.35">
      <c r="A2305" s="7" t="s">
        <v>509</v>
      </c>
      <c r="B2305" s="10">
        <v>1</v>
      </c>
    </row>
    <row r="2306" spans="1:2" x14ac:dyDescent="0.35">
      <c r="A2306" s="9" t="s">
        <v>17</v>
      </c>
      <c r="B2306" s="10">
        <v>1</v>
      </c>
    </row>
    <row r="2307" spans="1:2" x14ac:dyDescent="0.35">
      <c r="A2307" s="12" t="s">
        <v>51</v>
      </c>
      <c r="B2307" s="10">
        <v>1</v>
      </c>
    </row>
    <row r="2308" spans="1:2" x14ac:dyDescent="0.35">
      <c r="A2308" s="7" t="s">
        <v>1308</v>
      </c>
      <c r="B2308" s="10">
        <v>1</v>
      </c>
    </row>
    <row r="2309" spans="1:2" x14ac:dyDescent="0.35">
      <c r="A2309" s="9" t="s">
        <v>17</v>
      </c>
      <c r="B2309" s="10">
        <v>1</v>
      </c>
    </row>
    <row r="2310" spans="1:2" x14ac:dyDescent="0.35">
      <c r="A2310" s="12" t="s">
        <v>24</v>
      </c>
      <c r="B2310" s="10">
        <v>1</v>
      </c>
    </row>
    <row r="2311" spans="1:2" x14ac:dyDescent="0.35">
      <c r="A2311" s="7" t="s">
        <v>1434</v>
      </c>
      <c r="B2311" s="10">
        <v>1</v>
      </c>
    </row>
    <row r="2312" spans="1:2" x14ac:dyDescent="0.35">
      <c r="A2312" s="9" t="s">
        <v>28</v>
      </c>
      <c r="B2312" s="10">
        <v>1</v>
      </c>
    </row>
    <row r="2313" spans="1:2" x14ac:dyDescent="0.35">
      <c r="A2313" s="12" t="s">
        <v>24</v>
      </c>
      <c r="B2313" s="10">
        <v>1</v>
      </c>
    </row>
    <row r="2314" spans="1:2" x14ac:dyDescent="0.35">
      <c r="A2314" s="7" t="s">
        <v>172</v>
      </c>
      <c r="B2314" s="10">
        <v>1</v>
      </c>
    </row>
    <row r="2315" spans="1:2" x14ac:dyDescent="0.35">
      <c r="A2315" s="9" t="s">
        <v>17</v>
      </c>
      <c r="B2315" s="10">
        <v>1</v>
      </c>
    </row>
    <row r="2316" spans="1:2" x14ac:dyDescent="0.35">
      <c r="A2316" s="12" t="s">
        <v>18</v>
      </c>
      <c r="B2316" s="10">
        <v>1</v>
      </c>
    </row>
    <row r="2317" spans="1:2" x14ac:dyDescent="0.35">
      <c r="A2317" s="7" t="s">
        <v>85</v>
      </c>
      <c r="B2317" s="10">
        <v>1</v>
      </c>
    </row>
    <row r="2318" spans="1:2" x14ac:dyDescent="0.35">
      <c r="A2318" s="9" t="s">
        <v>28</v>
      </c>
      <c r="B2318" s="10">
        <v>1</v>
      </c>
    </row>
    <row r="2319" spans="1:2" x14ac:dyDescent="0.35">
      <c r="A2319" s="12" t="s">
        <v>51</v>
      </c>
      <c r="B2319" s="10">
        <v>1</v>
      </c>
    </row>
    <row r="2320" spans="1:2" x14ac:dyDescent="0.35">
      <c r="A2320" s="7" t="s">
        <v>1959</v>
      </c>
      <c r="B2320" s="10">
        <v>1</v>
      </c>
    </row>
    <row r="2321" spans="1:2" x14ac:dyDescent="0.35">
      <c r="A2321" s="9" t="s">
        <v>17</v>
      </c>
      <c r="B2321" s="10">
        <v>1</v>
      </c>
    </row>
    <row r="2322" spans="1:2" x14ac:dyDescent="0.35">
      <c r="A2322" s="12" t="s">
        <v>24</v>
      </c>
      <c r="B2322" s="10">
        <v>1</v>
      </c>
    </row>
    <row r="2323" spans="1:2" x14ac:dyDescent="0.35">
      <c r="A2323" s="7" t="s">
        <v>205</v>
      </c>
      <c r="B2323" s="10">
        <v>2</v>
      </c>
    </row>
    <row r="2324" spans="1:2" x14ac:dyDescent="0.35">
      <c r="A2324" s="9" t="s">
        <v>17</v>
      </c>
      <c r="B2324" s="10">
        <v>2</v>
      </c>
    </row>
    <row r="2325" spans="1:2" x14ac:dyDescent="0.35">
      <c r="A2325" s="12" t="s">
        <v>24</v>
      </c>
      <c r="B2325" s="10">
        <v>1</v>
      </c>
    </row>
    <row r="2326" spans="1:2" x14ac:dyDescent="0.35">
      <c r="A2326" s="12" t="s">
        <v>18</v>
      </c>
      <c r="B2326" s="10">
        <v>1</v>
      </c>
    </row>
    <row r="2327" spans="1:2" x14ac:dyDescent="0.35">
      <c r="A2327" s="7" t="s">
        <v>904</v>
      </c>
      <c r="B2327" s="10">
        <v>1</v>
      </c>
    </row>
    <row r="2328" spans="1:2" x14ac:dyDescent="0.35">
      <c r="A2328" s="9" t="s">
        <v>28</v>
      </c>
      <c r="B2328" s="10">
        <v>1</v>
      </c>
    </row>
    <row r="2329" spans="1:2" x14ac:dyDescent="0.35">
      <c r="A2329" s="12" t="s">
        <v>51</v>
      </c>
      <c r="B2329" s="10">
        <v>1</v>
      </c>
    </row>
    <row r="2330" spans="1:2" x14ac:dyDescent="0.35">
      <c r="A2330" s="7" t="s">
        <v>1091</v>
      </c>
      <c r="B2330" s="10">
        <v>1</v>
      </c>
    </row>
    <row r="2331" spans="1:2" x14ac:dyDescent="0.35">
      <c r="A2331" s="9" t="s">
        <v>17</v>
      </c>
      <c r="B2331" s="10">
        <v>1</v>
      </c>
    </row>
    <row r="2332" spans="1:2" x14ac:dyDescent="0.35">
      <c r="A2332" s="12" t="s">
        <v>24</v>
      </c>
      <c r="B2332" s="10">
        <v>1</v>
      </c>
    </row>
    <row r="2333" spans="1:2" x14ac:dyDescent="0.35">
      <c r="A2333" s="7" t="s">
        <v>120</v>
      </c>
      <c r="B2333" s="10">
        <v>1</v>
      </c>
    </row>
    <row r="2334" spans="1:2" x14ac:dyDescent="0.35">
      <c r="A2334" s="9" t="s">
        <v>28</v>
      </c>
      <c r="B2334" s="10">
        <v>1</v>
      </c>
    </row>
    <row r="2335" spans="1:2" x14ac:dyDescent="0.35">
      <c r="A2335" s="12" t="s">
        <v>24</v>
      </c>
      <c r="B2335" s="10">
        <v>1</v>
      </c>
    </row>
    <row r="2336" spans="1:2" x14ac:dyDescent="0.35">
      <c r="A2336" s="7" t="s">
        <v>922</v>
      </c>
      <c r="B2336" s="10">
        <v>1</v>
      </c>
    </row>
    <row r="2337" spans="1:2" x14ac:dyDescent="0.35">
      <c r="A2337" s="9" t="s">
        <v>17</v>
      </c>
      <c r="B2337" s="10">
        <v>1</v>
      </c>
    </row>
    <row r="2338" spans="1:2" x14ac:dyDescent="0.35">
      <c r="A2338" s="12" t="s">
        <v>18</v>
      </c>
      <c r="B2338" s="10">
        <v>1</v>
      </c>
    </row>
    <row r="2339" spans="1:2" x14ac:dyDescent="0.35">
      <c r="A2339" s="7" t="s">
        <v>1691</v>
      </c>
      <c r="B2339" s="10">
        <v>1</v>
      </c>
    </row>
    <row r="2340" spans="1:2" x14ac:dyDescent="0.35">
      <c r="A2340" s="9" t="s">
        <v>28</v>
      </c>
      <c r="B2340" s="10">
        <v>1</v>
      </c>
    </row>
    <row r="2341" spans="1:2" x14ac:dyDescent="0.35">
      <c r="A2341" s="12" t="s">
        <v>18</v>
      </c>
      <c r="B2341" s="10">
        <v>1</v>
      </c>
    </row>
    <row r="2342" spans="1:2" x14ac:dyDescent="0.35">
      <c r="A2342" s="7" t="s">
        <v>1333</v>
      </c>
      <c r="B2342" s="10">
        <v>1</v>
      </c>
    </row>
    <row r="2343" spans="1:2" x14ac:dyDescent="0.35">
      <c r="A2343" s="9" t="s">
        <v>28</v>
      </c>
      <c r="B2343" s="10">
        <v>1</v>
      </c>
    </row>
    <row r="2344" spans="1:2" x14ac:dyDescent="0.35">
      <c r="A2344" s="12" t="s">
        <v>24</v>
      </c>
      <c r="B2344" s="10">
        <v>1</v>
      </c>
    </row>
    <row r="2345" spans="1:2" x14ac:dyDescent="0.35">
      <c r="A2345" s="7" t="s">
        <v>1543</v>
      </c>
      <c r="B2345" s="10">
        <v>1</v>
      </c>
    </row>
    <row r="2346" spans="1:2" x14ac:dyDescent="0.35">
      <c r="A2346" s="9" t="s">
        <v>28</v>
      </c>
      <c r="B2346" s="10">
        <v>1</v>
      </c>
    </row>
    <row r="2347" spans="1:2" x14ac:dyDescent="0.35">
      <c r="A2347" s="12" t="s">
        <v>24</v>
      </c>
      <c r="B2347" s="10">
        <v>1</v>
      </c>
    </row>
    <row r="2348" spans="1:2" x14ac:dyDescent="0.35">
      <c r="A2348" s="7" t="s">
        <v>384</v>
      </c>
      <c r="B2348" s="10">
        <v>1</v>
      </c>
    </row>
    <row r="2349" spans="1:2" x14ac:dyDescent="0.35">
      <c r="A2349" s="9" t="s">
        <v>28</v>
      </c>
      <c r="B2349" s="10">
        <v>1</v>
      </c>
    </row>
    <row r="2350" spans="1:2" x14ac:dyDescent="0.35">
      <c r="A2350" s="12" t="s">
        <v>24</v>
      </c>
      <c r="B2350" s="10">
        <v>1</v>
      </c>
    </row>
    <row r="2351" spans="1:2" x14ac:dyDescent="0.35">
      <c r="A2351" s="7" t="s">
        <v>1689</v>
      </c>
      <c r="B2351" s="10">
        <v>2</v>
      </c>
    </row>
    <row r="2352" spans="1:2" x14ac:dyDescent="0.35">
      <c r="A2352" s="9" t="s">
        <v>17</v>
      </c>
      <c r="B2352" s="10">
        <v>1</v>
      </c>
    </row>
    <row r="2353" spans="1:2" x14ac:dyDescent="0.35">
      <c r="A2353" s="12" t="s">
        <v>18</v>
      </c>
      <c r="B2353" s="10">
        <v>1</v>
      </c>
    </row>
    <row r="2354" spans="1:2" x14ac:dyDescent="0.35">
      <c r="A2354" s="9" t="s">
        <v>28</v>
      </c>
      <c r="B2354" s="10">
        <v>1</v>
      </c>
    </row>
    <row r="2355" spans="1:2" x14ac:dyDescent="0.35">
      <c r="A2355" s="12" t="s">
        <v>18</v>
      </c>
      <c r="B2355" s="10">
        <v>1</v>
      </c>
    </row>
    <row r="2356" spans="1:2" x14ac:dyDescent="0.35">
      <c r="A2356" s="7" t="s">
        <v>1082</v>
      </c>
      <c r="B2356" s="10">
        <v>1</v>
      </c>
    </row>
    <row r="2357" spans="1:2" x14ac:dyDescent="0.35">
      <c r="A2357" s="9" t="s">
        <v>17</v>
      </c>
      <c r="B2357" s="10">
        <v>1</v>
      </c>
    </row>
    <row r="2358" spans="1:2" x14ac:dyDescent="0.35">
      <c r="A2358" s="12" t="s">
        <v>18</v>
      </c>
      <c r="B2358" s="10">
        <v>1</v>
      </c>
    </row>
    <row r="2359" spans="1:2" x14ac:dyDescent="0.35">
      <c r="A2359" s="7" t="s">
        <v>832</v>
      </c>
      <c r="B2359" s="10">
        <v>1</v>
      </c>
    </row>
    <row r="2360" spans="1:2" x14ac:dyDescent="0.35">
      <c r="A2360" s="9" t="s">
        <v>17</v>
      </c>
      <c r="B2360" s="10">
        <v>1</v>
      </c>
    </row>
    <row r="2361" spans="1:2" x14ac:dyDescent="0.35">
      <c r="A2361" s="12" t="s">
        <v>51</v>
      </c>
      <c r="B2361" s="10">
        <v>1</v>
      </c>
    </row>
    <row r="2362" spans="1:2" x14ac:dyDescent="0.35">
      <c r="A2362" s="7" t="s">
        <v>412</v>
      </c>
      <c r="B2362" s="10">
        <v>1</v>
      </c>
    </row>
    <row r="2363" spans="1:2" x14ac:dyDescent="0.35">
      <c r="A2363" s="9" t="s">
        <v>28</v>
      </c>
      <c r="B2363" s="10">
        <v>1</v>
      </c>
    </row>
    <row r="2364" spans="1:2" x14ac:dyDescent="0.35">
      <c r="A2364" s="12" t="s">
        <v>24</v>
      </c>
      <c r="B2364" s="10">
        <v>1</v>
      </c>
    </row>
    <row r="2365" spans="1:2" x14ac:dyDescent="0.35">
      <c r="A2365" s="7" t="s">
        <v>1226</v>
      </c>
      <c r="B2365" s="10">
        <v>1</v>
      </c>
    </row>
    <row r="2366" spans="1:2" x14ac:dyDescent="0.35">
      <c r="A2366" s="9" t="s">
        <v>17</v>
      </c>
      <c r="B2366" s="10">
        <v>1</v>
      </c>
    </row>
    <row r="2367" spans="1:2" x14ac:dyDescent="0.35">
      <c r="A2367" s="12" t="s">
        <v>51</v>
      </c>
      <c r="B2367" s="10">
        <v>1</v>
      </c>
    </row>
    <row r="2368" spans="1:2" x14ac:dyDescent="0.35">
      <c r="A2368" s="7" t="s">
        <v>363</v>
      </c>
      <c r="B2368" s="10">
        <v>1</v>
      </c>
    </row>
    <row r="2369" spans="1:2" x14ac:dyDescent="0.35">
      <c r="A2369" s="9" t="s">
        <v>17</v>
      </c>
      <c r="B2369" s="10">
        <v>1</v>
      </c>
    </row>
    <row r="2370" spans="1:2" x14ac:dyDescent="0.35">
      <c r="A2370" s="12" t="s">
        <v>18</v>
      </c>
      <c r="B2370" s="10">
        <v>1</v>
      </c>
    </row>
    <row r="2371" spans="1:2" x14ac:dyDescent="0.35">
      <c r="A2371" s="7" t="s">
        <v>354</v>
      </c>
      <c r="B2371" s="10">
        <v>1</v>
      </c>
    </row>
    <row r="2372" spans="1:2" x14ac:dyDescent="0.35">
      <c r="A2372" s="9" t="s">
        <v>28</v>
      </c>
      <c r="B2372" s="10">
        <v>1</v>
      </c>
    </row>
    <row r="2373" spans="1:2" x14ac:dyDescent="0.35">
      <c r="A2373" s="12" t="s">
        <v>24</v>
      </c>
      <c r="B2373" s="10">
        <v>1</v>
      </c>
    </row>
    <row r="2374" spans="1:2" x14ac:dyDescent="0.35">
      <c r="A2374" s="7" t="s">
        <v>1267</v>
      </c>
      <c r="B2374" s="10">
        <v>1</v>
      </c>
    </row>
    <row r="2375" spans="1:2" x14ac:dyDescent="0.35">
      <c r="A2375" s="9" t="s">
        <v>28</v>
      </c>
      <c r="B2375" s="10">
        <v>1</v>
      </c>
    </row>
    <row r="2376" spans="1:2" x14ac:dyDescent="0.35">
      <c r="A2376" s="12" t="s">
        <v>24</v>
      </c>
      <c r="B2376" s="10">
        <v>1</v>
      </c>
    </row>
    <row r="2377" spans="1:2" x14ac:dyDescent="0.35">
      <c r="A2377" s="7" t="s">
        <v>438</v>
      </c>
      <c r="B2377" s="10">
        <v>1</v>
      </c>
    </row>
    <row r="2378" spans="1:2" x14ac:dyDescent="0.35">
      <c r="A2378" s="9" t="s">
        <v>28</v>
      </c>
      <c r="B2378" s="10">
        <v>1</v>
      </c>
    </row>
    <row r="2379" spans="1:2" x14ac:dyDescent="0.35">
      <c r="A2379" s="12" t="s">
        <v>18</v>
      </c>
      <c r="B2379" s="10">
        <v>1</v>
      </c>
    </row>
    <row r="2380" spans="1:2" x14ac:dyDescent="0.35">
      <c r="A2380" s="7" t="s">
        <v>390</v>
      </c>
      <c r="B2380" s="10">
        <v>1</v>
      </c>
    </row>
    <row r="2381" spans="1:2" x14ac:dyDescent="0.35">
      <c r="A2381" s="9" t="s">
        <v>28</v>
      </c>
      <c r="B2381" s="10">
        <v>1</v>
      </c>
    </row>
    <row r="2382" spans="1:2" x14ac:dyDescent="0.35">
      <c r="A2382" s="12" t="s">
        <v>47</v>
      </c>
      <c r="B2382" s="10">
        <v>1</v>
      </c>
    </row>
    <row r="2383" spans="1:2" x14ac:dyDescent="0.35">
      <c r="A2383" s="7" t="s">
        <v>898</v>
      </c>
      <c r="B2383" s="10">
        <v>1</v>
      </c>
    </row>
    <row r="2384" spans="1:2" x14ac:dyDescent="0.35">
      <c r="A2384" s="9" t="s">
        <v>28</v>
      </c>
      <c r="B2384" s="10">
        <v>1</v>
      </c>
    </row>
    <row r="2385" spans="1:2" x14ac:dyDescent="0.35">
      <c r="A2385" s="12" t="s">
        <v>47</v>
      </c>
      <c r="B2385" s="10">
        <v>1</v>
      </c>
    </row>
    <row r="2386" spans="1:2" x14ac:dyDescent="0.35">
      <c r="A2386" s="7" t="s">
        <v>263</v>
      </c>
      <c r="B2386" s="10">
        <v>1</v>
      </c>
    </row>
    <row r="2387" spans="1:2" x14ac:dyDescent="0.35">
      <c r="A2387" s="9" t="s">
        <v>17</v>
      </c>
      <c r="B2387" s="10">
        <v>1</v>
      </c>
    </row>
    <row r="2388" spans="1:2" x14ac:dyDescent="0.35">
      <c r="A2388" s="12" t="s">
        <v>51</v>
      </c>
      <c r="B2388" s="10">
        <v>1</v>
      </c>
    </row>
    <row r="2389" spans="1:2" x14ac:dyDescent="0.35">
      <c r="A2389" s="7" t="s">
        <v>250</v>
      </c>
      <c r="B2389" s="10">
        <v>1</v>
      </c>
    </row>
    <row r="2390" spans="1:2" x14ac:dyDescent="0.35">
      <c r="A2390" s="9" t="s">
        <v>28</v>
      </c>
      <c r="B2390" s="10">
        <v>1</v>
      </c>
    </row>
    <row r="2391" spans="1:2" x14ac:dyDescent="0.35">
      <c r="A2391" s="12" t="s">
        <v>24</v>
      </c>
      <c r="B2391" s="10">
        <v>1</v>
      </c>
    </row>
    <row r="2392" spans="1:2" x14ac:dyDescent="0.35">
      <c r="A2392" s="7" t="s">
        <v>678</v>
      </c>
      <c r="B2392" s="10">
        <v>1</v>
      </c>
    </row>
    <row r="2393" spans="1:2" x14ac:dyDescent="0.35">
      <c r="A2393" s="9" t="s">
        <v>28</v>
      </c>
      <c r="B2393" s="10">
        <v>1</v>
      </c>
    </row>
    <row r="2394" spans="1:2" x14ac:dyDescent="0.35">
      <c r="A2394" s="12" t="s">
        <v>51</v>
      </c>
      <c r="B2394" s="10">
        <v>1</v>
      </c>
    </row>
    <row r="2395" spans="1:2" x14ac:dyDescent="0.35">
      <c r="A2395" s="7" t="s">
        <v>186</v>
      </c>
      <c r="B2395" s="10">
        <v>2</v>
      </c>
    </row>
    <row r="2396" spans="1:2" x14ac:dyDescent="0.35">
      <c r="A2396" s="9" t="s">
        <v>17</v>
      </c>
      <c r="B2396" s="10">
        <v>2</v>
      </c>
    </row>
    <row r="2397" spans="1:2" x14ac:dyDescent="0.35">
      <c r="A2397" s="12" t="s">
        <v>24</v>
      </c>
      <c r="B2397" s="10">
        <v>1</v>
      </c>
    </row>
    <row r="2398" spans="1:2" x14ac:dyDescent="0.35">
      <c r="A2398" s="12" t="s">
        <v>51</v>
      </c>
      <c r="B2398" s="10">
        <v>1</v>
      </c>
    </row>
    <row r="2399" spans="1:2" x14ac:dyDescent="0.35">
      <c r="A2399" s="7" t="s">
        <v>1411</v>
      </c>
      <c r="B2399" s="10">
        <v>1</v>
      </c>
    </row>
    <row r="2400" spans="1:2" x14ac:dyDescent="0.35">
      <c r="A2400" s="9" t="s">
        <v>17</v>
      </c>
      <c r="B2400" s="10">
        <v>1</v>
      </c>
    </row>
    <row r="2401" spans="1:2" x14ac:dyDescent="0.35">
      <c r="A2401" s="12" t="s">
        <v>47</v>
      </c>
      <c r="B2401" s="10">
        <v>1</v>
      </c>
    </row>
    <row r="2402" spans="1:2" x14ac:dyDescent="0.35">
      <c r="A2402" s="7" t="s">
        <v>869</v>
      </c>
      <c r="B2402" s="10">
        <v>1</v>
      </c>
    </row>
    <row r="2403" spans="1:2" x14ac:dyDescent="0.35">
      <c r="A2403" s="9" t="s">
        <v>28</v>
      </c>
      <c r="B2403" s="10">
        <v>1</v>
      </c>
    </row>
    <row r="2404" spans="1:2" x14ac:dyDescent="0.35">
      <c r="A2404" s="12" t="s">
        <v>24</v>
      </c>
      <c r="B2404" s="10">
        <v>1</v>
      </c>
    </row>
    <row r="2405" spans="1:2" x14ac:dyDescent="0.35">
      <c r="A2405" s="7" t="s">
        <v>1514</v>
      </c>
      <c r="B2405" s="10">
        <v>1</v>
      </c>
    </row>
    <row r="2406" spans="1:2" x14ac:dyDescent="0.35">
      <c r="A2406" s="9" t="s">
        <v>17</v>
      </c>
      <c r="B2406" s="10">
        <v>1</v>
      </c>
    </row>
    <row r="2407" spans="1:2" x14ac:dyDescent="0.35">
      <c r="A2407" s="12" t="s">
        <v>24</v>
      </c>
      <c r="B2407" s="10">
        <v>1</v>
      </c>
    </row>
    <row r="2408" spans="1:2" x14ac:dyDescent="0.35">
      <c r="A2408" s="7" t="s">
        <v>466</v>
      </c>
      <c r="B2408" s="10">
        <v>1</v>
      </c>
    </row>
    <row r="2409" spans="1:2" x14ac:dyDescent="0.35">
      <c r="A2409" s="9" t="s">
        <v>17</v>
      </c>
      <c r="B2409" s="10">
        <v>1</v>
      </c>
    </row>
    <row r="2410" spans="1:2" x14ac:dyDescent="0.35">
      <c r="A2410" s="12" t="s">
        <v>24</v>
      </c>
      <c r="B2410" s="10">
        <v>1</v>
      </c>
    </row>
    <row r="2411" spans="1:2" x14ac:dyDescent="0.35">
      <c r="A2411" s="7" t="s">
        <v>1162</v>
      </c>
      <c r="B2411" s="10">
        <v>1</v>
      </c>
    </row>
    <row r="2412" spans="1:2" x14ac:dyDescent="0.35">
      <c r="A2412" s="9" t="s">
        <v>28</v>
      </c>
      <c r="B2412" s="10">
        <v>1</v>
      </c>
    </row>
    <row r="2413" spans="1:2" x14ac:dyDescent="0.35">
      <c r="A2413" s="12" t="s">
        <v>51</v>
      </c>
      <c r="B2413" s="10">
        <v>1</v>
      </c>
    </row>
    <row r="2414" spans="1:2" x14ac:dyDescent="0.35">
      <c r="A2414" s="7" t="s">
        <v>1594</v>
      </c>
      <c r="B2414" s="10">
        <v>1</v>
      </c>
    </row>
    <row r="2415" spans="1:2" x14ac:dyDescent="0.35">
      <c r="A2415" s="9" t="s">
        <v>28</v>
      </c>
      <c r="B2415" s="10">
        <v>1</v>
      </c>
    </row>
    <row r="2416" spans="1:2" x14ac:dyDescent="0.35">
      <c r="A2416" s="12" t="s">
        <v>24</v>
      </c>
      <c r="B2416" s="10">
        <v>1</v>
      </c>
    </row>
    <row r="2417" spans="1:2" x14ac:dyDescent="0.35">
      <c r="A2417" s="7" t="s">
        <v>206</v>
      </c>
      <c r="B2417" s="10">
        <v>1</v>
      </c>
    </row>
    <row r="2418" spans="1:2" x14ac:dyDescent="0.35">
      <c r="A2418" s="9" t="s">
        <v>28</v>
      </c>
      <c r="B2418" s="10">
        <v>1</v>
      </c>
    </row>
    <row r="2419" spans="1:2" x14ac:dyDescent="0.35">
      <c r="A2419" s="12" t="s">
        <v>51</v>
      </c>
      <c r="B2419" s="10">
        <v>1</v>
      </c>
    </row>
    <row r="2420" spans="1:2" x14ac:dyDescent="0.35">
      <c r="A2420" s="7" t="s">
        <v>1096</v>
      </c>
      <c r="B2420" s="10">
        <v>1</v>
      </c>
    </row>
    <row r="2421" spans="1:2" x14ac:dyDescent="0.35">
      <c r="A2421" s="9" t="s">
        <v>17</v>
      </c>
      <c r="B2421" s="10">
        <v>1</v>
      </c>
    </row>
    <row r="2422" spans="1:2" x14ac:dyDescent="0.35">
      <c r="A2422" s="12" t="s">
        <v>24</v>
      </c>
      <c r="B2422" s="10">
        <v>1</v>
      </c>
    </row>
    <row r="2423" spans="1:2" x14ac:dyDescent="0.35">
      <c r="A2423" s="7" t="s">
        <v>824</v>
      </c>
      <c r="B2423" s="10">
        <v>1</v>
      </c>
    </row>
    <row r="2424" spans="1:2" x14ac:dyDescent="0.35">
      <c r="A2424" s="9" t="s">
        <v>28</v>
      </c>
      <c r="B2424" s="10">
        <v>1</v>
      </c>
    </row>
    <row r="2425" spans="1:2" x14ac:dyDescent="0.35">
      <c r="A2425" s="12" t="s">
        <v>51</v>
      </c>
      <c r="B2425" s="10">
        <v>1</v>
      </c>
    </row>
    <row r="2426" spans="1:2" x14ac:dyDescent="0.35">
      <c r="A2426" s="7" t="s">
        <v>1010</v>
      </c>
      <c r="B2426" s="10">
        <v>1</v>
      </c>
    </row>
    <row r="2427" spans="1:2" x14ac:dyDescent="0.35">
      <c r="A2427" s="9" t="s">
        <v>17</v>
      </c>
      <c r="B2427" s="10">
        <v>1</v>
      </c>
    </row>
    <row r="2428" spans="1:2" x14ac:dyDescent="0.35">
      <c r="A2428" s="12" t="s">
        <v>51</v>
      </c>
      <c r="B2428" s="10">
        <v>1</v>
      </c>
    </row>
    <row r="2429" spans="1:2" x14ac:dyDescent="0.35">
      <c r="A2429" s="7" t="s">
        <v>1378</v>
      </c>
      <c r="B2429" s="10">
        <v>1</v>
      </c>
    </row>
    <row r="2430" spans="1:2" x14ac:dyDescent="0.35">
      <c r="A2430" s="9" t="s">
        <v>28</v>
      </c>
      <c r="B2430" s="10">
        <v>1</v>
      </c>
    </row>
    <row r="2431" spans="1:2" x14ac:dyDescent="0.35">
      <c r="A2431" s="12" t="s">
        <v>24</v>
      </c>
      <c r="B2431" s="10">
        <v>1</v>
      </c>
    </row>
    <row r="2432" spans="1:2" x14ac:dyDescent="0.35">
      <c r="A2432" s="7" t="s">
        <v>1451</v>
      </c>
      <c r="B2432" s="10">
        <v>1</v>
      </c>
    </row>
    <row r="2433" spans="1:2" x14ac:dyDescent="0.35">
      <c r="A2433" s="9" t="s">
        <v>28</v>
      </c>
      <c r="B2433" s="10">
        <v>1</v>
      </c>
    </row>
    <row r="2434" spans="1:2" x14ac:dyDescent="0.35">
      <c r="A2434" s="12" t="s">
        <v>18</v>
      </c>
      <c r="B2434" s="10">
        <v>1</v>
      </c>
    </row>
    <row r="2435" spans="1:2" x14ac:dyDescent="0.35">
      <c r="A2435" s="7" t="s">
        <v>1648</v>
      </c>
      <c r="B2435" s="10">
        <v>1</v>
      </c>
    </row>
    <row r="2436" spans="1:2" x14ac:dyDescent="0.35">
      <c r="A2436" s="9" t="s">
        <v>17</v>
      </c>
      <c r="B2436" s="10">
        <v>1</v>
      </c>
    </row>
    <row r="2437" spans="1:2" x14ac:dyDescent="0.35">
      <c r="A2437" s="12" t="s">
        <v>24</v>
      </c>
      <c r="B2437" s="10">
        <v>1</v>
      </c>
    </row>
    <row r="2438" spans="1:2" x14ac:dyDescent="0.35">
      <c r="A2438" s="7" t="s">
        <v>240</v>
      </c>
      <c r="B2438" s="10">
        <v>1</v>
      </c>
    </row>
    <row r="2439" spans="1:2" x14ac:dyDescent="0.35">
      <c r="A2439" s="9" t="s">
        <v>17</v>
      </c>
      <c r="B2439" s="10">
        <v>1</v>
      </c>
    </row>
    <row r="2440" spans="1:2" x14ac:dyDescent="0.35">
      <c r="A2440" s="12" t="s">
        <v>24</v>
      </c>
      <c r="B2440" s="10">
        <v>1</v>
      </c>
    </row>
    <row r="2441" spans="1:2" x14ac:dyDescent="0.35">
      <c r="A2441" s="7" t="s">
        <v>494</v>
      </c>
      <c r="B2441" s="10">
        <v>1</v>
      </c>
    </row>
    <row r="2442" spans="1:2" x14ac:dyDescent="0.35">
      <c r="A2442" s="9" t="s">
        <v>28</v>
      </c>
      <c r="B2442" s="10">
        <v>1</v>
      </c>
    </row>
    <row r="2443" spans="1:2" x14ac:dyDescent="0.35">
      <c r="A2443" s="12" t="s">
        <v>51</v>
      </c>
      <c r="B2443" s="10">
        <v>1</v>
      </c>
    </row>
    <row r="2444" spans="1:2" x14ac:dyDescent="0.35">
      <c r="A2444" s="7" t="s">
        <v>346</v>
      </c>
      <c r="B2444" s="10">
        <v>1</v>
      </c>
    </row>
    <row r="2445" spans="1:2" x14ac:dyDescent="0.35">
      <c r="A2445" s="9" t="s">
        <v>17</v>
      </c>
      <c r="B2445" s="10">
        <v>1</v>
      </c>
    </row>
    <row r="2446" spans="1:2" x14ac:dyDescent="0.35">
      <c r="A2446" s="12" t="s">
        <v>24</v>
      </c>
      <c r="B2446" s="10">
        <v>1</v>
      </c>
    </row>
    <row r="2447" spans="1:2" x14ac:dyDescent="0.35">
      <c r="A2447" s="7" t="s">
        <v>198</v>
      </c>
      <c r="B2447" s="10">
        <v>1</v>
      </c>
    </row>
    <row r="2448" spans="1:2" x14ac:dyDescent="0.35">
      <c r="A2448" s="9" t="s">
        <v>17</v>
      </c>
      <c r="B2448" s="10">
        <v>1</v>
      </c>
    </row>
    <row r="2449" spans="1:2" x14ac:dyDescent="0.35">
      <c r="A2449" s="12" t="s">
        <v>47</v>
      </c>
      <c r="B2449" s="10">
        <v>1</v>
      </c>
    </row>
    <row r="2450" spans="1:2" x14ac:dyDescent="0.35">
      <c r="A2450" s="7" t="s">
        <v>1474</v>
      </c>
      <c r="B2450" s="10">
        <v>1</v>
      </c>
    </row>
    <row r="2451" spans="1:2" x14ac:dyDescent="0.35">
      <c r="A2451" s="9" t="s">
        <v>28</v>
      </c>
      <c r="B2451" s="10">
        <v>1</v>
      </c>
    </row>
    <row r="2452" spans="1:2" x14ac:dyDescent="0.35">
      <c r="A2452" s="12" t="s">
        <v>18</v>
      </c>
      <c r="B2452" s="10">
        <v>1</v>
      </c>
    </row>
    <row r="2453" spans="1:2" x14ac:dyDescent="0.35">
      <c r="A2453" s="7" t="s">
        <v>387</v>
      </c>
      <c r="B2453" s="10">
        <v>1</v>
      </c>
    </row>
    <row r="2454" spans="1:2" x14ac:dyDescent="0.35">
      <c r="A2454" s="9" t="s">
        <v>17</v>
      </c>
      <c r="B2454" s="10">
        <v>1</v>
      </c>
    </row>
    <row r="2455" spans="1:2" x14ac:dyDescent="0.35">
      <c r="A2455" s="12" t="s">
        <v>24</v>
      </c>
      <c r="B2455" s="10">
        <v>1</v>
      </c>
    </row>
    <row r="2456" spans="1:2" x14ac:dyDescent="0.35">
      <c r="A2456" s="7" t="s">
        <v>977</v>
      </c>
      <c r="B2456" s="10">
        <v>1</v>
      </c>
    </row>
    <row r="2457" spans="1:2" x14ac:dyDescent="0.35">
      <c r="A2457" s="9" t="s">
        <v>28</v>
      </c>
      <c r="B2457" s="10">
        <v>1</v>
      </c>
    </row>
    <row r="2458" spans="1:2" x14ac:dyDescent="0.35">
      <c r="A2458" s="12" t="s">
        <v>51</v>
      </c>
      <c r="B2458" s="10">
        <v>1</v>
      </c>
    </row>
    <row r="2459" spans="1:2" x14ac:dyDescent="0.35">
      <c r="A2459" s="7" t="s">
        <v>1080</v>
      </c>
      <c r="B2459" s="10">
        <v>1</v>
      </c>
    </row>
    <row r="2460" spans="1:2" x14ac:dyDescent="0.35">
      <c r="A2460" s="9" t="s">
        <v>28</v>
      </c>
      <c r="B2460" s="10">
        <v>1</v>
      </c>
    </row>
    <row r="2461" spans="1:2" x14ac:dyDescent="0.35">
      <c r="A2461" s="12" t="s">
        <v>18</v>
      </c>
      <c r="B2461" s="10">
        <v>1</v>
      </c>
    </row>
    <row r="2462" spans="1:2" x14ac:dyDescent="0.35">
      <c r="A2462" s="7" t="s">
        <v>428</v>
      </c>
      <c r="B2462" s="10">
        <v>1</v>
      </c>
    </row>
    <row r="2463" spans="1:2" x14ac:dyDescent="0.35">
      <c r="A2463" s="9" t="s">
        <v>17</v>
      </c>
      <c r="B2463" s="10">
        <v>1</v>
      </c>
    </row>
    <row r="2464" spans="1:2" x14ac:dyDescent="0.35">
      <c r="A2464" s="12" t="s">
        <v>24</v>
      </c>
      <c r="B2464" s="10">
        <v>1</v>
      </c>
    </row>
    <row r="2465" spans="1:2" x14ac:dyDescent="0.35">
      <c r="A2465" s="7" t="s">
        <v>1279</v>
      </c>
      <c r="B2465" s="10">
        <v>1</v>
      </c>
    </row>
    <row r="2466" spans="1:2" x14ac:dyDescent="0.35">
      <c r="A2466" s="9" t="s">
        <v>17</v>
      </c>
      <c r="B2466" s="10">
        <v>1</v>
      </c>
    </row>
    <row r="2467" spans="1:2" x14ac:dyDescent="0.35">
      <c r="A2467" s="12" t="s">
        <v>51</v>
      </c>
      <c r="B2467" s="10">
        <v>1</v>
      </c>
    </row>
    <row r="2468" spans="1:2" x14ac:dyDescent="0.35">
      <c r="A2468" s="7" t="s">
        <v>1518</v>
      </c>
      <c r="B2468" s="10">
        <v>1</v>
      </c>
    </row>
    <row r="2469" spans="1:2" x14ac:dyDescent="0.35">
      <c r="A2469" s="9" t="s">
        <v>17</v>
      </c>
      <c r="B2469" s="10">
        <v>1</v>
      </c>
    </row>
    <row r="2470" spans="1:2" x14ac:dyDescent="0.35">
      <c r="A2470" s="12" t="s">
        <v>47</v>
      </c>
      <c r="B2470" s="10">
        <v>1</v>
      </c>
    </row>
    <row r="2471" spans="1:2" x14ac:dyDescent="0.35">
      <c r="A2471" s="7" t="s">
        <v>1679</v>
      </c>
      <c r="B2471" s="10">
        <v>1</v>
      </c>
    </row>
    <row r="2472" spans="1:2" x14ac:dyDescent="0.35">
      <c r="A2472" s="9" t="s">
        <v>17</v>
      </c>
      <c r="B2472" s="10">
        <v>1</v>
      </c>
    </row>
    <row r="2473" spans="1:2" x14ac:dyDescent="0.35">
      <c r="A2473" s="12" t="s">
        <v>24</v>
      </c>
      <c r="B2473" s="10">
        <v>1</v>
      </c>
    </row>
    <row r="2474" spans="1:2" x14ac:dyDescent="0.35">
      <c r="A2474" s="7" t="s">
        <v>253</v>
      </c>
      <c r="B2474" s="10">
        <v>1</v>
      </c>
    </row>
    <row r="2475" spans="1:2" x14ac:dyDescent="0.35">
      <c r="A2475" s="9" t="s">
        <v>17</v>
      </c>
      <c r="B2475" s="10">
        <v>1</v>
      </c>
    </row>
    <row r="2476" spans="1:2" x14ac:dyDescent="0.35">
      <c r="A2476" s="12" t="s">
        <v>51</v>
      </c>
      <c r="B2476" s="10">
        <v>1</v>
      </c>
    </row>
    <row r="2477" spans="1:2" x14ac:dyDescent="0.35">
      <c r="A2477" s="7" t="s">
        <v>367</v>
      </c>
      <c r="B2477" s="10">
        <v>1</v>
      </c>
    </row>
    <row r="2478" spans="1:2" x14ac:dyDescent="0.35">
      <c r="A2478" s="9" t="s">
        <v>28</v>
      </c>
      <c r="B2478" s="10">
        <v>1</v>
      </c>
    </row>
    <row r="2479" spans="1:2" x14ac:dyDescent="0.35">
      <c r="A2479" s="12" t="s">
        <v>47</v>
      </c>
      <c r="B2479" s="10">
        <v>1</v>
      </c>
    </row>
    <row r="2480" spans="1:2" x14ac:dyDescent="0.35">
      <c r="A2480" s="7" t="s">
        <v>1414</v>
      </c>
      <c r="B2480" s="10">
        <v>1</v>
      </c>
    </row>
    <row r="2481" spans="1:2" x14ac:dyDescent="0.35">
      <c r="A2481" s="9" t="s">
        <v>17</v>
      </c>
      <c r="B2481" s="10">
        <v>1</v>
      </c>
    </row>
    <row r="2482" spans="1:2" x14ac:dyDescent="0.35">
      <c r="A2482" s="12" t="s">
        <v>24</v>
      </c>
      <c r="B2482" s="10">
        <v>1</v>
      </c>
    </row>
    <row r="2483" spans="1:2" x14ac:dyDescent="0.35">
      <c r="A2483" s="7" t="s">
        <v>101</v>
      </c>
      <c r="B2483" s="10">
        <v>1</v>
      </c>
    </row>
    <row r="2484" spans="1:2" x14ac:dyDescent="0.35">
      <c r="A2484" s="9" t="s">
        <v>17</v>
      </c>
      <c r="B2484" s="10">
        <v>1</v>
      </c>
    </row>
    <row r="2485" spans="1:2" x14ac:dyDescent="0.35">
      <c r="A2485" s="12" t="s">
        <v>51</v>
      </c>
      <c r="B2485" s="10">
        <v>1</v>
      </c>
    </row>
    <row r="2486" spans="1:2" x14ac:dyDescent="0.35">
      <c r="A2486" s="7" t="s">
        <v>327</v>
      </c>
      <c r="B2486" s="10">
        <v>1</v>
      </c>
    </row>
    <row r="2487" spans="1:2" x14ac:dyDescent="0.35">
      <c r="A2487" s="9" t="s">
        <v>17</v>
      </c>
      <c r="B2487" s="10">
        <v>1</v>
      </c>
    </row>
    <row r="2488" spans="1:2" x14ac:dyDescent="0.35">
      <c r="A2488" s="12" t="s">
        <v>18</v>
      </c>
      <c r="B2488" s="10">
        <v>1</v>
      </c>
    </row>
    <row r="2489" spans="1:2" x14ac:dyDescent="0.35">
      <c r="A2489" s="7" t="s">
        <v>144</v>
      </c>
      <c r="B2489" s="10">
        <v>1</v>
      </c>
    </row>
    <row r="2490" spans="1:2" x14ac:dyDescent="0.35">
      <c r="A2490" s="9" t="s">
        <v>17</v>
      </c>
      <c r="B2490" s="10">
        <v>1</v>
      </c>
    </row>
    <row r="2491" spans="1:2" x14ac:dyDescent="0.35">
      <c r="A2491" s="12" t="s">
        <v>51</v>
      </c>
      <c r="B2491" s="10">
        <v>1</v>
      </c>
    </row>
    <row r="2492" spans="1:2" x14ac:dyDescent="0.35">
      <c r="A2492" s="7" t="s">
        <v>243</v>
      </c>
      <c r="B2492" s="10">
        <v>1</v>
      </c>
    </row>
    <row r="2493" spans="1:2" x14ac:dyDescent="0.35">
      <c r="A2493" s="9" t="s">
        <v>17</v>
      </c>
      <c r="B2493" s="10">
        <v>1</v>
      </c>
    </row>
    <row r="2494" spans="1:2" x14ac:dyDescent="0.35">
      <c r="A2494" s="12" t="s">
        <v>18</v>
      </c>
      <c r="B2494" s="10">
        <v>1</v>
      </c>
    </row>
    <row r="2495" spans="1:2" x14ac:dyDescent="0.35">
      <c r="A2495" s="7" t="s">
        <v>297</v>
      </c>
      <c r="B2495" s="10">
        <v>1</v>
      </c>
    </row>
    <row r="2496" spans="1:2" x14ac:dyDescent="0.35">
      <c r="A2496" s="9" t="s">
        <v>28</v>
      </c>
      <c r="B2496" s="10">
        <v>1</v>
      </c>
    </row>
    <row r="2497" spans="1:2" x14ac:dyDescent="0.35">
      <c r="A2497" s="12" t="s">
        <v>51</v>
      </c>
      <c r="B2497" s="10">
        <v>1</v>
      </c>
    </row>
    <row r="2498" spans="1:2" x14ac:dyDescent="0.35">
      <c r="A2498" s="7" t="s">
        <v>1342</v>
      </c>
      <c r="B2498" s="10">
        <v>1</v>
      </c>
    </row>
    <row r="2499" spans="1:2" x14ac:dyDescent="0.35">
      <c r="A2499" s="9" t="s">
        <v>17</v>
      </c>
      <c r="B2499" s="10">
        <v>1</v>
      </c>
    </row>
    <row r="2500" spans="1:2" x14ac:dyDescent="0.35">
      <c r="A2500" s="12" t="s">
        <v>51</v>
      </c>
      <c r="B2500" s="10">
        <v>1</v>
      </c>
    </row>
    <row r="2501" spans="1:2" x14ac:dyDescent="0.35">
      <c r="A2501" s="7" t="s">
        <v>296</v>
      </c>
      <c r="B2501" s="10">
        <v>2</v>
      </c>
    </row>
    <row r="2502" spans="1:2" x14ac:dyDescent="0.35">
      <c r="A2502" s="9" t="s">
        <v>28</v>
      </c>
      <c r="B2502" s="10">
        <v>2</v>
      </c>
    </row>
    <row r="2503" spans="1:2" x14ac:dyDescent="0.35">
      <c r="A2503" s="12" t="s">
        <v>47</v>
      </c>
      <c r="B2503" s="10">
        <v>1</v>
      </c>
    </row>
    <row r="2504" spans="1:2" x14ac:dyDescent="0.35">
      <c r="A2504" s="12" t="s">
        <v>18</v>
      </c>
      <c r="B2504" s="10">
        <v>1</v>
      </c>
    </row>
    <row r="2505" spans="1:2" x14ac:dyDescent="0.35">
      <c r="A2505" s="7" t="s">
        <v>1862</v>
      </c>
      <c r="B2505" s="10">
        <v>1</v>
      </c>
    </row>
    <row r="2506" spans="1:2" x14ac:dyDescent="0.35">
      <c r="A2506" s="9" t="s">
        <v>28</v>
      </c>
      <c r="B2506" s="10">
        <v>1</v>
      </c>
    </row>
    <row r="2507" spans="1:2" x14ac:dyDescent="0.35">
      <c r="A2507" s="12" t="s">
        <v>18</v>
      </c>
      <c r="B2507" s="10">
        <v>1</v>
      </c>
    </row>
    <row r="2508" spans="1:2" x14ac:dyDescent="0.35">
      <c r="A2508" s="7" t="s">
        <v>757</v>
      </c>
      <c r="B2508" s="10">
        <v>1</v>
      </c>
    </row>
    <row r="2509" spans="1:2" x14ac:dyDescent="0.35">
      <c r="A2509" s="9" t="s">
        <v>17</v>
      </c>
      <c r="B2509" s="10">
        <v>1</v>
      </c>
    </row>
    <row r="2510" spans="1:2" x14ac:dyDescent="0.35">
      <c r="A2510" s="12" t="s">
        <v>18</v>
      </c>
      <c r="B2510" s="10">
        <v>1</v>
      </c>
    </row>
    <row r="2511" spans="1:2" x14ac:dyDescent="0.35">
      <c r="A2511" s="7" t="s">
        <v>334</v>
      </c>
      <c r="B2511" s="10">
        <v>1</v>
      </c>
    </row>
    <row r="2512" spans="1:2" x14ac:dyDescent="0.35">
      <c r="A2512" s="9" t="s">
        <v>17</v>
      </c>
      <c r="B2512" s="10">
        <v>1</v>
      </c>
    </row>
    <row r="2513" spans="1:2" x14ac:dyDescent="0.35">
      <c r="A2513" s="12" t="s">
        <v>18</v>
      </c>
      <c r="B2513" s="10">
        <v>1</v>
      </c>
    </row>
    <row r="2514" spans="1:2" x14ac:dyDescent="0.35">
      <c r="A2514" s="7" t="s">
        <v>894</v>
      </c>
      <c r="B2514" s="10">
        <v>1</v>
      </c>
    </row>
    <row r="2515" spans="1:2" x14ac:dyDescent="0.35">
      <c r="A2515" s="9" t="s">
        <v>17</v>
      </c>
      <c r="B2515" s="10">
        <v>1</v>
      </c>
    </row>
    <row r="2516" spans="1:2" x14ac:dyDescent="0.35">
      <c r="A2516" s="12" t="s">
        <v>18</v>
      </c>
      <c r="B2516" s="10">
        <v>1</v>
      </c>
    </row>
    <row r="2517" spans="1:2" x14ac:dyDescent="0.35">
      <c r="A2517" s="7" t="s">
        <v>1963</v>
      </c>
      <c r="B2517" s="10">
        <v>1</v>
      </c>
    </row>
    <row r="2518" spans="1:2" x14ac:dyDescent="0.35">
      <c r="A2518" s="9" t="s">
        <v>17</v>
      </c>
      <c r="B2518" s="10">
        <v>1</v>
      </c>
    </row>
    <row r="2519" spans="1:2" x14ac:dyDescent="0.35">
      <c r="A2519" s="12" t="s">
        <v>51</v>
      </c>
      <c r="B2519" s="10">
        <v>1</v>
      </c>
    </row>
    <row r="2520" spans="1:2" x14ac:dyDescent="0.35">
      <c r="A2520" s="7" t="s">
        <v>1190</v>
      </c>
      <c r="B2520" s="10">
        <v>1</v>
      </c>
    </row>
    <row r="2521" spans="1:2" x14ac:dyDescent="0.35">
      <c r="A2521" s="9" t="s">
        <v>28</v>
      </c>
      <c r="B2521" s="10">
        <v>1</v>
      </c>
    </row>
    <row r="2522" spans="1:2" x14ac:dyDescent="0.35">
      <c r="A2522" s="12" t="s">
        <v>51</v>
      </c>
      <c r="B2522" s="10">
        <v>1</v>
      </c>
    </row>
    <row r="2523" spans="1:2" x14ac:dyDescent="0.35">
      <c r="A2523" s="7" t="s">
        <v>787</v>
      </c>
      <c r="B2523" s="10">
        <v>2</v>
      </c>
    </row>
    <row r="2524" spans="1:2" x14ac:dyDescent="0.35">
      <c r="A2524" s="9" t="s">
        <v>17</v>
      </c>
      <c r="B2524" s="10">
        <v>1</v>
      </c>
    </row>
    <row r="2525" spans="1:2" x14ac:dyDescent="0.35">
      <c r="A2525" s="12" t="s">
        <v>51</v>
      </c>
      <c r="B2525" s="10">
        <v>1</v>
      </c>
    </row>
    <row r="2526" spans="1:2" x14ac:dyDescent="0.35">
      <c r="A2526" s="9" t="s">
        <v>28</v>
      </c>
      <c r="B2526" s="10">
        <v>1</v>
      </c>
    </row>
    <row r="2527" spans="1:2" x14ac:dyDescent="0.35">
      <c r="A2527" s="12" t="s">
        <v>24</v>
      </c>
      <c r="B2527" s="10">
        <v>1</v>
      </c>
    </row>
    <row r="2528" spans="1:2" x14ac:dyDescent="0.35">
      <c r="A2528" s="7" t="s">
        <v>1683</v>
      </c>
      <c r="B2528" s="10">
        <v>1</v>
      </c>
    </row>
    <row r="2529" spans="1:2" x14ac:dyDescent="0.35">
      <c r="A2529" s="9" t="s">
        <v>17</v>
      </c>
      <c r="B2529" s="10">
        <v>1</v>
      </c>
    </row>
    <row r="2530" spans="1:2" x14ac:dyDescent="0.35">
      <c r="A2530" s="12" t="s">
        <v>24</v>
      </c>
      <c r="B2530" s="10">
        <v>1</v>
      </c>
    </row>
    <row r="2531" spans="1:2" x14ac:dyDescent="0.35">
      <c r="A2531" s="7" t="s">
        <v>131</v>
      </c>
      <c r="B2531" s="10">
        <v>1</v>
      </c>
    </row>
    <row r="2532" spans="1:2" x14ac:dyDescent="0.35">
      <c r="A2532" s="9" t="s">
        <v>28</v>
      </c>
      <c r="B2532" s="10">
        <v>1</v>
      </c>
    </row>
    <row r="2533" spans="1:2" x14ac:dyDescent="0.35">
      <c r="A2533" s="12" t="s">
        <v>18</v>
      </c>
      <c r="B2533" s="10">
        <v>1</v>
      </c>
    </row>
    <row r="2534" spans="1:2" x14ac:dyDescent="0.35">
      <c r="A2534" s="7" t="s">
        <v>941</v>
      </c>
      <c r="B2534" s="10">
        <v>1</v>
      </c>
    </row>
    <row r="2535" spans="1:2" x14ac:dyDescent="0.35">
      <c r="A2535" s="9" t="s">
        <v>28</v>
      </c>
      <c r="B2535" s="10">
        <v>1</v>
      </c>
    </row>
    <row r="2536" spans="1:2" x14ac:dyDescent="0.35">
      <c r="A2536" s="12" t="s">
        <v>47</v>
      </c>
      <c r="B2536" s="10">
        <v>1</v>
      </c>
    </row>
    <row r="2537" spans="1:2" x14ac:dyDescent="0.35">
      <c r="A2537" s="7" t="s">
        <v>349</v>
      </c>
      <c r="B2537" s="10">
        <v>1</v>
      </c>
    </row>
    <row r="2538" spans="1:2" x14ac:dyDescent="0.35">
      <c r="A2538" s="9" t="s">
        <v>17</v>
      </c>
      <c r="B2538" s="10">
        <v>1</v>
      </c>
    </row>
    <row r="2539" spans="1:2" x14ac:dyDescent="0.35">
      <c r="A2539" s="12" t="s">
        <v>51</v>
      </c>
      <c r="B2539" s="10">
        <v>1</v>
      </c>
    </row>
    <row r="2540" spans="1:2" x14ac:dyDescent="0.35">
      <c r="A2540" s="7" t="s">
        <v>48</v>
      </c>
      <c r="B2540" s="10">
        <v>1</v>
      </c>
    </row>
    <row r="2541" spans="1:2" x14ac:dyDescent="0.35">
      <c r="A2541" s="9" t="s">
        <v>17</v>
      </c>
      <c r="B2541" s="10">
        <v>1</v>
      </c>
    </row>
    <row r="2542" spans="1:2" x14ac:dyDescent="0.35">
      <c r="A2542" s="12" t="s">
        <v>18</v>
      </c>
      <c r="B2542" s="10">
        <v>1</v>
      </c>
    </row>
    <row r="2543" spans="1:2" x14ac:dyDescent="0.35">
      <c r="A2543" s="7" t="s">
        <v>319</v>
      </c>
      <c r="B2543" s="10">
        <v>1</v>
      </c>
    </row>
    <row r="2544" spans="1:2" x14ac:dyDescent="0.35">
      <c r="A2544" s="9" t="s">
        <v>28</v>
      </c>
      <c r="B2544" s="10">
        <v>1</v>
      </c>
    </row>
    <row r="2545" spans="1:2" x14ac:dyDescent="0.35">
      <c r="A2545" s="12" t="s">
        <v>47</v>
      </c>
      <c r="B2545" s="10">
        <v>1</v>
      </c>
    </row>
    <row r="2546" spans="1:2" x14ac:dyDescent="0.35">
      <c r="A2546" s="7" t="s">
        <v>393</v>
      </c>
      <c r="B2546" s="10">
        <v>1</v>
      </c>
    </row>
    <row r="2547" spans="1:2" x14ac:dyDescent="0.35">
      <c r="A2547" s="9" t="s">
        <v>17</v>
      </c>
      <c r="B2547" s="10">
        <v>1</v>
      </c>
    </row>
    <row r="2548" spans="1:2" x14ac:dyDescent="0.35">
      <c r="A2548" s="12" t="s">
        <v>18</v>
      </c>
      <c r="B2548" s="10">
        <v>1</v>
      </c>
    </row>
    <row r="2549" spans="1:2" x14ac:dyDescent="0.35">
      <c r="A2549" s="7" t="s">
        <v>1977</v>
      </c>
      <c r="B2549" s="10">
        <v>1</v>
      </c>
    </row>
    <row r="2550" spans="1:2" x14ac:dyDescent="0.35">
      <c r="A2550" s="9" t="s">
        <v>28</v>
      </c>
      <c r="B2550" s="10">
        <v>1</v>
      </c>
    </row>
    <row r="2551" spans="1:2" x14ac:dyDescent="0.35">
      <c r="A2551" s="12" t="s">
        <v>24</v>
      </c>
      <c r="B2551" s="10">
        <v>1</v>
      </c>
    </row>
    <row r="2552" spans="1:2" x14ac:dyDescent="0.35">
      <c r="A2552" s="7" t="s">
        <v>1271</v>
      </c>
      <c r="B2552" s="10">
        <v>1</v>
      </c>
    </row>
    <row r="2553" spans="1:2" x14ac:dyDescent="0.35">
      <c r="A2553" s="9" t="s">
        <v>28</v>
      </c>
      <c r="B2553" s="10">
        <v>1</v>
      </c>
    </row>
    <row r="2554" spans="1:2" x14ac:dyDescent="0.35">
      <c r="A2554" s="12" t="s">
        <v>24</v>
      </c>
      <c r="B2554" s="10">
        <v>1</v>
      </c>
    </row>
    <row r="2555" spans="1:2" x14ac:dyDescent="0.35">
      <c r="A2555" s="7" t="s">
        <v>585</v>
      </c>
      <c r="B2555" s="10">
        <v>1</v>
      </c>
    </row>
    <row r="2556" spans="1:2" x14ac:dyDescent="0.35">
      <c r="A2556" s="9" t="s">
        <v>28</v>
      </c>
      <c r="B2556" s="10">
        <v>1</v>
      </c>
    </row>
    <row r="2557" spans="1:2" x14ac:dyDescent="0.35">
      <c r="A2557" s="12" t="s">
        <v>18</v>
      </c>
      <c r="B2557" s="10">
        <v>1</v>
      </c>
    </row>
    <row r="2558" spans="1:2" x14ac:dyDescent="0.35">
      <c r="A2558" s="7" t="s">
        <v>1600</v>
      </c>
      <c r="B2558" s="10">
        <v>2</v>
      </c>
    </row>
    <row r="2559" spans="1:2" x14ac:dyDescent="0.35">
      <c r="A2559" s="9" t="s">
        <v>17</v>
      </c>
      <c r="B2559" s="10">
        <v>1</v>
      </c>
    </row>
    <row r="2560" spans="1:2" x14ac:dyDescent="0.35">
      <c r="A2560" s="12" t="s">
        <v>24</v>
      </c>
      <c r="B2560" s="10">
        <v>1</v>
      </c>
    </row>
    <row r="2561" spans="1:2" x14ac:dyDescent="0.35">
      <c r="A2561" s="9" t="s">
        <v>28</v>
      </c>
      <c r="B2561" s="10">
        <v>1</v>
      </c>
    </row>
    <row r="2562" spans="1:2" x14ac:dyDescent="0.35">
      <c r="A2562" s="12" t="s">
        <v>24</v>
      </c>
      <c r="B2562" s="10">
        <v>1</v>
      </c>
    </row>
    <row r="2563" spans="1:2" x14ac:dyDescent="0.35">
      <c r="A2563" s="7" t="s">
        <v>1314</v>
      </c>
      <c r="B2563" s="10">
        <v>1</v>
      </c>
    </row>
    <row r="2564" spans="1:2" x14ac:dyDescent="0.35">
      <c r="A2564" s="9" t="s">
        <v>17</v>
      </c>
      <c r="B2564" s="10">
        <v>1</v>
      </c>
    </row>
    <row r="2565" spans="1:2" x14ac:dyDescent="0.35">
      <c r="A2565" s="12" t="s">
        <v>51</v>
      </c>
      <c r="B2565" s="10">
        <v>1</v>
      </c>
    </row>
    <row r="2566" spans="1:2" x14ac:dyDescent="0.35">
      <c r="A2566" s="7" t="s">
        <v>368</v>
      </c>
      <c r="B2566" s="10">
        <v>1</v>
      </c>
    </row>
    <row r="2567" spans="1:2" x14ac:dyDescent="0.35">
      <c r="A2567" s="9" t="s">
        <v>17</v>
      </c>
      <c r="B2567" s="10">
        <v>1</v>
      </c>
    </row>
    <row r="2568" spans="1:2" x14ac:dyDescent="0.35">
      <c r="A2568" s="12" t="s">
        <v>24</v>
      </c>
      <c r="B2568" s="10">
        <v>1</v>
      </c>
    </row>
    <row r="2569" spans="1:2" x14ac:dyDescent="0.35">
      <c r="A2569" s="7" t="s">
        <v>1619</v>
      </c>
      <c r="B2569" s="10">
        <v>1</v>
      </c>
    </row>
    <row r="2570" spans="1:2" x14ac:dyDescent="0.35">
      <c r="A2570" s="9" t="s">
        <v>17</v>
      </c>
      <c r="B2570" s="10">
        <v>1</v>
      </c>
    </row>
    <row r="2571" spans="1:2" x14ac:dyDescent="0.35">
      <c r="A2571" s="12" t="s">
        <v>51</v>
      </c>
      <c r="B2571" s="10">
        <v>1</v>
      </c>
    </row>
    <row r="2572" spans="1:2" x14ac:dyDescent="0.35">
      <c r="A2572" s="7" t="s">
        <v>1183</v>
      </c>
      <c r="B2572" s="10">
        <v>1</v>
      </c>
    </row>
    <row r="2573" spans="1:2" x14ac:dyDescent="0.35">
      <c r="A2573" s="9" t="s">
        <v>28</v>
      </c>
      <c r="B2573" s="10">
        <v>1</v>
      </c>
    </row>
    <row r="2574" spans="1:2" x14ac:dyDescent="0.35">
      <c r="A2574" s="12" t="s">
        <v>51</v>
      </c>
      <c r="B2574" s="10">
        <v>1</v>
      </c>
    </row>
    <row r="2575" spans="1:2" x14ac:dyDescent="0.35">
      <c r="A2575" s="7" t="s">
        <v>656</v>
      </c>
      <c r="B2575" s="10">
        <v>1</v>
      </c>
    </row>
    <row r="2576" spans="1:2" x14ac:dyDescent="0.35">
      <c r="A2576" s="9" t="s">
        <v>28</v>
      </c>
      <c r="B2576" s="10">
        <v>1</v>
      </c>
    </row>
    <row r="2577" spans="1:2" x14ac:dyDescent="0.35">
      <c r="A2577" s="12" t="s">
        <v>24</v>
      </c>
      <c r="B2577" s="10">
        <v>1</v>
      </c>
    </row>
    <row r="2578" spans="1:2" x14ac:dyDescent="0.35">
      <c r="A2578" s="7" t="s">
        <v>146</v>
      </c>
      <c r="B2578" s="10">
        <v>1</v>
      </c>
    </row>
    <row r="2579" spans="1:2" x14ac:dyDescent="0.35">
      <c r="A2579" s="9" t="s">
        <v>28</v>
      </c>
      <c r="B2579" s="10">
        <v>1</v>
      </c>
    </row>
    <row r="2580" spans="1:2" x14ac:dyDescent="0.35">
      <c r="A2580" s="12" t="s">
        <v>18</v>
      </c>
      <c r="B2580" s="10">
        <v>1</v>
      </c>
    </row>
    <row r="2581" spans="1:2" x14ac:dyDescent="0.35">
      <c r="A2581" s="7" t="s">
        <v>1775</v>
      </c>
      <c r="B2581" s="10">
        <v>1</v>
      </c>
    </row>
    <row r="2582" spans="1:2" x14ac:dyDescent="0.35">
      <c r="A2582" s="9" t="s">
        <v>28</v>
      </c>
      <c r="B2582" s="10">
        <v>1</v>
      </c>
    </row>
    <row r="2583" spans="1:2" x14ac:dyDescent="0.35">
      <c r="A2583" s="12" t="s">
        <v>24</v>
      </c>
      <c r="B2583" s="10">
        <v>1</v>
      </c>
    </row>
    <row r="2584" spans="1:2" x14ac:dyDescent="0.35">
      <c r="A2584" s="7" t="s">
        <v>1144</v>
      </c>
      <c r="B2584" s="10">
        <v>1</v>
      </c>
    </row>
    <row r="2585" spans="1:2" x14ac:dyDescent="0.35">
      <c r="A2585" s="9" t="s">
        <v>28</v>
      </c>
      <c r="B2585" s="10">
        <v>1</v>
      </c>
    </row>
    <row r="2586" spans="1:2" x14ac:dyDescent="0.35">
      <c r="A2586" s="12" t="s">
        <v>47</v>
      </c>
      <c r="B2586" s="10">
        <v>1</v>
      </c>
    </row>
    <row r="2587" spans="1:2" x14ac:dyDescent="0.35">
      <c r="A2587" s="7" t="s">
        <v>1310</v>
      </c>
      <c r="B2587" s="10">
        <v>1</v>
      </c>
    </row>
    <row r="2588" spans="1:2" x14ac:dyDescent="0.35">
      <c r="A2588" s="9" t="s">
        <v>28</v>
      </c>
      <c r="B2588" s="10">
        <v>1</v>
      </c>
    </row>
    <row r="2589" spans="1:2" x14ac:dyDescent="0.35">
      <c r="A2589" s="12" t="s">
        <v>47</v>
      </c>
      <c r="B2589" s="10">
        <v>1</v>
      </c>
    </row>
    <row r="2590" spans="1:2" x14ac:dyDescent="0.35">
      <c r="A2590" s="7" t="s">
        <v>366</v>
      </c>
      <c r="B2590" s="10">
        <v>1</v>
      </c>
    </row>
    <row r="2591" spans="1:2" x14ac:dyDescent="0.35">
      <c r="A2591" s="9" t="s">
        <v>17</v>
      </c>
      <c r="B2591" s="10">
        <v>1</v>
      </c>
    </row>
    <row r="2592" spans="1:2" x14ac:dyDescent="0.35">
      <c r="A2592" s="12" t="s">
        <v>24</v>
      </c>
      <c r="B2592" s="10">
        <v>1</v>
      </c>
    </row>
    <row r="2593" spans="1:2" x14ac:dyDescent="0.35">
      <c r="A2593" s="7" t="s">
        <v>892</v>
      </c>
      <c r="B2593" s="10">
        <v>1</v>
      </c>
    </row>
    <row r="2594" spans="1:2" x14ac:dyDescent="0.35">
      <c r="A2594" s="9" t="s">
        <v>28</v>
      </c>
      <c r="B2594" s="10">
        <v>1</v>
      </c>
    </row>
    <row r="2595" spans="1:2" x14ac:dyDescent="0.35">
      <c r="A2595" s="12" t="s">
        <v>18</v>
      </c>
      <c r="B2595" s="10">
        <v>1</v>
      </c>
    </row>
    <row r="2596" spans="1:2" x14ac:dyDescent="0.35">
      <c r="A2596" s="7" t="s">
        <v>373</v>
      </c>
      <c r="B2596" s="10">
        <v>1</v>
      </c>
    </row>
    <row r="2597" spans="1:2" x14ac:dyDescent="0.35">
      <c r="A2597" s="9" t="s">
        <v>17</v>
      </c>
      <c r="B2597" s="10">
        <v>1</v>
      </c>
    </row>
    <row r="2598" spans="1:2" x14ac:dyDescent="0.35">
      <c r="A2598" s="12" t="s">
        <v>24</v>
      </c>
      <c r="B2598" s="10">
        <v>1</v>
      </c>
    </row>
    <row r="2599" spans="1:2" x14ac:dyDescent="0.35">
      <c r="A2599" s="7" t="s">
        <v>337</v>
      </c>
      <c r="B2599" s="10">
        <v>1</v>
      </c>
    </row>
    <row r="2600" spans="1:2" x14ac:dyDescent="0.35">
      <c r="A2600" s="9" t="s">
        <v>17</v>
      </c>
      <c r="B2600" s="10">
        <v>1</v>
      </c>
    </row>
    <row r="2601" spans="1:2" x14ac:dyDescent="0.35">
      <c r="A2601" s="12" t="s">
        <v>24</v>
      </c>
      <c r="B2601" s="10">
        <v>1</v>
      </c>
    </row>
    <row r="2602" spans="1:2" x14ac:dyDescent="0.35">
      <c r="A2602" s="7" t="s">
        <v>1354</v>
      </c>
      <c r="B2602" s="10">
        <v>1</v>
      </c>
    </row>
    <row r="2603" spans="1:2" x14ac:dyDescent="0.35">
      <c r="A2603" s="9" t="s">
        <v>28</v>
      </c>
      <c r="B2603" s="10">
        <v>1</v>
      </c>
    </row>
    <row r="2604" spans="1:2" x14ac:dyDescent="0.35">
      <c r="A2604" s="12" t="s">
        <v>24</v>
      </c>
      <c r="B2604" s="10">
        <v>1</v>
      </c>
    </row>
    <row r="2605" spans="1:2" x14ac:dyDescent="0.35">
      <c r="A2605" s="7" t="s">
        <v>674</v>
      </c>
      <c r="B2605" s="10">
        <v>1</v>
      </c>
    </row>
    <row r="2606" spans="1:2" x14ac:dyDescent="0.35">
      <c r="A2606" s="9" t="s">
        <v>28</v>
      </c>
      <c r="B2606" s="10">
        <v>1</v>
      </c>
    </row>
    <row r="2607" spans="1:2" x14ac:dyDescent="0.35">
      <c r="A2607" s="12" t="s">
        <v>51</v>
      </c>
      <c r="B2607" s="10">
        <v>1</v>
      </c>
    </row>
    <row r="2608" spans="1:2" x14ac:dyDescent="0.35">
      <c r="A2608" s="7" t="s">
        <v>115</v>
      </c>
      <c r="B2608" s="10">
        <v>1</v>
      </c>
    </row>
    <row r="2609" spans="1:2" x14ac:dyDescent="0.35">
      <c r="A2609" s="9" t="s">
        <v>17</v>
      </c>
      <c r="B2609" s="10">
        <v>1</v>
      </c>
    </row>
    <row r="2610" spans="1:2" x14ac:dyDescent="0.35">
      <c r="A2610" s="12" t="s">
        <v>24</v>
      </c>
      <c r="B2610" s="10">
        <v>1</v>
      </c>
    </row>
    <row r="2611" spans="1:2" x14ac:dyDescent="0.35">
      <c r="A2611" s="7" t="s">
        <v>1043</v>
      </c>
      <c r="B2611" s="10">
        <v>1</v>
      </c>
    </row>
    <row r="2612" spans="1:2" x14ac:dyDescent="0.35">
      <c r="A2612" s="9" t="s">
        <v>28</v>
      </c>
      <c r="B2612" s="10">
        <v>1</v>
      </c>
    </row>
    <row r="2613" spans="1:2" x14ac:dyDescent="0.35">
      <c r="A2613" s="12" t="s">
        <v>24</v>
      </c>
      <c r="B2613" s="10">
        <v>1</v>
      </c>
    </row>
    <row r="2614" spans="1:2" x14ac:dyDescent="0.35">
      <c r="A2614" s="7" t="s">
        <v>420</v>
      </c>
      <c r="B2614" s="10">
        <v>1</v>
      </c>
    </row>
    <row r="2615" spans="1:2" x14ac:dyDescent="0.35">
      <c r="A2615" s="9" t="s">
        <v>28</v>
      </c>
      <c r="B2615" s="10">
        <v>1</v>
      </c>
    </row>
    <row r="2616" spans="1:2" x14ac:dyDescent="0.35">
      <c r="A2616" s="12" t="s">
        <v>18</v>
      </c>
      <c r="B2616" s="10">
        <v>1</v>
      </c>
    </row>
    <row r="2617" spans="1:2" x14ac:dyDescent="0.35">
      <c r="A2617" s="7" t="s">
        <v>1395</v>
      </c>
      <c r="B2617" s="10">
        <v>1</v>
      </c>
    </row>
    <row r="2618" spans="1:2" x14ac:dyDescent="0.35">
      <c r="A2618" s="9" t="s">
        <v>17</v>
      </c>
      <c r="B2618" s="10">
        <v>1</v>
      </c>
    </row>
    <row r="2619" spans="1:2" x14ac:dyDescent="0.35">
      <c r="A2619" s="12" t="s">
        <v>24</v>
      </c>
      <c r="B2619" s="10">
        <v>1</v>
      </c>
    </row>
    <row r="2620" spans="1:2" x14ac:dyDescent="0.35">
      <c r="A2620" s="7" t="s">
        <v>254</v>
      </c>
      <c r="B2620" s="10">
        <v>1</v>
      </c>
    </row>
    <row r="2621" spans="1:2" x14ac:dyDescent="0.35">
      <c r="A2621" s="9" t="s">
        <v>17</v>
      </c>
      <c r="B2621" s="10">
        <v>1</v>
      </c>
    </row>
    <row r="2622" spans="1:2" x14ac:dyDescent="0.35">
      <c r="A2622" s="12" t="s">
        <v>18</v>
      </c>
      <c r="B2622" s="10">
        <v>1</v>
      </c>
    </row>
    <row r="2623" spans="1:2" x14ac:dyDescent="0.35">
      <c r="A2623" s="7" t="s">
        <v>1124</v>
      </c>
      <c r="B2623" s="10">
        <v>1</v>
      </c>
    </row>
    <row r="2624" spans="1:2" x14ac:dyDescent="0.35">
      <c r="A2624" s="9" t="s">
        <v>17</v>
      </c>
      <c r="B2624" s="10">
        <v>1</v>
      </c>
    </row>
    <row r="2625" spans="1:2" x14ac:dyDescent="0.35">
      <c r="A2625" s="12" t="s">
        <v>24</v>
      </c>
      <c r="B2625" s="10">
        <v>1</v>
      </c>
    </row>
    <row r="2626" spans="1:2" x14ac:dyDescent="0.35">
      <c r="A2626" s="7" t="s">
        <v>278</v>
      </c>
      <c r="B2626" s="10">
        <v>1</v>
      </c>
    </row>
    <row r="2627" spans="1:2" x14ac:dyDescent="0.35">
      <c r="A2627" s="9" t="s">
        <v>17</v>
      </c>
      <c r="B2627" s="10">
        <v>1</v>
      </c>
    </row>
    <row r="2628" spans="1:2" x14ac:dyDescent="0.35">
      <c r="A2628" s="12" t="s">
        <v>51</v>
      </c>
      <c r="B2628" s="10">
        <v>1</v>
      </c>
    </row>
    <row r="2629" spans="1:2" x14ac:dyDescent="0.35">
      <c r="A2629" s="7" t="s">
        <v>87</v>
      </c>
      <c r="B2629" s="10">
        <v>1</v>
      </c>
    </row>
    <row r="2630" spans="1:2" x14ac:dyDescent="0.35">
      <c r="A2630" s="9" t="s">
        <v>17</v>
      </c>
      <c r="B2630" s="10">
        <v>1</v>
      </c>
    </row>
    <row r="2631" spans="1:2" x14ac:dyDescent="0.35">
      <c r="A2631" s="12" t="s">
        <v>51</v>
      </c>
      <c r="B2631" s="10">
        <v>1</v>
      </c>
    </row>
    <row r="2632" spans="1:2" x14ac:dyDescent="0.35">
      <c r="A2632" s="7" t="s">
        <v>1100</v>
      </c>
      <c r="B2632" s="10">
        <v>1</v>
      </c>
    </row>
    <row r="2633" spans="1:2" x14ac:dyDescent="0.35">
      <c r="A2633" s="9" t="s">
        <v>17</v>
      </c>
      <c r="B2633" s="10">
        <v>1</v>
      </c>
    </row>
    <row r="2634" spans="1:2" x14ac:dyDescent="0.35">
      <c r="A2634" s="12" t="s">
        <v>18</v>
      </c>
      <c r="B2634" s="10">
        <v>1</v>
      </c>
    </row>
    <row r="2635" spans="1:2" x14ac:dyDescent="0.35">
      <c r="A2635" s="7" t="s">
        <v>1598</v>
      </c>
      <c r="B2635" s="10">
        <v>1</v>
      </c>
    </row>
    <row r="2636" spans="1:2" x14ac:dyDescent="0.35">
      <c r="A2636" s="9" t="s">
        <v>17</v>
      </c>
      <c r="B2636" s="10">
        <v>1</v>
      </c>
    </row>
    <row r="2637" spans="1:2" x14ac:dyDescent="0.35">
      <c r="A2637" s="12" t="s">
        <v>18</v>
      </c>
      <c r="B2637" s="10">
        <v>1</v>
      </c>
    </row>
    <row r="2638" spans="1:2" x14ac:dyDescent="0.35">
      <c r="A2638" s="7" t="s">
        <v>560</v>
      </c>
      <c r="B2638" s="10">
        <v>2</v>
      </c>
    </row>
    <row r="2639" spans="1:2" x14ac:dyDescent="0.35">
      <c r="A2639" s="9" t="s">
        <v>17</v>
      </c>
      <c r="B2639" s="10">
        <v>1</v>
      </c>
    </row>
    <row r="2640" spans="1:2" x14ac:dyDescent="0.35">
      <c r="A2640" s="12" t="s">
        <v>51</v>
      </c>
      <c r="B2640" s="10">
        <v>1</v>
      </c>
    </row>
    <row r="2641" spans="1:2" x14ac:dyDescent="0.35">
      <c r="A2641" s="9" t="s">
        <v>28</v>
      </c>
      <c r="B2641" s="10">
        <v>1</v>
      </c>
    </row>
    <row r="2642" spans="1:2" x14ac:dyDescent="0.35">
      <c r="A2642" s="12" t="s">
        <v>24</v>
      </c>
      <c r="B2642" s="10">
        <v>1</v>
      </c>
    </row>
    <row r="2643" spans="1:2" x14ac:dyDescent="0.35">
      <c r="A2643" s="7" t="s">
        <v>1656</v>
      </c>
      <c r="B2643" s="10">
        <v>1</v>
      </c>
    </row>
    <row r="2644" spans="1:2" x14ac:dyDescent="0.35">
      <c r="A2644" s="9" t="s">
        <v>28</v>
      </c>
      <c r="B2644" s="10">
        <v>1</v>
      </c>
    </row>
    <row r="2645" spans="1:2" x14ac:dyDescent="0.35">
      <c r="A2645" s="12" t="s">
        <v>51</v>
      </c>
      <c r="B2645" s="10">
        <v>1</v>
      </c>
    </row>
    <row r="2646" spans="1:2" x14ac:dyDescent="0.35">
      <c r="A2646" s="7" t="s">
        <v>939</v>
      </c>
      <c r="B2646" s="10">
        <v>1</v>
      </c>
    </row>
    <row r="2647" spans="1:2" x14ac:dyDescent="0.35">
      <c r="A2647" s="9" t="s">
        <v>17</v>
      </c>
      <c r="B2647" s="10">
        <v>1</v>
      </c>
    </row>
    <row r="2648" spans="1:2" x14ac:dyDescent="0.35">
      <c r="A2648" s="12" t="s">
        <v>24</v>
      </c>
      <c r="B2648" s="10">
        <v>1</v>
      </c>
    </row>
    <row r="2649" spans="1:2" x14ac:dyDescent="0.35">
      <c r="A2649" s="7" t="s">
        <v>566</v>
      </c>
      <c r="B2649" s="10">
        <v>1</v>
      </c>
    </row>
    <row r="2650" spans="1:2" x14ac:dyDescent="0.35">
      <c r="A2650" s="9" t="s">
        <v>17</v>
      </c>
      <c r="B2650" s="10">
        <v>1</v>
      </c>
    </row>
    <row r="2651" spans="1:2" x14ac:dyDescent="0.35">
      <c r="A2651" s="12" t="s">
        <v>24</v>
      </c>
      <c r="B2651" s="10">
        <v>1</v>
      </c>
    </row>
    <row r="2652" spans="1:2" x14ac:dyDescent="0.35">
      <c r="A2652" s="7" t="s">
        <v>987</v>
      </c>
      <c r="B2652" s="10">
        <v>1</v>
      </c>
    </row>
    <row r="2653" spans="1:2" x14ac:dyDescent="0.35">
      <c r="A2653" s="9" t="s">
        <v>17</v>
      </c>
      <c r="B2653" s="10">
        <v>1</v>
      </c>
    </row>
    <row r="2654" spans="1:2" x14ac:dyDescent="0.35">
      <c r="A2654" s="12" t="s">
        <v>51</v>
      </c>
      <c r="B2654" s="10">
        <v>1</v>
      </c>
    </row>
    <row r="2655" spans="1:2" x14ac:dyDescent="0.35">
      <c r="A2655" s="7" t="s">
        <v>838</v>
      </c>
      <c r="B2655" s="10">
        <v>1</v>
      </c>
    </row>
    <row r="2656" spans="1:2" x14ac:dyDescent="0.35">
      <c r="A2656" s="9" t="s">
        <v>17</v>
      </c>
      <c r="B2656" s="10">
        <v>1</v>
      </c>
    </row>
    <row r="2657" spans="1:2" x14ac:dyDescent="0.35">
      <c r="A2657" s="12" t="s">
        <v>24</v>
      </c>
      <c r="B2657" s="10">
        <v>1</v>
      </c>
    </row>
    <row r="2658" spans="1:2" x14ac:dyDescent="0.35">
      <c r="A2658" s="7" t="s">
        <v>974</v>
      </c>
      <c r="B2658" s="10">
        <v>1</v>
      </c>
    </row>
    <row r="2659" spans="1:2" x14ac:dyDescent="0.35">
      <c r="A2659" s="9" t="s">
        <v>28</v>
      </c>
      <c r="B2659" s="10">
        <v>1</v>
      </c>
    </row>
    <row r="2660" spans="1:2" x14ac:dyDescent="0.35">
      <c r="A2660" s="12" t="s">
        <v>18</v>
      </c>
      <c r="B2660" s="10">
        <v>1</v>
      </c>
    </row>
    <row r="2661" spans="1:2" x14ac:dyDescent="0.35">
      <c r="A2661" s="7" t="s">
        <v>403</v>
      </c>
      <c r="B2661" s="10">
        <v>1</v>
      </c>
    </row>
    <row r="2662" spans="1:2" x14ac:dyDescent="0.35">
      <c r="A2662" s="9" t="s">
        <v>17</v>
      </c>
      <c r="B2662" s="10">
        <v>1</v>
      </c>
    </row>
    <row r="2663" spans="1:2" x14ac:dyDescent="0.35">
      <c r="A2663" s="12" t="s">
        <v>51</v>
      </c>
      <c r="B2663" s="10">
        <v>1</v>
      </c>
    </row>
    <row r="2664" spans="1:2" x14ac:dyDescent="0.35">
      <c r="A2664" s="7" t="s">
        <v>475</v>
      </c>
      <c r="B2664" s="10">
        <v>1</v>
      </c>
    </row>
    <row r="2665" spans="1:2" x14ac:dyDescent="0.35">
      <c r="A2665" s="9" t="s">
        <v>28</v>
      </c>
      <c r="B2665" s="10">
        <v>1</v>
      </c>
    </row>
    <row r="2666" spans="1:2" x14ac:dyDescent="0.35">
      <c r="A2666" s="12" t="s">
        <v>24</v>
      </c>
      <c r="B2666" s="10">
        <v>1</v>
      </c>
    </row>
    <row r="2667" spans="1:2" x14ac:dyDescent="0.35">
      <c r="A2667" s="7" t="s">
        <v>289</v>
      </c>
      <c r="B2667" s="10">
        <v>1</v>
      </c>
    </row>
    <row r="2668" spans="1:2" x14ac:dyDescent="0.35">
      <c r="A2668" s="9" t="s">
        <v>17</v>
      </c>
      <c r="B2668" s="10">
        <v>1</v>
      </c>
    </row>
    <row r="2669" spans="1:2" x14ac:dyDescent="0.35">
      <c r="A2669" s="12" t="s">
        <v>51</v>
      </c>
      <c r="B2669" s="10">
        <v>1</v>
      </c>
    </row>
    <row r="2670" spans="1:2" x14ac:dyDescent="0.35">
      <c r="A2670" s="7" t="s">
        <v>270</v>
      </c>
      <c r="B2670" s="10">
        <v>1</v>
      </c>
    </row>
    <row r="2671" spans="1:2" x14ac:dyDescent="0.35">
      <c r="A2671" s="9" t="s">
        <v>28</v>
      </c>
      <c r="B2671" s="10">
        <v>1</v>
      </c>
    </row>
    <row r="2672" spans="1:2" x14ac:dyDescent="0.35">
      <c r="A2672" s="12" t="s">
        <v>18</v>
      </c>
      <c r="B2672" s="10">
        <v>1</v>
      </c>
    </row>
    <row r="2673" spans="1:2" x14ac:dyDescent="0.35">
      <c r="A2673" s="7" t="s">
        <v>685</v>
      </c>
      <c r="B2673" s="10">
        <v>1</v>
      </c>
    </row>
    <row r="2674" spans="1:2" x14ac:dyDescent="0.35">
      <c r="A2674" s="9" t="s">
        <v>28</v>
      </c>
      <c r="B2674" s="10">
        <v>1</v>
      </c>
    </row>
    <row r="2675" spans="1:2" x14ac:dyDescent="0.35">
      <c r="A2675" s="12" t="s">
        <v>24</v>
      </c>
      <c r="B2675" s="10">
        <v>1</v>
      </c>
    </row>
    <row r="2676" spans="1:2" x14ac:dyDescent="0.35">
      <c r="A2676" s="7" t="s">
        <v>369</v>
      </c>
      <c r="B2676" s="10">
        <v>1</v>
      </c>
    </row>
    <row r="2677" spans="1:2" x14ac:dyDescent="0.35">
      <c r="A2677" s="9" t="s">
        <v>28</v>
      </c>
      <c r="B2677" s="10">
        <v>1</v>
      </c>
    </row>
    <row r="2678" spans="1:2" x14ac:dyDescent="0.35">
      <c r="A2678" s="12" t="s">
        <v>24</v>
      </c>
      <c r="B2678" s="10">
        <v>1</v>
      </c>
    </row>
    <row r="2679" spans="1:2" x14ac:dyDescent="0.35">
      <c r="A2679" s="7" t="s">
        <v>691</v>
      </c>
      <c r="B2679" s="10">
        <v>1</v>
      </c>
    </row>
    <row r="2680" spans="1:2" x14ac:dyDescent="0.35">
      <c r="A2680" s="9" t="s">
        <v>17</v>
      </c>
      <c r="B2680" s="10">
        <v>1</v>
      </c>
    </row>
    <row r="2681" spans="1:2" x14ac:dyDescent="0.35">
      <c r="A2681" s="12" t="s">
        <v>18</v>
      </c>
      <c r="B2681" s="10">
        <v>1</v>
      </c>
    </row>
    <row r="2682" spans="1:2" x14ac:dyDescent="0.35">
      <c r="A2682" s="7" t="s">
        <v>1753</v>
      </c>
      <c r="B2682" s="10">
        <v>1</v>
      </c>
    </row>
    <row r="2683" spans="1:2" x14ac:dyDescent="0.35">
      <c r="A2683" s="9" t="s">
        <v>17</v>
      </c>
      <c r="B2683" s="10">
        <v>1</v>
      </c>
    </row>
    <row r="2684" spans="1:2" x14ac:dyDescent="0.35">
      <c r="A2684" s="12" t="s">
        <v>24</v>
      </c>
      <c r="B2684" s="10">
        <v>1</v>
      </c>
    </row>
    <row r="2685" spans="1:2" x14ac:dyDescent="0.35">
      <c r="A2685" s="7" t="s">
        <v>1745</v>
      </c>
      <c r="B2685" s="10">
        <v>1</v>
      </c>
    </row>
    <row r="2686" spans="1:2" x14ac:dyDescent="0.35">
      <c r="A2686" s="9" t="s">
        <v>28</v>
      </c>
      <c r="B2686" s="10">
        <v>1</v>
      </c>
    </row>
    <row r="2687" spans="1:2" x14ac:dyDescent="0.35">
      <c r="A2687" s="12" t="s">
        <v>24</v>
      </c>
      <c r="B2687" s="10">
        <v>1</v>
      </c>
    </row>
    <row r="2688" spans="1:2" x14ac:dyDescent="0.35">
      <c r="A2688" s="7" t="s">
        <v>1113</v>
      </c>
      <c r="B2688" s="10">
        <v>1</v>
      </c>
    </row>
    <row r="2689" spans="1:2" x14ac:dyDescent="0.35">
      <c r="A2689" s="9" t="s">
        <v>17</v>
      </c>
      <c r="B2689" s="10">
        <v>1</v>
      </c>
    </row>
    <row r="2690" spans="1:2" x14ac:dyDescent="0.35">
      <c r="A2690" s="12" t="s">
        <v>18</v>
      </c>
      <c r="B2690" s="10">
        <v>1</v>
      </c>
    </row>
    <row r="2691" spans="1:2" x14ac:dyDescent="0.35">
      <c r="A2691" s="7" t="s">
        <v>1424</v>
      </c>
      <c r="B2691" s="10">
        <v>1</v>
      </c>
    </row>
    <row r="2692" spans="1:2" x14ac:dyDescent="0.35">
      <c r="A2692" s="9" t="s">
        <v>17</v>
      </c>
      <c r="B2692" s="10">
        <v>1</v>
      </c>
    </row>
    <row r="2693" spans="1:2" x14ac:dyDescent="0.35">
      <c r="A2693" s="12" t="s">
        <v>47</v>
      </c>
      <c r="B2693" s="10">
        <v>1</v>
      </c>
    </row>
    <row r="2694" spans="1:2" x14ac:dyDescent="0.35">
      <c r="A2694" s="7" t="s">
        <v>1105</v>
      </c>
      <c r="B2694" s="10">
        <v>1</v>
      </c>
    </row>
    <row r="2695" spans="1:2" x14ac:dyDescent="0.35">
      <c r="A2695" s="9" t="s">
        <v>28</v>
      </c>
      <c r="B2695" s="10">
        <v>1</v>
      </c>
    </row>
    <row r="2696" spans="1:2" x14ac:dyDescent="0.35">
      <c r="A2696" s="12" t="s">
        <v>24</v>
      </c>
      <c r="B2696" s="10">
        <v>1</v>
      </c>
    </row>
    <row r="2697" spans="1:2" x14ac:dyDescent="0.35">
      <c r="A2697" s="7" t="s">
        <v>1192</v>
      </c>
      <c r="B2697" s="10">
        <v>1</v>
      </c>
    </row>
    <row r="2698" spans="1:2" x14ac:dyDescent="0.35">
      <c r="A2698" s="9" t="s">
        <v>17</v>
      </c>
      <c r="B2698" s="10">
        <v>1</v>
      </c>
    </row>
    <row r="2699" spans="1:2" x14ac:dyDescent="0.35">
      <c r="A2699" s="12" t="s">
        <v>18</v>
      </c>
      <c r="B2699" s="10">
        <v>1</v>
      </c>
    </row>
    <row r="2700" spans="1:2" x14ac:dyDescent="0.35">
      <c r="A2700" s="7" t="s">
        <v>213</v>
      </c>
      <c r="B2700" s="10">
        <v>1</v>
      </c>
    </row>
    <row r="2701" spans="1:2" x14ac:dyDescent="0.35">
      <c r="A2701" s="9" t="s">
        <v>28</v>
      </c>
      <c r="B2701" s="10">
        <v>1</v>
      </c>
    </row>
    <row r="2702" spans="1:2" x14ac:dyDescent="0.35">
      <c r="A2702" s="12" t="s">
        <v>24</v>
      </c>
      <c r="B2702" s="10">
        <v>1</v>
      </c>
    </row>
    <row r="2703" spans="1:2" x14ac:dyDescent="0.35">
      <c r="A2703" s="7" t="s">
        <v>645</v>
      </c>
      <c r="B2703" s="10">
        <v>1</v>
      </c>
    </row>
    <row r="2704" spans="1:2" x14ac:dyDescent="0.35">
      <c r="A2704" s="9" t="s">
        <v>28</v>
      </c>
      <c r="B2704" s="10">
        <v>1</v>
      </c>
    </row>
    <row r="2705" spans="1:2" x14ac:dyDescent="0.35">
      <c r="A2705" s="12" t="s">
        <v>24</v>
      </c>
      <c r="B2705" s="10">
        <v>1</v>
      </c>
    </row>
    <row r="2706" spans="1:2" x14ac:dyDescent="0.35">
      <c r="A2706" s="7" t="s">
        <v>1586</v>
      </c>
      <c r="B2706" s="10">
        <v>1</v>
      </c>
    </row>
    <row r="2707" spans="1:2" x14ac:dyDescent="0.35">
      <c r="A2707" s="9" t="s">
        <v>28</v>
      </c>
      <c r="B2707" s="10">
        <v>1</v>
      </c>
    </row>
    <row r="2708" spans="1:2" x14ac:dyDescent="0.35">
      <c r="A2708" s="12" t="s">
        <v>51</v>
      </c>
      <c r="B2708" s="10">
        <v>1</v>
      </c>
    </row>
    <row r="2709" spans="1:2" x14ac:dyDescent="0.35">
      <c r="A2709" s="7" t="s">
        <v>335</v>
      </c>
      <c r="B2709" s="10">
        <v>1</v>
      </c>
    </row>
    <row r="2710" spans="1:2" x14ac:dyDescent="0.35">
      <c r="A2710" s="9" t="s">
        <v>17</v>
      </c>
      <c r="B2710" s="10">
        <v>1</v>
      </c>
    </row>
    <row r="2711" spans="1:2" x14ac:dyDescent="0.35">
      <c r="A2711" s="12" t="s">
        <v>18</v>
      </c>
      <c r="B2711" s="10">
        <v>1</v>
      </c>
    </row>
    <row r="2712" spans="1:2" x14ac:dyDescent="0.35">
      <c r="A2712" s="7" t="s">
        <v>1559</v>
      </c>
      <c r="B2712" s="10">
        <v>1</v>
      </c>
    </row>
    <row r="2713" spans="1:2" x14ac:dyDescent="0.35">
      <c r="A2713" s="9" t="s">
        <v>17</v>
      </c>
      <c r="B2713" s="10">
        <v>1</v>
      </c>
    </row>
    <row r="2714" spans="1:2" x14ac:dyDescent="0.35">
      <c r="A2714" s="12" t="s">
        <v>24</v>
      </c>
      <c r="B2714" s="10">
        <v>1</v>
      </c>
    </row>
    <row r="2715" spans="1:2" x14ac:dyDescent="0.35">
      <c r="A2715" s="7" t="s">
        <v>1464</v>
      </c>
      <c r="B2715" s="10">
        <v>1</v>
      </c>
    </row>
    <row r="2716" spans="1:2" x14ac:dyDescent="0.35">
      <c r="A2716" s="9" t="s">
        <v>28</v>
      </c>
      <c r="B2716" s="10">
        <v>1</v>
      </c>
    </row>
    <row r="2717" spans="1:2" x14ac:dyDescent="0.35">
      <c r="A2717" s="12" t="s">
        <v>24</v>
      </c>
      <c r="B2717" s="10">
        <v>1</v>
      </c>
    </row>
    <row r="2718" spans="1:2" x14ac:dyDescent="0.35">
      <c r="A2718" s="7" t="s">
        <v>1003</v>
      </c>
      <c r="B2718" s="10">
        <v>1</v>
      </c>
    </row>
    <row r="2719" spans="1:2" x14ac:dyDescent="0.35">
      <c r="A2719" s="9" t="s">
        <v>28</v>
      </c>
      <c r="B2719" s="10">
        <v>1</v>
      </c>
    </row>
    <row r="2720" spans="1:2" x14ac:dyDescent="0.35">
      <c r="A2720" s="12" t="s">
        <v>24</v>
      </c>
      <c r="B2720" s="10">
        <v>1</v>
      </c>
    </row>
    <row r="2721" spans="1:2" x14ac:dyDescent="0.35">
      <c r="A2721" s="7" t="s">
        <v>340</v>
      </c>
      <c r="B2721" s="10">
        <v>2</v>
      </c>
    </row>
    <row r="2722" spans="1:2" x14ac:dyDescent="0.35">
      <c r="A2722" s="9" t="s">
        <v>17</v>
      </c>
      <c r="B2722" s="10">
        <v>1</v>
      </c>
    </row>
    <row r="2723" spans="1:2" x14ac:dyDescent="0.35">
      <c r="A2723" s="12" t="s">
        <v>51</v>
      </c>
      <c r="B2723" s="10">
        <v>1</v>
      </c>
    </row>
    <row r="2724" spans="1:2" x14ac:dyDescent="0.35">
      <c r="A2724" s="9" t="s">
        <v>28</v>
      </c>
      <c r="B2724" s="10">
        <v>1</v>
      </c>
    </row>
    <row r="2725" spans="1:2" x14ac:dyDescent="0.35">
      <c r="A2725" s="12" t="s">
        <v>51</v>
      </c>
      <c r="B2725" s="10">
        <v>1</v>
      </c>
    </row>
    <row r="2726" spans="1:2" x14ac:dyDescent="0.35">
      <c r="A2726" s="7" t="s">
        <v>591</v>
      </c>
      <c r="B2726" s="10">
        <v>1</v>
      </c>
    </row>
    <row r="2727" spans="1:2" x14ac:dyDescent="0.35">
      <c r="A2727" s="9" t="s">
        <v>17</v>
      </c>
      <c r="B2727" s="10">
        <v>1</v>
      </c>
    </row>
    <row r="2728" spans="1:2" x14ac:dyDescent="0.35">
      <c r="A2728" s="12" t="s">
        <v>18</v>
      </c>
      <c r="B2728" s="10">
        <v>1</v>
      </c>
    </row>
    <row r="2729" spans="1:2" x14ac:dyDescent="0.35">
      <c r="A2729" s="7" t="s">
        <v>1407</v>
      </c>
      <c r="B2729" s="10">
        <v>1</v>
      </c>
    </row>
    <row r="2730" spans="1:2" x14ac:dyDescent="0.35">
      <c r="A2730" s="9" t="s">
        <v>17</v>
      </c>
      <c r="B2730" s="10">
        <v>1</v>
      </c>
    </row>
    <row r="2731" spans="1:2" x14ac:dyDescent="0.35">
      <c r="A2731" s="12" t="s">
        <v>47</v>
      </c>
      <c r="B2731" s="10">
        <v>1</v>
      </c>
    </row>
    <row r="2732" spans="1:2" x14ac:dyDescent="0.35">
      <c r="A2732" s="7" t="s">
        <v>783</v>
      </c>
      <c r="B2732" s="10">
        <v>1</v>
      </c>
    </row>
    <row r="2733" spans="1:2" x14ac:dyDescent="0.35">
      <c r="A2733" s="9" t="s">
        <v>17</v>
      </c>
      <c r="B2733" s="10">
        <v>1</v>
      </c>
    </row>
    <row r="2734" spans="1:2" x14ac:dyDescent="0.35">
      <c r="A2734" s="12" t="s">
        <v>51</v>
      </c>
      <c r="B2734" s="10">
        <v>1</v>
      </c>
    </row>
    <row r="2735" spans="1:2" x14ac:dyDescent="0.35">
      <c r="A2735" s="7" t="s">
        <v>114</v>
      </c>
      <c r="B2735" s="10">
        <v>1</v>
      </c>
    </row>
    <row r="2736" spans="1:2" x14ac:dyDescent="0.35">
      <c r="A2736" s="9" t="s">
        <v>17</v>
      </c>
      <c r="B2736" s="10">
        <v>1</v>
      </c>
    </row>
    <row r="2737" spans="1:2" x14ac:dyDescent="0.35">
      <c r="A2737" s="12" t="s">
        <v>24</v>
      </c>
      <c r="B2737" s="10">
        <v>1</v>
      </c>
    </row>
    <row r="2738" spans="1:2" x14ac:dyDescent="0.35">
      <c r="A2738" s="7" t="s">
        <v>1751</v>
      </c>
      <c r="B2738" s="10">
        <v>1</v>
      </c>
    </row>
    <row r="2739" spans="1:2" x14ac:dyDescent="0.35">
      <c r="A2739" s="9" t="s">
        <v>28</v>
      </c>
      <c r="B2739" s="10">
        <v>1</v>
      </c>
    </row>
    <row r="2740" spans="1:2" x14ac:dyDescent="0.35">
      <c r="A2740" s="12" t="s">
        <v>18</v>
      </c>
      <c r="B2740" s="10">
        <v>1</v>
      </c>
    </row>
    <row r="2741" spans="1:2" x14ac:dyDescent="0.35">
      <c r="A2741" s="7" t="s">
        <v>1265</v>
      </c>
      <c r="B2741" s="10">
        <v>1</v>
      </c>
    </row>
    <row r="2742" spans="1:2" x14ac:dyDescent="0.35">
      <c r="A2742" s="9" t="s">
        <v>28</v>
      </c>
      <c r="B2742" s="10">
        <v>1</v>
      </c>
    </row>
    <row r="2743" spans="1:2" x14ac:dyDescent="0.35">
      <c r="A2743" s="12" t="s">
        <v>24</v>
      </c>
      <c r="B2743" s="10">
        <v>1</v>
      </c>
    </row>
    <row r="2744" spans="1:2" x14ac:dyDescent="0.35">
      <c r="A2744" s="7" t="s">
        <v>1969</v>
      </c>
      <c r="B2744" s="10">
        <v>1</v>
      </c>
    </row>
    <row r="2745" spans="1:2" x14ac:dyDescent="0.35">
      <c r="A2745" s="9" t="s">
        <v>17</v>
      </c>
      <c r="B2745" s="10">
        <v>1</v>
      </c>
    </row>
    <row r="2746" spans="1:2" x14ac:dyDescent="0.35">
      <c r="A2746" s="12" t="s">
        <v>18</v>
      </c>
      <c r="B2746" s="10">
        <v>1</v>
      </c>
    </row>
    <row r="2747" spans="1:2" x14ac:dyDescent="0.35">
      <c r="A2747" s="7" t="s">
        <v>1539</v>
      </c>
      <c r="B2747" s="10">
        <v>1</v>
      </c>
    </row>
    <row r="2748" spans="1:2" x14ac:dyDescent="0.35">
      <c r="A2748" s="9" t="s">
        <v>17</v>
      </c>
      <c r="B2748" s="10">
        <v>1</v>
      </c>
    </row>
    <row r="2749" spans="1:2" x14ac:dyDescent="0.35">
      <c r="A2749" s="12" t="s">
        <v>24</v>
      </c>
      <c r="B2749" s="10">
        <v>1</v>
      </c>
    </row>
    <row r="2750" spans="1:2" x14ac:dyDescent="0.35">
      <c r="A2750" s="7" t="s">
        <v>613</v>
      </c>
      <c r="B2750" s="10">
        <v>1</v>
      </c>
    </row>
    <row r="2751" spans="1:2" x14ac:dyDescent="0.35">
      <c r="A2751" s="9" t="s">
        <v>17</v>
      </c>
      <c r="B2751" s="10">
        <v>1</v>
      </c>
    </row>
    <row r="2752" spans="1:2" x14ac:dyDescent="0.35">
      <c r="A2752" s="12" t="s">
        <v>24</v>
      </c>
      <c r="B2752" s="10">
        <v>1</v>
      </c>
    </row>
    <row r="2753" spans="1:2" x14ac:dyDescent="0.35">
      <c r="A2753" s="7" t="s">
        <v>931</v>
      </c>
      <c r="B2753" s="10">
        <v>1</v>
      </c>
    </row>
    <row r="2754" spans="1:2" x14ac:dyDescent="0.35">
      <c r="A2754" s="9" t="s">
        <v>28</v>
      </c>
      <c r="B2754" s="10">
        <v>1</v>
      </c>
    </row>
    <row r="2755" spans="1:2" x14ac:dyDescent="0.35">
      <c r="A2755" s="12" t="s">
        <v>18</v>
      </c>
      <c r="B2755" s="10">
        <v>1</v>
      </c>
    </row>
    <row r="2756" spans="1:2" x14ac:dyDescent="0.35">
      <c r="A2756" s="7" t="s">
        <v>188</v>
      </c>
      <c r="B2756" s="10">
        <v>1</v>
      </c>
    </row>
    <row r="2757" spans="1:2" x14ac:dyDescent="0.35">
      <c r="A2757" s="9" t="s">
        <v>28</v>
      </c>
      <c r="B2757" s="10">
        <v>1</v>
      </c>
    </row>
    <row r="2758" spans="1:2" x14ac:dyDescent="0.35">
      <c r="A2758" s="12" t="s">
        <v>24</v>
      </c>
      <c r="B2758" s="10">
        <v>1</v>
      </c>
    </row>
    <row r="2759" spans="1:2" x14ac:dyDescent="0.35">
      <c r="A2759" s="7" t="s">
        <v>1259</v>
      </c>
      <c r="B2759" s="10">
        <v>1</v>
      </c>
    </row>
    <row r="2760" spans="1:2" x14ac:dyDescent="0.35">
      <c r="A2760" s="9" t="s">
        <v>17</v>
      </c>
      <c r="B2760" s="10">
        <v>1</v>
      </c>
    </row>
    <row r="2761" spans="1:2" x14ac:dyDescent="0.35">
      <c r="A2761" s="12" t="s">
        <v>47</v>
      </c>
      <c r="B2761" s="10">
        <v>1</v>
      </c>
    </row>
    <row r="2762" spans="1:2" x14ac:dyDescent="0.35">
      <c r="A2762" s="7" t="s">
        <v>516</v>
      </c>
      <c r="B2762" s="10">
        <v>1</v>
      </c>
    </row>
    <row r="2763" spans="1:2" x14ac:dyDescent="0.35">
      <c r="A2763" s="9" t="s">
        <v>17</v>
      </c>
      <c r="B2763" s="10">
        <v>1</v>
      </c>
    </row>
    <row r="2764" spans="1:2" x14ac:dyDescent="0.35">
      <c r="A2764" s="12" t="s">
        <v>24</v>
      </c>
      <c r="B2764" s="10">
        <v>1</v>
      </c>
    </row>
    <row r="2765" spans="1:2" x14ac:dyDescent="0.35">
      <c r="A2765" s="7" t="s">
        <v>148</v>
      </c>
      <c r="B2765" s="10">
        <v>1</v>
      </c>
    </row>
    <row r="2766" spans="1:2" x14ac:dyDescent="0.35">
      <c r="A2766" s="9" t="s">
        <v>17</v>
      </c>
      <c r="B2766" s="10">
        <v>1</v>
      </c>
    </row>
    <row r="2767" spans="1:2" x14ac:dyDescent="0.35">
      <c r="A2767" s="12" t="s">
        <v>18</v>
      </c>
      <c r="B2767" s="10">
        <v>1</v>
      </c>
    </row>
    <row r="2768" spans="1:2" x14ac:dyDescent="0.35">
      <c r="A2768" s="7" t="s">
        <v>886</v>
      </c>
      <c r="B2768" s="10">
        <v>1</v>
      </c>
    </row>
    <row r="2769" spans="1:2" x14ac:dyDescent="0.35">
      <c r="A2769" s="9" t="s">
        <v>28</v>
      </c>
      <c r="B2769" s="10">
        <v>1</v>
      </c>
    </row>
    <row r="2770" spans="1:2" x14ac:dyDescent="0.35">
      <c r="A2770" s="12" t="s">
        <v>24</v>
      </c>
      <c r="B2770" s="10">
        <v>1</v>
      </c>
    </row>
    <row r="2771" spans="1:2" x14ac:dyDescent="0.35">
      <c r="A2771" s="7" t="s">
        <v>772</v>
      </c>
      <c r="B2771" s="10">
        <v>1</v>
      </c>
    </row>
    <row r="2772" spans="1:2" x14ac:dyDescent="0.35">
      <c r="A2772" s="9" t="s">
        <v>17</v>
      </c>
      <c r="B2772" s="10">
        <v>1</v>
      </c>
    </row>
    <row r="2773" spans="1:2" x14ac:dyDescent="0.35">
      <c r="A2773" s="12" t="s">
        <v>24</v>
      </c>
      <c r="B2773" s="10">
        <v>1</v>
      </c>
    </row>
    <row r="2774" spans="1:2" x14ac:dyDescent="0.35">
      <c r="A2774" s="7" t="s">
        <v>303</v>
      </c>
      <c r="B2774" s="10">
        <v>1</v>
      </c>
    </row>
    <row r="2775" spans="1:2" x14ac:dyDescent="0.35">
      <c r="A2775" s="9" t="s">
        <v>17</v>
      </c>
      <c r="B2775" s="10">
        <v>1</v>
      </c>
    </row>
    <row r="2776" spans="1:2" x14ac:dyDescent="0.35">
      <c r="A2776" s="12" t="s">
        <v>51</v>
      </c>
      <c r="B2776" s="10">
        <v>1</v>
      </c>
    </row>
    <row r="2777" spans="1:2" x14ac:dyDescent="0.35">
      <c r="A2777" s="7" t="s">
        <v>957</v>
      </c>
      <c r="B2777" s="10">
        <v>1</v>
      </c>
    </row>
    <row r="2778" spans="1:2" x14ac:dyDescent="0.35">
      <c r="A2778" s="9" t="s">
        <v>28</v>
      </c>
      <c r="B2778" s="10">
        <v>1</v>
      </c>
    </row>
    <row r="2779" spans="1:2" x14ac:dyDescent="0.35">
      <c r="A2779" s="12" t="s">
        <v>24</v>
      </c>
      <c r="B2779" s="10">
        <v>1</v>
      </c>
    </row>
    <row r="2780" spans="1:2" x14ac:dyDescent="0.35">
      <c r="A2780" s="7" t="s">
        <v>1185</v>
      </c>
      <c r="B2780" s="10">
        <v>1</v>
      </c>
    </row>
    <row r="2781" spans="1:2" x14ac:dyDescent="0.35">
      <c r="A2781" s="9" t="s">
        <v>17</v>
      </c>
      <c r="B2781" s="10">
        <v>1</v>
      </c>
    </row>
    <row r="2782" spans="1:2" x14ac:dyDescent="0.35">
      <c r="A2782" s="12" t="s">
        <v>51</v>
      </c>
      <c r="B2782" s="10">
        <v>1</v>
      </c>
    </row>
    <row r="2783" spans="1:2" x14ac:dyDescent="0.35">
      <c r="A2783" s="7" t="s">
        <v>195</v>
      </c>
      <c r="B2783" s="10">
        <v>1</v>
      </c>
    </row>
    <row r="2784" spans="1:2" x14ac:dyDescent="0.35">
      <c r="A2784" s="9" t="s">
        <v>17</v>
      </c>
      <c r="B2784" s="10">
        <v>1</v>
      </c>
    </row>
    <row r="2785" spans="1:2" x14ac:dyDescent="0.35">
      <c r="A2785" s="12" t="s">
        <v>24</v>
      </c>
      <c r="B2785" s="10">
        <v>1</v>
      </c>
    </row>
    <row r="2786" spans="1:2" x14ac:dyDescent="0.35">
      <c r="A2786" s="7" t="s">
        <v>780</v>
      </c>
      <c r="B2786" s="10">
        <v>1</v>
      </c>
    </row>
    <row r="2787" spans="1:2" x14ac:dyDescent="0.35">
      <c r="A2787" s="9" t="s">
        <v>28</v>
      </c>
      <c r="B2787" s="10">
        <v>1</v>
      </c>
    </row>
    <row r="2788" spans="1:2" x14ac:dyDescent="0.35">
      <c r="A2788" s="12" t="s">
        <v>18</v>
      </c>
      <c r="B2788" s="10">
        <v>1</v>
      </c>
    </row>
    <row r="2789" spans="1:2" x14ac:dyDescent="0.35">
      <c r="A2789" s="7" t="s">
        <v>1798</v>
      </c>
      <c r="B2789" s="10">
        <v>1</v>
      </c>
    </row>
    <row r="2790" spans="1:2" x14ac:dyDescent="0.35">
      <c r="A2790" s="9" t="s">
        <v>28</v>
      </c>
      <c r="B2790" s="10">
        <v>1</v>
      </c>
    </row>
    <row r="2791" spans="1:2" x14ac:dyDescent="0.35">
      <c r="A2791" s="12" t="s">
        <v>18</v>
      </c>
      <c r="B2791" s="10">
        <v>1</v>
      </c>
    </row>
    <row r="2792" spans="1:2" x14ac:dyDescent="0.35">
      <c r="A2792" s="7" t="s">
        <v>264</v>
      </c>
      <c r="B2792" s="10">
        <v>1</v>
      </c>
    </row>
    <row r="2793" spans="1:2" x14ac:dyDescent="0.35">
      <c r="A2793" s="9" t="s">
        <v>28</v>
      </c>
      <c r="B2793" s="10">
        <v>1</v>
      </c>
    </row>
    <row r="2794" spans="1:2" x14ac:dyDescent="0.35">
      <c r="A2794" s="12" t="s">
        <v>51</v>
      </c>
      <c r="B2794" s="10">
        <v>1</v>
      </c>
    </row>
    <row r="2795" spans="1:2" x14ac:dyDescent="0.35">
      <c r="A2795" s="7" t="s">
        <v>1476</v>
      </c>
      <c r="B2795" s="10">
        <v>1</v>
      </c>
    </row>
    <row r="2796" spans="1:2" x14ac:dyDescent="0.35">
      <c r="A2796" s="9" t="s">
        <v>17</v>
      </c>
      <c r="B2796" s="10">
        <v>1</v>
      </c>
    </row>
    <row r="2797" spans="1:2" x14ac:dyDescent="0.35">
      <c r="A2797" s="12" t="s">
        <v>24</v>
      </c>
      <c r="B2797" s="10">
        <v>1</v>
      </c>
    </row>
    <row r="2798" spans="1:2" x14ac:dyDescent="0.35">
      <c r="A2798" s="7" t="s">
        <v>663</v>
      </c>
      <c r="B2798" s="10">
        <v>1</v>
      </c>
    </row>
    <row r="2799" spans="1:2" x14ac:dyDescent="0.35">
      <c r="A2799" s="9" t="s">
        <v>28</v>
      </c>
      <c r="B2799" s="10">
        <v>1</v>
      </c>
    </row>
    <row r="2800" spans="1:2" x14ac:dyDescent="0.35">
      <c r="A2800" s="12" t="s">
        <v>18</v>
      </c>
      <c r="B2800" s="10">
        <v>1</v>
      </c>
    </row>
    <row r="2801" spans="1:2" x14ac:dyDescent="0.35">
      <c r="A2801" s="7" t="s">
        <v>809</v>
      </c>
      <c r="B2801" s="10">
        <v>1</v>
      </c>
    </row>
    <row r="2802" spans="1:2" x14ac:dyDescent="0.35">
      <c r="A2802" s="9" t="s">
        <v>17</v>
      </c>
      <c r="B2802" s="10">
        <v>1</v>
      </c>
    </row>
    <row r="2803" spans="1:2" x14ac:dyDescent="0.35">
      <c r="A2803" s="12" t="s">
        <v>24</v>
      </c>
      <c r="B2803" s="10">
        <v>1</v>
      </c>
    </row>
    <row r="2804" spans="1:2" x14ac:dyDescent="0.35">
      <c r="A2804" s="7" t="s">
        <v>589</v>
      </c>
      <c r="B2804" s="10">
        <v>1</v>
      </c>
    </row>
    <row r="2805" spans="1:2" x14ac:dyDescent="0.35">
      <c r="A2805" s="9" t="s">
        <v>17</v>
      </c>
      <c r="B2805" s="10">
        <v>1</v>
      </c>
    </row>
    <row r="2806" spans="1:2" x14ac:dyDescent="0.35">
      <c r="A2806" s="12" t="s">
        <v>24</v>
      </c>
      <c r="B2806" s="10">
        <v>1</v>
      </c>
    </row>
    <row r="2807" spans="1:2" x14ac:dyDescent="0.35">
      <c r="A2807" s="7" t="s">
        <v>488</v>
      </c>
      <c r="B2807" s="10">
        <v>1</v>
      </c>
    </row>
    <row r="2808" spans="1:2" x14ac:dyDescent="0.35">
      <c r="A2808" s="9" t="s">
        <v>17</v>
      </c>
      <c r="B2808" s="10">
        <v>1</v>
      </c>
    </row>
    <row r="2809" spans="1:2" x14ac:dyDescent="0.35">
      <c r="A2809" s="12" t="s">
        <v>18</v>
      </c>
      <c r="B2809" s="10">
        <v>1</v>
      </c>
    </row>
    <row r="2810" spans="1:2" x14ac:dyDescent="0.35">
      <c r="A2810" s="7" t="s">
        <v>215</v>
      </c>
      <c r="B2810" s="10">
        <v>1</v>
      </c>
    </row>
    <row r="2811" spans="1:2" x14ac:dyDescent="0.35">
      <c r="A2811" s="9" t="s">
        <v>17</v>
      </c>
      <c r="B2811" s="10">
        <v>1</v>
      </c>
    </row>
    <row r="2812" spans="1:2" x14ac:dyDescent="0.35">
      <c r="A2812" s="12" t="s">
        <v>24</v>
      </c>
      <c r="B2812" s="10">
        <v>1</v>
      </c>
    </row>
    <row r="2813" spans="1:2" x14ac:dyDescent="0.35">
      <c r="A2813" s="7" t="s">
        <v>1181</v>
      </c>
      <c r="B2813" s="10">
        <v>1</v>
      </c>
    </row>
    <row r="2814" spans="1:2" x14ac:dyDescent="0.35">
      <c r="A2814" s="9" t="s">
        <v>17</v>
      </c>
      <c r="B2814" s="10">
        <v>1</v>
      </c>
    </row>
    <row r="2815" spans="1:2" x14ac:dyDescent="0.35">
      <c r="A2815" s="12" t="s">
        <v>47</v>
      </c>
      <c r="B2815" s="10">
        <v>1</v>
      </c>
    </row>
    <row r="2816" spans="1:2" x14ac:dyDescent="0.35">
      <c r="A2816" s="7" t="s">
        <v>365</v>
      </c>
      <c r="B2816" s="10">
        <v>1</v>
      </c>
    </row>
    <row r="2817" spans="1:2" x14ac:dyDescent="0.35">
      <c r="A2817" s="9" t="s">
        <v>17</v>
      </c>
      <c r="B2817" s="10">
        <v>1</v>
      </c>
    </row>
    <row r="2818" spans="1:2" x14ac:dyDescent="0.35">
      <c r="A2818" s="12" t="s">
        <v>51</v>
      </c>
      <c r="B2818" s="10">
        <v>1</v>
      </c>
    </row>
    <row r="2819" spans="1:2" x14ac:dyDescent="0.35">
      <c r="A2819" s="7" t="s">
        <v>1121</v>
      </c>
      <c r="B2819" s="10">
        <v>1</v>
      </c>
    </row>
    <row r="2820" spans="1:2" x14ac:dyDescent="0.35">
      <c r="A2820" s="9" t="s">
        <v>28</v>
      </c>
      <c r="B2820" s="10">
        <v>1</v>
      </c>
    </row>
    <row r="2821" spans="1:2" x14ac:dyDescent="0.35">
      <c r="A2821" s="12" t="s">
        <v>18</v>
      </c>
      <c r="B2821" s="10">
        <v>1</v>
      </c>
    </row>
    <row r="2822" spans="1:2" x14ac:dyDescent="0.35">
      <c r="A2822" s="7" t="s">
        <v>567</v>
      </c>
      <c r="B2822" s="10">
        <v>1</v>
      </c>
    </row>
    <row r="2823" spans="1:2" x14ac:dyDescent="0.35">
      <c r="A2823" s="9" t="s">
        <v>17</v>
      </c>
      <c r="B2823" s="10">
        <v>1</v>
      </c>
    </row>
    <row r="2824" spans="1:2" x14ac:dyDescent="0.35">
      <c r="A2824" s="12" t="s">
        <v>51</v>
      </c>
      <c r="B2824" s="10">
        <v>1</v>
      </c>
    </row>
    <row r="2825" spans="1:2" x14ac:dyDescent="0.35">
      <c r="A2825" s="7" t="s">
        <v>1022</v>
      </c>
      <c r="B2825" s="10">
        <v>1</v>
      </c>
    </row>
    <row r="2826" spans="1:2" x14ac:dyDescent="0.35">
      <c r="A2826" s="9" t="s">
        <v>28</v>
      </c>
      <c r="B2826" s="10">
        <v>1</v>
      </c>
    </row>
    <row r="2827" spans="1:2" x14ac:dyDescent="0.35">
      <c r="A2827" s="12" t="s">
        <v>24</v>
      </c>
      <c r="B2827" s="10">
        <v>1</v>
      </c>
    </row>
    <row r="2828" spans="1:2" x14ac:dyDescent="0.35">
      <c r="A2828" s="7" t="s">
        <v>1388</v>
      </c>
      <c r="B2828" s="10">
        <v>1</v>
      </c>
    </row>
    <row r="2829" spans="1:2" x14ac:dyDescent="0.35">
      <c r="A2829" s="9" t="s">
        <v>17</v>
      </c>
      <c r="B2829" s="10">
        <v>1</v>
      </c>
    </row>
    <row r="2830" spans="1:2" x14ac:dyDescent="0.35">
      <c r="A2830" s="12" t="s">
        <v>18</v>
      </c>
      <c r="B2830" s="10">
        <v>1</v>
      </c>
    </row>
    <row r="2831" spans="1:2" x14ac:dyDescent="0.35">
      <c r="A2831" s="7" t="s">
        <v>361</v>
      </c>
      <c r="B2831" s="10">
        <v>1</v>
      </c>
    </row>
    <row r="2832" spans="1:2" x14ac:dyDescent="0.35">
      <c r="A2832" s="9" t="s">
        <v>28</v>
      </c>
      <c r="B2832" s="10">
        <v>1</v>
      </c>
    </row>
    <row r="2833" spans="1:2" x14ac:dyDescent="0.35">
      <c r="A2833" s="12" t="s">
        <v>47</v>
      </c>
      <c r="B2833" s="10">
        <v>1</v>
      </c>
    </row>
    <row r="2834" spans="1:2" x14ac:dyDescent="0.35">
      <c r="A2834" s="7" t="s">
        <v>1389</v>
      </c>
      <c r="B2834" s="10">
        <v>1</v>
      </c>
    </row>
    <row r="2835" spans="1:2" x14ac:dyDescent="0.35">
      <c r="A2835" s="9" t="s">
        <v>17</v>
      </c>
      <c r="B2835" s="10">
        <v>1</v>
      </c>
    </row>
    <row r="2836" spans="1:2" x14ac:dyDescent="0.35">
      <c r="A2836" s="12" t="s">
        <v>51</v>
      </c>
      <c r="B2836" s="10">
        <v>1</v>
      </c>
    </row>
    <row r="2837" spans="1:2" x14ac:dyDescent="0.35">
      <c r="A2837" s="7" t="s">
        <v>291</v>
      </c>
      <c r="B2837" s="10">
        <v>1</v>
      </c>
    </row>
    <row r="2838" spans="1:2" x14ac:dyDescent="0.35">
      <c r="A2838" s="9" t="s">
        <v>28</v>
      </c>
      <c r="B2838" s="10">
        <v>1</v>
      </c>
    </row>
    <row r="2839" spans="1:2" x14ac:dyDescent="0.35">
      <c r="A2839" s="12" t="s">
        <v>47</v>
      </c>
      <c r="B2839" s="10">
        <v>1</v>
      </c>
    </row>
    <row r="2840" spans="1:2" x14ac:dyDescent="0.35">
      <c r="A2840" s="7" t="s">
        <v>149</v>
      </c>
      <c r="B2840" s="10">
        <v>1</v>
      </c>
    </row>
    <row r="2841" spans="1:2" x14ac:dyDescent="0.35">
      <c r="A2841" s="9" t="s">
        <v>17</v>
      </c>
      <c r="B2841" s="10">
        <v>1</v>
      </c>
    </row>
    <row r="2842" spans="1:2" x14ac:dyDescent="0.35">
      <c r="A2842" s="12" t="s">
        <v>24</v>
      </c>
      <c r="B2842" s="10">
        <v>1</v>
      </c>
    </row>
    <row r="2843" spans="1:2" x14ac:dyDescent="0.35">
      <c r="A2843" s="7" t="s">
        <v>222</v>
      </c>
      <c r="B2843" s="10">
        <v>1</v>
      </c>
    </row>
    <row r="2844" spans="1:2" x14ac:dyDescent="0.35">
      <c r="A2844" s="9" t="s">
        <v>17</v>
      </c>
      <c r="B2844" s="10">
        <v>1</v>
      </c>
    </row>
    <row r="2845" spans="1:2" x14ac:dyDescent="0.35">
      <c r="A2845" s="12" t="s">
        <v>24</v>
      </c>
      <c r="B2845" s="10">
        <v>1</v>
      </c>
    </row>
    <row r="2846" spans="1:2" x14ac:dyDescent="0.35">
      <c r="A2846" s="7" t="s">
        <v>878</v>
      </c>
      <c r="B2846" s="10">
        <v>3</v>
      </c>
    </row>
    <row r="2847" spans="1:2" x14ac:dyDescent="0.35">
      <c r="A2847" s="9" t="s">
        <v>17</v>
      </c>
      <c r="B2847" s="10">
        <v>2</v>
      </c>
    </row>
    <row r="2848" spans="1:2" x14ac:dyDescent="0.35">
      <c r="A2848" s="12" t="s">
        <v>24</v>
      </c>
      <c r="B2848" s="10">
        <v>1</v>
      </c>
    </row>
    <row r="2849" spans="1:2" x14ac:dyDescent="0.35">
      <c r="A2849" s="12" t="s">
        <v>18</v>
      </c>
      <c r="B2849" s="10">
        <v>1</v>
      </c>
    </row>
    <row r="2850" spans="1:2" x14ac:dyDescent="0.35">
      <c r="A2850" s="9" t="s">
        <v>28</v>
      </c>
      <c r="B2850" s="10">
        <v>1</v>
      </c>
    </row>
    <row r="2851" spans="1:2" x14ac:dyDescent="0.35">
      <c r="A2851" s="12" t="s">
        <v>18</v>
      </c>
      <c r="B2851" s="10">
        <v>1</v>
      </c>
    </row>
    <row r="2852" spans="1:2" x14ac:dyDescent="0.35">
      <c r="A2852" s="7" t="s">
        <v>1856</v>
      </c>
      <c r="B2852" s="10">
        <v>1</v>
      </c>
    </row>
    <row r="2853" spans="1:2" x14ac:dyDescent="0.35">
      <c r="A2853" s="9" t="s">
        <v>17</v>
      </c>
      <c r="B2853" s="10">
        <v>1</v>
      </c>
    </row>
    <row r="2854" spans="1:2" x14ac:dyDescent="0.35">
      <c r="A2854" s="12" t="s">
        <v>18</v>
      </c>
      <c r="B2854" s="10">
        <v>1</v>
      </c>
    </row>
    <row r="2855" spans="1:2" x14ac:dyDescent="0.35">
      <c r="A2855" s="7" t="s">
        <v>1765</v>
      </c>
      <c r="B2855" s="10">
        <v>1</v>
      </c>
    </row>
    <row r="2856" spans="1:2" x14ac:dyDescent="0.35">
      <c r="A2856" s="9" t="s">
        <v>17</v>
      </c>
      <c r="B2856" s="10">
        <v>1</v>
      </c>
    </row>
    <row r="2857" spans="1:2" x14ac:dyDescent="0.35">
      <c r="A2857" s="12" t="s">
        <v>18</v>
      </c>
      <c r="B2857" s="10">
        <v>1</v>
      </c>
    </row>
    <row r="2858" spans="1:2" x14ac:dyDescent="0.35">
      <c r="A2858" s="7" t="s">
        <v>1984</v>
      </c>
      <c r="B2858" s="10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R1001"/>
  <sheetViews>
    <sheetView topLeftCell="A2" workbookViewId="0">
      <selection activeCell="I15" sqref="A2:Q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0.54296875" bestFit="1" customWidth="1"/>
    <col min="10" max="10" width="11.54296875" bestFit="1" customWidth="1"/>
    <col min="11" max="11" width="15.453125" bestFit="1" customWidth="1"/>
    <col min="12" max="12" width="10.7265625" bestFit="1" customWidth="1"/>
    <col min="13" max="13" width="12.81640625" bestFit="1" customWidth="1"/>
    <col min="14" max="14" width="13.54296875" bestFit="1" customWidth="1"/>
    <col min="15" max="15" width="11.1796875" bestFit="1" customWidth="1"/>
  </cols>
  <sheetData>
    <row r="1" spans="1:18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1985</v>
      </c>
      <c r="P1" s="5" t="s">
        <v>1987</v>
      </c>
      <c r="Q1" s="5" t="s">
        <v>2000</v>
      </c>
    </row>
    <row r="2" spans="1:18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>TBL_Employees[[#This Row],[Annual Salary]]*TBL_Employees[[#This Row],[Bonus %]]</f>
        <v>21240.6</v>
      </c>
      <c r="P2">
        <f>TBL_Employees[[#This Row],[Exit Date]]-TBL_Employees[[#This Row],[Hire Date]]</f>
        <v>2017</v>
      </c>
      <c r="Q2" t="str">
        <f>TEXT(TBL_Employees[[#This Row],[Hire Date]],"yyyy")</f>
        <v>2016</v>
      </c>
    </row>
    <row r="3" spans="1:18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f>TBL_Employees[[#This Row],[Annual Salary]]*TBL_Employees[[#This Row],[Bonus %]]</f>
        <v>0</v>
      </c>
      <c r="P3" t="e">
        <f>TBL_Employees[[#This Row],[Exit Date]]-TBL_Employees[[#This Row],[Hire Date]]</f>
        <v>#VALUE!</v>
      </c>
      <c r="Q3" t="str">
        <f>TEXT(TBL_Employees[[#This Row],[Hire Date]],"yyyy")</f>
        <v>1997</v>
      </c>
    </row>
    <row r="4" spans="1:18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f>TBL_Employees[[#This Row],[Annual Salary]]*TBL_Employees[[#This Row],[Bonus %]]</f>
        <v>32619.800000000003</v>
      </c>
      <c r="P4" t="e">
        <f>TBL_Employees[[#This Row],[Exit Date]]-TBL_Employees[[#This Row],[Hire Date]]</f>
        <v>#VALUE!</v>
      </c>
      <c r="Q4" t="str">
        <f>TEXT(TBL_Employees[[#This Row],[Hire Date]],"yyyy")</f>
        <v>2006</v>
      </c>
    </row>
    <row r="5" spans="1:18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f>TBL_Employees[[#This Row],[Annual Salary]]*TBL_Employees[[#This Row],[Bonus %]]</f>
        <v>5943.9100000000008</v>
      </c>
      <c r="P5" t="e">
        <f>TBL_Employees[[#This Row],[Exit Date]]-TBL_Employees[[#This Row],[Hire Date]]</f>
        <v>#VALUE!</v>
      </c>
      <c r="Q5" t="str">
        <f>TEXT(TBL_Employees[[#This Row],[Hire Date]],"yyyy")</f>
        <v>2019</v>
      </c>
    </row>
    <row r="6" spans="1:18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f>TBL_Employees[[#This Row],[Annual Salary]]*TBL_Employees[[#This Row],[Bonus %]]</f>
        <v>0</v>
      </c>
      <c r="P6" t="e">
        <f>TBL_Employees[[#This Row],[Exit Date]]-TBL_Employees[[#This Row],[Hire Date]]</f>
        <v>#VALUE!</v>
      </c>
      <c r="Q6" t="str">
        <f>TEXT(TBL_Employees[[#This Row],[Hire Date]],"yyyy")</f>
        <v>1995</v>
      </c>
    </row>
    <row r="7" spans="1:18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f>TBL_Employees[[#This Row],[Annual Salary]]*TBL_Employees[[#This Row],[Bonus %]]</f>
        <v>0</v>
      </c>
      <c r="P7" t="e">
        <f>TBL_Employees[[#This Row],[Exit Date]]-TBL_Employees[[#This Row],[Hire Date]]</f>
        <v>#VALUE!</v>
      </c>
      <c r="Q7" t="str">
        <f>TEXT(TBL_Employees[[#This Row],[Hire Date]],"yyyy")</f>
        <v>2017</v>
      </c>
    </row>
    <row r="8" spans="1:18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f>TBL_Employees[[#This Row],[Annual Salary]]*TBL_Employees[[#This Row],[Bonus %]]</f>
        <v>11974.6</v>
      </c>
      <c r="P8" t="e">
        <f>TBL_Employees[[#This Row],[Exit Date]]-TBL_Employees[[#This Row],[Hire Date]]</f>
        <v>#VALUE!</v>
      </c>
      <c r="Q8" t="str">
        <f>TEXT(TBL_Employees[[#This Row],[Hire Date]],"yyyy")</f>
        <v>2020</v>
      </c>
    </row>
    <row r="9" spans="1:18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>TBL_Employees[[#This Row],[Annual Salary]]*TBL_Employees[[#This Row],[Bonus %]]</f>
        <v>0</v>
      </c>
      <c r="P9">
        <f>TBL_Employees[[#This Row],[Exit Date]]-TBL_Employees[[#This Row],[Hire Date]]</f>
        <v>369</v>
      </c>
      <c r="Q9" t="str">
        <f>TEXT(TBL_Employees[[#This Row],[Hire Date]],"yyyy")</f>
        <v>2020</v>
      </c>
      <c r="R9" t="e">
        <f>AVERAGE(L:L)</f>
        <v>#DIV/0!</v>
      </c>
    </row>
    <row r="10" spans="1:18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f>TBL_Employees[[#This Row],[Annual Salary]]*TBL_Employees[[#This Row],[Bonus %]]</f>
        <v>6811.62</v>
      </c>
      <c r="P10" t="e">
        <f>TBL_Employees[[#This Row],[Exit Date]]-TBL_Employees[[#This Row],[Hire Date]]</f>
        <v>#VALUE!</v>
      </c>
      <c r="Q10" t="str">
        <f>TEXT(TBL_Employees[[#This Row],[Hire Date]],"yyyy")</f>
        <v>2019</v>
      </c>
      <c r="R10">
        <f>MIN(H:H)</f>
        <v>25</v>
      </c>
    </row>
    <row r="11" spans="1:18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f>TBL_Employees[[#This Row],[Annual Salary]]*TBL_Employees[[#This Row],[Bonus %]]</f>
        <v>0</v>
      </c>
      <c r="P11" t="e">
        <f>TBL_Employees[[#This Row],[Exit Date]]-TBL_Employees[[#This Row],[Hire Date]]</f>
        <v>#VALUE!</v>
      </c>
      <c r="Q11" t="str">
        <f>TEXT(TBL_Employees[[#This Row],[Hire Date]],"yyyy")</f>
        <v>2018</v>
      </c>
      <c r="R11">
        <f>MAX(H:H)</f>
        <v>65</v>
      </c>
    </row>
    <row r="12" spans="1:18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f>TBL_Employees[[#This Row],[Annual Salary]]*TBL_Employees[[#This Row],[Bonus %]]</f>
        <v>23599.95</v>
      </c>
      <c r="P12" t="e">
        <f>TBL_Employees[[#This Row],[Exit Date]]-TBL_Employees[[#This Row],[Hire Date]]</f>
        <v>#VALUE!</v>
      </c>
      <c r="Q12" t="str">
        <f>TEXT(TBL_Employees[[#This Row],[Hire Date]],"yyyy")</f>
        <v>2009</v>
      </c>
    </row>
    <row r="13" spans="1:18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f>TBL_Employees[[#This Row],[Annual Salary]]*TBL_Employees[[#This Row],[Bonus %]]</f>
        <v>0</v>
      </c>
      <c r="P13" t="e">
        <f>TBL_Employees[[#This Row],[Exit Date]]-TBL_Employees[[#This Row],[Hire Date]]</f>
        <v>#VALUE!</v>
      </c>
      <c r="Q13" t="str">
        <f>TEXT(TBL_Employees[[#This Row],[Hire Date]],"yyyy")</f>
        <v>2021</v>
      </c>
    </row>
    <row r="14" spans="1:18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f>TBL_Employees[[#This Row],[Annual Salary]]*TBL_Employees[[#This Row],[Bonus %]]</f>
        <v>9457.74</v>
      </c>
      <c r="P14" t="e">
        <f>TBL_Employees[[#This Row],[Exit Date]]-TBL_Employees[[#This Row],[Hire Date]]</f>
        <v>#VALUE!</v>
      </c>
      <c r="Q14" t="str">
        <f>TEXT(TBL_Employees[[#This Row],[Hire Date]],"yyyy")</f>
        <v>1999</v>
      </c>
    </row>
    <row r="15" spans="1:18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f>TBL_Employees[[#This Row],[Annual Salary]]*TBL_Employees[[#This Row],[Bonus %]]</f>
        <v>14674.2</v>
      </c>
      <c r="P15" t="e">
        <f>TBL_Employees[[#This Row],[Exit Date]]-TBL_Employees[[#This Row],[Hire Date]]</f>
        <v>#VALUE!</v>
      </c>
      <c r="Q15" t="str">
        <f>TEXT(TBL_Employees[[#This Row],[Hire Date]],"yyyy")</f>
        <v>2021</v>
      </c>
    </row>
    <row r="16" spans="1:18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>TBL_Employees[[#This Row],[Annual Salary]]*TBL_Employees[[#This Row],[Bonus %]]</f>
        <v>0</v>
      </c>
      <c r="P16">
        <f>TBL_Employees[[#This Row],[Exit Date]]-TBL_Employees[[#This Row],[Hire Date]]</f>
        <v>856</v>
      </c>
      <c r="Q16" t="str">
        <f>TEXT(TBL_Employees[[#This Row],[Hire Date]],"yyyy")</f>
        <v>2017</v>
      </c>
    </row>
    <row r="17" spans="1:17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>
        <f>TBL_Employees[[#This Row],[Annual Salary]]*TBL_Employees[[#This Row],[Bonus %]]</f>
        <v>74781</v>
      </c>
      <c r="P17" t="e">
        <f>TBL_Employees[[#This Row],[Exit Date]]-TBL_Employees[[#This Row],[Hire Date]]</f>
        <v>#VALUE!</v>
      </c>
      <c r="Q17" t="str">
        <f>TEXT(TBL_Employees[[#This Row],[Hire Date]],"yyyy")</f>
        <v>2013</v>
      </c>
    </row>
    <row r="18" spans="1:17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f>TBL_Employees[[#This Row],[Annual Salary]]*TBL_Employees[[#This Row],[Bonus %]]</f>
        <v>35167.4</v>
      </c>
      <c r="P18" t="e">
        <f>TBL_Employees[[#This Row],[Exit Date]]-TBL_Employees[[#This Row],[Hire Date]]</f>
        <v>#VALUE!</v>
      </c>
      <c r="Q18" t="str">
        <f>TEXT(TBL_Employees[[#This Row],[Hire Date]],"yyyy")</f>
        <v>2002</v>
      </c>
    </row>
    <row r="19" spans="1:17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f>TBL_Employees[[#This Row],[Annual Salary]]*TBL_Employees[[#This Row],[Bonus %]]</f>
        <v>20127.64</v>
      </c>
      <c r="P19" t="e">
        <f>TBL_Employees[[#This Row],[Exit Date]]-TBL_Employees[[#This Row],[Hire Date]]</f>
        <v>#VALUE!</v>
      </c>
      <c r="Q19" t="str">
        <f>TEXT(TBL_Employees[[#This Row],[Hire Date]],"yyyy")</f>
        <v>2003</v>
      </c>
    </row>
    <row r="20" spans="1:17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>
        <f>TBL_Employees[[#This Row],[Annual Salary]]*TBL_Employees[[#This Row],[Bonus %]]</f>
        <v>44760.72</v>
      </c>
      <c r="P20" t="e">
        <f>TBL_Employees[[#This Row],[Exit Date]]-TBL_Employees[[#This Row],[Hire Date]]</f>
        <v>#VALUE!</v>
      </c>
      <c r="Q20" t="str">
        <f>TEXT(TBL_Employees[[#This Row],[Hire Date]],"yyyy")</f>
        <v>2013</v>
      </c>
    </row>
    <row r="21" spans="1:17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f>TBL_Employees[[#This Row],[Annual Salary]]*TBL_Employees[[#This Row],[Bonus %]]</f>
        <v>29939.579999999998</v>
      </c>
      <c r="P21" t="e">
        <f>TBL_Employees[[#This Row],[Exit Date]]-TBL_Employees[[#This Row],[Hire Date]]</f>
        <v>#VALUE!</v>
      </c>
      <c r="Q21" t="str">
        <f>TEXT(TBL_Employees[[#This Row],[Hire Date]],"yyyy")</f>
        <v>2002</v>
      </c>
    </row>
    <row r="22" spans="1:17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f>TBL_Employees[[#This Row],[Annual Salary]]*TBL_Employees[[#This Row],[Bonus %]]</f>
        <v>14614</v>
      </c>
      <c r="P22" t="e">
        <f>TBL_Employees[[#This Row],[Exit Date]]-TBL_Employees[[#This Row],[Hire Date]]</f>
        <v>#VALUE!</v>
      </c>
      <c r="Q22" t="str">
        <f>TEXT(TBL_Employees[[#This Row],[Hire Date]],"yyyy")</f>
        <v>2012</v>
      </c>
    </row>
    <row r="23" spans="1:17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>
        <f>TBL_Employees[[#This Row],[Annual Salary]]*TBL_Employees[[#This Row],[Bonus %]]</f>
        <v>31857.629999999997</v>
      </c>
      <c r="P23" t="e">
        <f>TBL_Employees[[#This Row],[Exit Date]]-TBL_Employees[[#This Row],[Hire Date]]</f>
        <v>#VALUE!</v>
      </c>
      <c r="Q23" t="str">
        <f>TEXT(TBL_Employees[[#This Row],[Hire Date]],"yyyy")</f>
        <v>2021</v>
      </c>
    </row>
    <row r="24" spans="1:17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>
        <f>TBL_Employees[[#This Row],[Annual Salary]]*TBL_Employees[[#This Row],[Bonus %]]</f>
        <v>48380.360000000008</v>
      </c>
      <c r="P24" t="e">
        <f>TBL_Employees[[#This Row],[Exit Date]]-TBL_Employees[[#This Row],[Hire Date]]</f>
        <v>#VALUE!</v>
      </c>
      <c r="Q24" t="str">
        <f>TEXT(TBL_Employees[[#This Row],[Hire Date]],"yyyy")</f>
        <v>2002</v>
      </c>
    </row>
    <row r="25" spans="1:17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f>TBL_Employees[[#This Row],[Annual Salary]]*TBL_Employees[[#This Row],[Bonus %]]</f>
        <v>0</v>
      </c>
      <c r="P25" t="e">
        <f>TBL_Employees[[#This Row],[Exit Date]]-TBL_Employees[[#This Row],[Hire Date]]</f>
        <v>#VALUE!</v>
      </c>
      <c r="Q25" t="str">
        <f>TEXT(TBL_Employees[[#This Row],[Hire Date]],"yyyy")</f>
        <v>2019</v>
      </c>
    </row>
    <row r="26" spans="1:17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>
        <f>TBL_Employees[[#This Row],[Annual Salary]]*TBL_Employees[[#This Row],[Bonus %]]</f>
        <v>64223.32</v>
      </c>
      <c r="P26" t="e">
        <f>TBL_Employees[[#This Row],[Exit Date]]-TBL_Employees[[#This Row],[Hire Date]]</f>
        <v>#VALUE!</v>
      </c>
      <c r="Q26" t="str">
        <f>TEXT(TBL_Employees[[#This Row],[Hire Date]],"yyyy")</f>
        <v>2014</v>
      </c>
    </row>
    <row r="27" spans="1:17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>
        <f>TBL_Employees[[#This Row],[Annual Salary]]*TBL_Employees[[#This Row],[Bonus %]]</f>
        <v>35014.97</v>
      </c>
      <c r="P27" t="e">
        <f>TBL_Employees[[#This Row],[Exit Date]]-TBL_Employees[[#This Row],[Hire Date]]</f>
        <v>#VALUE!</v>
      </c>
      <c r="Q27" t="str">
        <f>TEXT(TBL_Employees[[#This Row],[Hire Date]],"yyyy")</f>
        <v>2015</v>
      </c>
    </row>
    <row r="28" spans="1:17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f>TBL_Employees[[#This Row],[Annual Salary]]*TBL_Employees[[#This Row],[Bonus %]]</f>
        <v>0</v>
      </c>
      <c r="P28" t="e">
        <f>TBL_Employees[[#This Row],[Exit Date]]-TBL_Employees[[#This Row],[Hire Date]]</f>
        <v>#VALUE!</v>
      </c>
      <c r="Q28" t="str">
        <f>TEXT(TBL_Employees[[#This Row],[Hire Date]],"yyyy")</f>
        <v>2005</v>
      </c>
    </row>
    <row r="29" spans="1:17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>
        <f>TBL_Employees[[#This Row],[Annual Salary]]*TBL_Employees[[#This Row],[Bonus %]]</f>
        <v>76331.61</v>
      </c>
      <c r="P29" t="e">
        <f>TBL_Employees[[#This Row],[Exit Date]]-TBL_Employees[[#This Row],[Hire Date]]</f>
        <v>#VALUE!</v>
      </c>
      <c r="Q29" t="str">
        <f>TEXT(TBL_Employees[[#This Row],[Hire Date]],"yyyy")</f>
        <v>2004</v>
      </c>
    </row>
    <row r="30" spans="1:17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f>TBL_Employees[[#This Row],[Annual Salary]]*TBL_Employees[[#This Row],[Bonus %]]</f>
        <v>11922.48</v>
      </c>
      <c r="P30" t="e">
        <f>TBL_Employees[[#This Row],[Exit Date]]-TBL_Employees[[#This Row],[Hire Date]]</f>
        <v>#VALUE!</v>
      </c>
      <c r="Q30" t="str">
        <f>TEXT(TBL_Employees[[#This Row],[Hire Date]],"yyyy")</f>
        <v>1996</v>
      </c>
    </row>
    <row r="31" spans="1:17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>
        <f>TBL_Employees[[#This Row],[Annual Salary]]*TBL_Employees[[#This Row],[Bonus %]]</f>
        <v>78587.94</v>
      </c>
      <c r="P31" t="e">
        <f>TBL_Employees[[#This Row],[Exit Date]]-TBL_Employees[[#This Row],[Hire Date]]</f>
        <v>#VALUE!</v>
      </c>
      <c r="Q31" t="str">
        <f>TEXT(TBL_Employees[[#This Row],[Hire Date]],"yyyy")</f>
        <v>2012</v>
      </c>
    </row>
    <row r="32" spans="1:17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f>TBL_Employees[[#This Row],[Annual Salary]]*TBL_Employees[[#This Row],[Bonus %]]</f>
        <v>0</v>
      </c>
      <c r="P32" t="e">
        <f>TBL_Employees[[#This Row],[Exit Date]]-TBL_Employees[[#This Row],[Hire Date]]</f>
        <v>#VALUE!</v>
      </c>
      <c r="Q32" t="str">
        <f>TEXT(TBL_Employees[[#This Row],[Hire Date]],"yyyy")</f>
        <v>2017</v>
      </c>
    </row>
    <row r="33" spans="1:17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f>TBL_Employees[[#This Row],[Annual Salary]]*TBL_Employees[[#This Row],[Bonus %]]</f>
        <v>0</v>
      </c>
      <c r="P33" t="e">
        <f>TBL_Employees[[#This Row],[Exit Date]]-TBL_Employees[[#This Row],[Hire Date]]</f>
        <v>#VALUE!</v>
      </c>
      <c r="Q33" t="str">
        <f>TEXT(TBL_Employees[[#This Row],[Hire Date]],"yyyy")</f>
        <v>2004</v>
      </c>
    </row>
    <row r="34" spans="1:17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f>TBL_Employees[[#This Row],[Annual Salary]]*TBL_Employees[[#This Row],[Bonus %]]</f>
        <v>0</v>
      </c>
      <c r="P34" t="e">
        <f>TBL_Employees[[#This Row],[Exit Date]]-TBL_Employees[[#This Row],[Hire Date]]</f>
        <v>#VALUE!</v>
      </c>
      <c r="Q34" t="str">
        <f>TEXT(TBL_Employees[[#This Row],[Hire Date]],"yyyy")</f>
        <v>2008</v>
      </c>
    </row>
    <row r="35" spans="1:17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f>TBL_Employees[[#This Row],[Annual Salary]]*TBL_Employees[[#This Row],[Bonus %]]</f>
        <v>0</v>
      </c>
      <c r="P35" t="e">
        <f>TBL_Employees[[#This Row],[Exit Date]]-TBL_Employees[[#This Row],[Hire Date]]</f>
        <v>#VALUE!</v>
      </c>
      <c r="Q35" t="str">
        <f>TEXT(TBL_Employees[[#This Row],[Hire Date]],"yyyy")</f>
        <v>2016</v>
      </c>
    </row>
    <row r="36" spans="1:17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f>TBL_Employees[[#This Row],[Annual Salary]]*TBL_Employees[[#This Row],[Bonus %]]</f>
        <v>0</v>
      </c>
      <c r="P36" t="e">
        <f>TBL_Employees[[#This Row],[Exit Date]]-TBL_Employees[[#This Row],[Hire Date]]</f>
        <v>#VALUE!</v>
      </c>
      <c r="Q36" t="str">
        <f>TEXT(TBL_Employees[[#This Row],[Hire Date]],"yyyy")</f>
        <v>2018</v>
      </c>
    </row>
    <row r="37" spans="1:17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f>TBL_Employees[[#This Row],[Annual Salary]]*TBL_Employees[[#This Row],[Bonus %]]</f>
        <v>0</v>
      </c>
      <c r="P37" t="e">
        <f>TBL_Employees[[#This Row],[Exit Date]]-TBL_Employees[[#This Row],[Hire Date]]</f>
        <v>#VALUE!</v>
      </c>
      <c r="Q37" t="str">
        <f>TEXT(TBL_Employees[[#This Row],[Hire Date]],"yyyy")</f>
        <v>2014</v>
      </c>
    </row>
    <row r="38" spans="1:17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f>TBL_Employees[[#This Row],[Annual Salary]]*TBL_Employees[[#This Row],[Bonus %]]</f>
        <v>0</v>
      </c>
      <c r="P38" t="e">
        <f>TBL_Employees[[#This Row],[Exit Date]]-TBL_Employees[[#This Row],[Hire Date]]</f>
        <v>#VALUE!</v>
      </c>
      <c r="Q38" t="str">
        <f>TEXT(TBL_Employees[[#This Row],[Hire Date]],"yyyy")</f>
        <v>2019</v>
      </c>
    </row>
    <row r="39" spans="1:17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>
        <f>TBL_Employees[[#This Row],[Annual Salary]]*TBL_Employees[[#This Row],[Bonus %]]</f>
        <v>76926</v>
      </c>
      <c r="P39" t="e">
        <f>TBL_Employees[[#This Row],[Exit Date]]-TBL_Employees[[#This Row],[Hire Date]]</f>
        <v>#VALUE!</v>
      </c>
      <c r="Q39" t="str">
        <f>TEXT(TBL_Employees[[#This Row],[Hire Date]],"yyyy")</f>
        <v>2019</v>
      </c>
    </row>
    <row r="40" spans="1:17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f>TBL_Employees[[#This Row],[Annual Salary]]*TBL_Employees[[#This Row],[Bonus %]]</f>
        <v>0</v>
      </c>
      <c r="P40" t="e">
        <f>TBL_Employees[[#This Row],[Exit Date]]-TBL_Employees[[#This Row],[Hire Date]]</f>
        <v>#VALUE!</v>
      </c>
      <c r="Q40" t="str">
        <f>TEXT(TBL_Employees[[#This Row],[Hire Date]],"yyyy")</f>
        <v>2013</v>
      </c>
    </row>
    <row r="41" spans="1:17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f>TBL_Employees[[#This Row],[Annual Salary]]*TBL_Employees[[#This Row],[Bonus %]]</f>
        <v>0</v>
      </c>
      <c r="P41" t="e">
        <f>TBL_Employees[[#This Row],[Exit Date]]-TBL_Employees[[#This Row],[Hire Date]]</f>
        <v>#VALUE!</v>
      </c>
      <c r="Q41" t="str">
        <f>TEXT(TBL_Employees[[#This Row],[Hire Date]],"yyyy")</f>
        <v>1994</v>
      </c>
    </row>
    <row r="42" spans="1:17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>TBL_Employees[[#This Row],[Annual Salary]]*TBL_Employees[[#This Row],[Bonus %]]</f>
        <v>0</v>
      </c>
      <c r="P42">
        <f>TBL_Employees[[#This Row],[Exit Date]]-TBL_Employees[[#This Row],[Hire Date]]</f>
        <v>48</v>
      </c>
      <c r="Q42" t="str">
        <f>TEXT(TBL_Employees[[#This Row],[Hire Date]],"yyyy")</f>
        <v>2017</v>
      </c>
    </row>
    <row r="43" spans="1:17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f>TBL_Employees[[#This Row],[Annual Salary]]*TBL_Employees[[#This Row],[Bonus %]]</f>
        <v>5656.75</v>
      </c>
      <c r="P43" t="e">
        <f>TBL_Employees[[#This Row],[Exit Date]]-TBL_Employees[[#This Row],[Hire Date]]</f>
        <v>#VALUE!</v>
      </c>
      <c r="Q43" t="str">
        <f>TEXT(TBL_Employees[[#This Row],[Hire Date]],"yyyy")</f>
        <v>2013</v>
      </c>
    </row>
    <row r="44" spans="1:17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>
        <f>TBL_Employees[[#This Row],[Annual Salary]]*TBL_Employees[[#This Row],[Bonus %]]</f>
        <v>63938.560000000005</v>
      </c>
      <c r="P44" t="e">
        <f>TBL_Employees[[#This Row],[Exit Date]]-TBL_Employees[[#This Row],[Hire Date]]</f>
        <v>#VALUE!</v>
      </c>
      <c r="Q44" t="str">
        <f>TEXT(TBL_Employees[[#This Row],[Hire Date]],"yyyy")</f>
        <v>2005</v>
      </c>
    </row>
    <row r="45" spans="1:17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f>TBL_Employees[[#This Row],[Annual Salary]]*TBL_Employees[[#This Row],[Bonus %]]</f>
        <v>0</v>
      </c>
      <c r="P45" t="e">
        <f>TBL_Employees[[#This Row],[Exit Date]]-TBL_Employees[[#This Row],[Hire Date]]</f>
        <v>#VALUE!</v>
      </c>
      <c r="Q45" t="str">
        <f>TEXT(TBL_Employees[[#This Row],[Hire Date]],"yyyy")</f>
        <v>2013</v>
      </c>
    </row>
    <row r="46" spans="1:17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f>TBL_Employees[[#This Row],[Annual Salary]]*TBL_Employees[[#This Row],[Bonus %]]</f>
        <v>14682</v>
      </c>
      <c r="P46" t="e">
        <f>TBL_Employees[[#This Row],[Exit Date]]-TBL_Employees[[#This Row],[Hire Date]]</f>
        <v>#VALUE!</v>
      </c>
      <c r="Q46" t="str">
        <f>TEXT(TBL_Employees[[#This Row],[Hire Date]],"yyyy")</f>
        <v>2019</v>
      </c>
    </row>
    <row r="47" spans="1:17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f>TBL_Employees[[#This Row],[Annual Salary]]*TBL_Employees[[#This Row],[Bonus %]]</f>
        <v>0</v>
      </c>
      <c r="P47" t="e">
        <f>TBL_Employees[[#This Row],[Exit Date]]-TBL_Employees[[#This Row],[Hire Date]]</f>
        <v>#VALUE!</v>
      </c>
      <c r="Q47" t="str">
        <f>TEXT(TBL_Employees[[#This Row],[Hire Date]],"yyyy")</f>
        <v>2010</v>
      </c>
    </row>
    <row r="48" spans="1:17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f>TBL_Employees[[#This Row],[Annual Salary]]*TBL_Employees[[#This Row],[Bonus %]]</f>
        <v>3996.05</v>
      </c>
      <c r="P48" t="e">
        <f>TBL_Employees[[#This Row],[Exit Date]]-TBL_Employees[[#This Row],[Hire Date]]</f>
        <v>#VALUE!</v>
      </c>
      <c r="Q48" t="str">
        <f>TEXT(TBL_Employees[[#This Row],[Hire Date]],"yyyy")</f>
        <v>2013</v>
      </c>
    </row>
    <row r="49" spans="1:17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f>TBL_Employees[[#This Row],[Annual Salary]]*TBL_Employees[[#This Row],[Bonus %]]</f>
        <v>33439.800000000003</v>
      </c>
      <c r="P49" t="e">
        <f>TBL_Employees[[#This Row],[Exit Date]]-TBL_Employees[[#This Row],[Hire Date]]</f>
        <v>#VALUE!</v>
      </c>
      <c r="Q49" t="str">
        <f>TEXT(TBL_Employees[[#This Row],[Hire Date]],"yyyy")</f>
        <v>2009</v>
      </c>
    </row>
    <row r="50" spans="1:17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f>TBL_Employees[[#This Row],[Annual Salary]]*TBL_Employees[[#This Row],[Bonus %]]</f>
        <v>0</v>
      </c>
      <c r="P50" t="e">
        <f>TBL_Employees[[#This Row],[Exit Date]]-TBL_Employees[[#This Row],[Hire Date]]</f>
        <v>#VALUE!</v>
      </c>
      <c r="Q50" t="str">
        <f>TEXT(TBL_Employees[[#This Row],[Hire Date]],"yyyy")</f>
        <v>2012</v>
      </c>
    </row>
    <row r="51" spans="1:17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f>TBL_Employees[[#This Row],[Annual Salary]]*TBL_Employees[[#This Row],[Bonus %]]</f>
        <v>37884</v>
      </c>
      <c r="P51" t="e">
        <f>TBL_Employees[[#This Row],[Exit Date]]-TBL_Employees[[#This Row],[Hire Date]]</f>
        <v>#VALUE!</v>
      </c>
      <c r="Q51" t="str">
        <f>TEXT(TBL_Employees[[#This Row],[Hire Date]],"yyyy")</f>
        <v>2014</v>
      </c>
    </row>
    <row r="52" spans="1:17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f>TBL_Employees[[#This Row],[Annual Salary]]*TBL_Employees[[#This Row],[Bonus %]]</f>
        <v>0</v>
      </c>
      <c r="P52" t="e">
        <f>TBL_Employees[[#This Row],[Exit Date]]-TBL_Employees[[#This Row],[Hire Date]]</f>
        <v>#VALUE!</v>
      </c>
      <c r="Q52" t="str">
        <f>TEXT(TBL_Employees[[#This Row],[Hire Date]],"yyyy")</f>
        <v>2001</v>
      </c>
    </row>
    <row r="53" spans="1:17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f>TBL_Employees[[#This Row],[Annual Salary]]*TBL_Employees[[#This Row],[Bonus %]]</f>
        <v>0</v>
      </c>
      <c r="P53" t="e">
        <f>TBL_Employees[[#This Row],[Exit Date]]-TBL_Employees[[#This Row],[Hire Date]]</f>
        <v>#VALUE!</v>
      </c>
      <c r="Q53" t="str">
        <f>TEXT(TBL_Employees[[#This Row],[Hire Date]],"yyyy")</f>
        <v>2021</v>
      </c>
    </row>
    <row r="54" spans="1:17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f>TBL_Employees[[#This Row],[Annual Salary]]*TBL_Employees[[#This Row],[Bonus %]]</f>
        <v>13819.63</v>
      </c>
      <c r="P54" t="e">
        <f>TBL_Employees[[#This Row],[Exit Date]]-TBL_Employees[[#This Row],[Hire Date]]</f>
        <v>#VALUE!</v>
      </c>
      <c r="Q54" t="str">
        <f>TEXT(TBL_Employees[[#This Row],[Hire Date]],"yyyy")</f>
        <v>2021</v>
      </c>
    </row>
    <row r="55" spans="1:17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f>TBL_Employees[[#This Row],[Annual Salary]]*TBL_Employees[[#This Row],[Bonus %]]</f>
        <v>0</v>
      </c>
      <c r="P55" t="e">
        <f>TBL_Employees[[#This Row],[Exit Date]]-TBL_Employees[[#This Row],[Hire Date]]</f>
        <v>#VALUE!</v>
      </c>
      <c r="Q55" t="str">
        <f>TEXT(TBL_Employees[[#This Row],[Hire Date]],"yyyy")</f>
        <v>2011</v>
      </c>
    </row>
    <row r="56" spans="1:17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>
        <f>TBL_Employees[[#This Row],[Annual Salary]]*TBL_Employees[[#This Row],[Bonus %]]</f>
        <v>51823</v>
      </c>
      <c r="P56" t="e">
        <f>TBL_Employees[[#This Row],[Exit Date]]-TBL_Employees[[#This Row],[Hire Date]]</f>
        <v>#VALUE!</v>
      </c>
      <c r="Q56" t="str">
        <f>TEXT(TBL_Employees[[#This Row],[Hire Date]],"yyyy")</f>
        <v>2015</v>
      </c>
    </row>
    <row r="57" spans="1:17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f>TBL_Employees[[#This Row],[Annual Salary]]*TBL_Employees[[#This Row],[Bonus %]]</f>
        <v>0</v>
      </c>
      <c r="P57" t="e">
        <f>TBL_Employees[[#This Row],[Exit Date]]-TBL_Employees[[#This Row],[Hire Date]]</f>
        <v>#VALUE!</v>
      </c>
      <c r="Q57" t="str">
        <f>TEXT(TBL_Employees[[#This Row],[Hire Date]],"yyyy")</f>
        <v>2018</v>
      </c>
    </row>
    <row r="58" spans="1:17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f>TBL_Employees[[#This Row],[Annual Salary]]*TBL_Employees[[#This Row],[Bonus %]]</f>
        <v>0</v>
      </c>
      <c r="P58" t="e">
        <f>TBL_Employees[[#This Row],[Exit Date]]-TBL_Employees[[#This Row],[Hire Date]]</f>
        <v>#VALUE!</v>
      </c>
      <c r="Q58" t="str">
        <f>TEXT(TBL_Employees[[#This Row],[Hire Date]],"yyyy")</f>
        <v>2005</v>
      </c>
    </row>
    <row r="59" spans="1:17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f>TBL_Employees[[#This Row],[Annual Salary]]*TBL_Employees[[#This Row],[Bonus %]]</f>
        <v>0</v>
      </c>
      <c r="P59" t="e">
        <f>TBL_Employees[[#This Row],[Exit Date]]-TBL_Employees[[#This Row],[Hire Date]]</f>
        <v>#VALUE!</v>
      </c>
      <c r="Q59" t="str">
        <f>TEXT(TBL_Employees[[#This Row],[Hire Date]],"yyyy")</f>
        <v>2001</v>
      </c>
    </row>
    <row r="60" spans="1:17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f>TBL_Employees[[#This Row],[Annual Salary]]*TBL_Employees[[#This Row],[Bonus %]]</f>
        <v>0</v>
      </c>
      <c r="P60" t="e">
        <f>TBL_Employees[[#This Row],[Exit Date]]-TBL_Employees[[#This Row],[Hire Date]]</f>
        <v>#VALUE!</v>
      </c>
      <c r="Q60" t="str">
        <f>TEXT(TBL_Employees[[#This Row],[Hire Date]],"yyyy")</f>
        <v>2008</v>
      </c>
    </row>
    <row r="61" spans="1:17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f>TBL_Employees[[#This Row],[Annual Salary]]*TBL_Employees[[#This Row],[Bonus %]]</f>
        <v>20259.3</v>
      </c>
      <c r="P61" t="e">
        <f>TBL_Employees[[#This Row],[Exit Date]]-TBL_Employees[[#This Row],[Hire Date]]</f>
        <v>#VALUE!</v>
      </c>
      <c r="Q61" t="str">
        <f>TEXT(TBL_Employees[[#This Row],[Hire Date]],"yyyy")</f>
        <v>2021</v>
      </c>
    </row>
    <row r="62" spans="1:17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f>TBL_Employees[[#This Row],[Annual Salary]]*TBL_Employees[[#This Row],[Bonus %]]</f>
        <v>15904.400000000001</v>
      </c>
      <c r="P62" t="e">
        <f>TBL_Employees[[#This Row],[Exit Date]]-TBL_Employees[[#This Row],[Hire Date]]</f>
        <v>#VALUE!</v>
      </c>
      <c r="Q62" t="str">
        <f>TEXT(TBL_Employees[[#This Row],[Hire Date]],"yyyy")</f>
        <v>2006</v>
      </c>
    </row>
    <row r="63" spans="1:17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>TBL_Employees[[#This Row],[Annual Salary]]*TBL_Employees[[#This Row],[Bonus %]]</f>
        <v>0</v>
      </c>
      <c r="P63">
        <f>TBL_Employees[[#This Row],[Exit Date]]-TBL_Employees[[#This Row],[Hire Date]]</f>
        <v>553</v>
      </c>
      <c r="Q63" t="str">
        <f>TEXT(TBL_Employees[[#This Row],[Hire Date]],"yyyy")</f>
        <v>2019</v>
      </c>
    </row>
    <row r="64" spans="1:17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>TBL_Employees[[#This Row],[Annual Salary]]*TBL_Employees[[#This Row],[Bonus %]]</f>
        <v>12057.890000000001</v>
      </c>
      <c r="P64">
        <f>TBL_Employees[[#This Row],[Exit Date]]-TBL_Employees[[#This Row],[Hire Date]]</f>
        <v>4571</v>
      </c>
      <c r="Q64" t="str">
        <f>TEXT(TBL_Employees[[#This Row],[Hire Date]],"yyyy")</f>
        <v>2008</v>
      </c>
    </row>
    <row r="65" spans="1:17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>
        <f>TBL_Employees[[#This Row],[Annual Salary]]*TBL_Employees[[#This Row],[Bonus %]]</f>
        <v>87670.02</v>
      </c>
      <c r="P65" t="e">
        <f>TBL_Employees[[#This Row],[Exit Date]]-TBL_Employees[[#This Row],[Hire Date]]</f>
        <v>#VALUE!</v>
      </c>
      <c r="Q65" t="str">
        <f>TEXT(TBL_Employees[[#This Row],[Hire Date]],"yyyy")</f>
        <v>2013</v>
      </c>
    </row>
    <row r="66" spans="1:17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f>TBL_Employees[[#This Row],[Annual Salary]]*TBL_Employees[[#This Row],[Bonus %]]</f>
        <v>0</v>
      </c>
      <c r="P66" t="e">
        <f>TBL_Employees[[#This Row],[Exit Date]]-TBL_Employees[[#This Row],[Hire Date]]</f>
        <v>#VALUE!</v>
      </c>
      <c r="Q66" t="str">
        <f>TEXT(TBL_Employees[[#This Row],[Hire Date]],"yyyy")</f>
        <v>2021</v>
      </c>
    </row>
    <row r="67" spans="1:17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f>TBL_Employees[[#This Row],[Annual Salary]]*TBL_Employees[[#This Row],[Bonus %]]</f>
        <v>0</v>
      </c>
      <c r="P67" t="e">
        <f>TBL_Employees[[#This Row],[Exit Date]]-TBL_Employees[[#This Row],[Hire Date]]</f>
        <v>#VALUE!</v>
      </c>
      <c r="Q67" t="str">
        <f>TEXT(TBL_Employees[[#This Row],[Hire Date]],"yyyy")</f>
        <v>2008</v>
      </c>
    </row>
    <row r="68" spans="1:17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>TBL_Employees[[#This Row],[Annual Salary]]*TBL_Employees[[#This Row],[Bonus %]]</f>
        <v>0</v>
      </c>
      <c r="P68">
        <f>TBL_Employees[[#This Row],[Exit Date]]-TBL_Employees[[#This Row],[Hire Date]]</f>
        <v>1552</v>
      </c>
      <c r="Q68" t="str">
        <f>TEXT(TBL_Employees[[#This Row],[Hire Date]],"yyyy")</f>
        <v>2009</v>
      </c>
    </row>
    <row r="69" spans="1:17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f>TBL_Employees[[#This Row],[Annual Salary]]*TBL_Employees[[#This Row],[Bonus %]]</f>
        <v>8423.8700000000008</v>
      </c>
      <c r="P69" t="e">
        <f>TBL_Employees[[#This Row],[Exit Date]]-TBL_Employees[[#This Row],[Hire Date]]</f>
        <v>#VALUE!</v>
      </c>
      <c r="Q69" t="str">
        <f>TEXT(TBL_Employees[[#This Row],[Hire Date]],"yyyy")</f>
        <v>2016</v>
      </c>
    </row>
    <row r="70" spans="1:17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>
        <f>TBL_Employees[[#This Row],[Annual Salary]]*TBL_Employees[[#This Row],[Bonus %]]</f>
        <v>72945.25</v>
      </c>
      <c r="P70" t="e">
        <f>TBL_Employees[[#This Row],[Exit Date]]-TBL_Employees[[#This Row],[Hire Date]]</f>
        <v>#VALUE!</v>
      </c>
      <c r="Q70" t="str">
        <f>TEXT(TBL_Employees[[#This Row],[Hire Date]],"yyyy")</f>
        <v>2009</v>
      </c>
    </row>
    <row r="71" spans="1:17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f>TBL_Employees[[#This Row],[Annual Salary]]*TBL_Employees[[#This Row],[Bonus %]]</f>
        <v>0</v>
      </c>
      <c r="P71" t="e">
        <f>TBL_Employees[[#This Row],[Exit Date]]-TBL_Employees[[#This Row],[Hire Date]]</f>
        <v>#VALUE!</v>
      </c>
      <c r="Q71" t="str">
        <f>TEXT(TBL_Employees[[#This Row],[Hire Date]],"yyyy")</f>
        <v>2020</v>
      </c>
    </row>
    <row r="72" spans="1:17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>TBL_Employees[[#This Row],[Annual Salary]]*TBL_Employees[[#This Row],[Bonus %]]</f>
        <v>0</v>
      </c>
      <c r="P72">
        <f>TBL_Employees[[#This Row],[Exit Date]]-TBL_Employees[[#This Row],[Hire Date]]</f>
        <v>7066</v>
      </c>
      <c r="Q72" t="str">
        <f>TEXT(TBL_Employees[[#This Row],[Hire Date]],"yyyy")</f>
        <v>2002</v>
      </c>
    </row>
    <row r="73" spans="1:17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f>TBL_Employees[[#This Row],[Annual Salary]]*TBL_Employees[[#This Row],[Bonus %]]</f>
        <v>33185.4</v>
      </c>
      <c r="P73" t="e">
        <f>TBL_Employees[[#This Row],[Exit Date]]-TBL_Employees[[#This Row],[Hire Date]]</f>
        <v>#VALUE!</v>
      </c>
      <c r="Q73" t="str">
        <f>TEXT(TBL_Employees[[#This Row],[Hire Date]],"yyyy")</f>
        <v>2019</v>
      </c>
    </row>
    <row r="74" spans="1:17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f>TBL_Employees[[#This Row],[Annual Salary]]*TBL_Employees[[#This Row],[Bonus %]]</f>
        <v>9883.08</v>
      </c>
      <c r="P74" t="e">
        <f>TBL_Employees[[#This Row],[Exit Date]]-TBL_Employees[[#This Row],[Hire Date]]</f>
        <v>#VALUE!</v>
      </c>
      <c r="Q74" t="str">
        <f>TEXT(TBL_Employees[[#This Row],[Hire Date]],"yyyy")</f>
        <v>2021</v>
      </c>
    </row>
    <row r="75" spans="1:17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f>TBL_Employees[[#This Row],[Annual Salary]]*TBL_Employees[[#This Row],[Bonus %]]</f>
        <v>0</v>
      </c>
      <c r="P75" t="e">
        <f>TBL_Employees[[#This Row],[Exit Date]]-TBL_Employees[[#This Row],[Hire Date]]</f>
        <v>#VALUE!</v>
      </c>
      <c r="Q75" t="str">
        <f>TEXT(TBL_Employees[[#This Row],[Hire Date]],"yyyy")</f>
        <v>1998</v>
      </c>
    </row>
    <row r="76" spans="1:17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>
        <f>TBL_Employees[[#This Row],[Annual Salary]]*TBL_Employees[[#This Row],[Bonus %]]</f>
        <v>82649.600000000006</v>
      </c>
      <c r="P76" t="e">
        <f>TBL_Employees[[#This Row],[Exit Date]]-TBL_Employees[[#This Row],[Hire Date]]</f>
        <v>#VALUE!</v>
      </c>
      <c r="Q76" t="str">
        <f>TEXT(TBL_Employees[[#This Row],[Hire Date]],"yyyy")</f>
        <v>2003</v>
      </c>
    </row>
    <row r="77" spans="1:17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>TBL_Employees[[#This Row],[Annual Salary]]*TBL_Employees[[#This Row],[Bonus %]]</f>
        <v>0</v>
      </c>
      <c r="P77">
        <f>TBL_Employees[[#This Row],[Exit Date]]-TBL_Employees[[#This Row],[Hire Date]]</f>
        <v>1190</v>
      </c>
      <c r="Q77" t="str">
        <f>TEXT(TBL_Employees[[#This Row],[Hire Date]],"yyyy")</f>
        <v>2010</v>
      </c>
    </row>
    <row r="78" spans="1:17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>TBL_Employees[[#This Row],[Annual Salary]]*TBL_Employees[[#This Row],[Bonus %]]</f>
        <v>0</v>
      </c>
      <c r="P78">
        <f>TBL_Employees[[#This Row],[Exit Date]]-TBL_Employees[[#This Row],[Hire Date]]</f>
        <v>139</v>
      </c>
      <c r="Q78" t="str">
        <f>TEXT(TBL_Employees[[#This Row],[Hire Date]],"yyyy")</f>
        <v>2017</v>
      </c>
    </row>
    <row r="79" spans="1:17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f>TBL_Employees[[#This Row],[Annual Salary]]*TBL_Employees[[#This Row],[Bonus %]]</f>
        <v>7517.68</v>
      </c>
      <c r="P79" t="e">
        <f>TBL_Employees[[#This Row],[Exit Date]]-TBL_Employees[[#This Row],[Hire Date]]</f>
        <v>#VALUE!</v>
      </c>
      <c r="Q79" t="str">
        <f>TEXT(TBL_Employees[[#This Row],[Hire Date]],"yyyy")</f>
        <v>2007</v>
      </c>
    </row>
    <row r="80" spans="1:17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f>TBL_Employees[[#This Row],[Annual Salary]]*TBL_Employees[[#This Row],[Bonus %]]</f>
        <v>0</v>
      </c>
      <c r="P80" t="e">
        <f>TBL_Employees[[#This Row],[Exit Date]]-TBL_Employees[[#This Row],[Hire Date]]</f>
        <v>#VALUE!</v>
      </c>
      <c r="Q80" t="str">
        <f>TEXT(TBL_Employees[[#This Row],[Hire Date]],"yyyy")</f>
        <v>2015</v>
      </c>
    </row>
    <row r="81" spans="1:17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f>TBL_Employees[[#This Row],[Annual Salary]]*TBL_Employees[[#This Row],[Bonus %]]</f>
        <v>21284.85</v>
      </c>
      <c r="P81" t="e">
        <f>TBL_Employees[[#This Row],[Exit Date]]-TBL_Employees[[#This Row],[Hire Date]]</f>
        <v>#VALUE!</v>
      </c>
      <c r="Q81" t="str">
        <f>TEXT(TBL_Employees[[#This Row],[Hire Date]],"yyyy")</f>
        <v>2015</v>
      </c>
    </row>
    <row r="82" spans="1:17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f>TBL_Employees[[#This Row],[Annual Salary]]*TBL_Employees[[#This Row],[Bonus %]]</f>
        <v>0</v>
      </c>
      <c r="P82" t="e">
        <f>TBL_Employees[[#This Row],[Exit Date]]-TBL_Employees[[#This Row],[Hire Date]]</f>
        <v>#VALUE!</v>
      </c>
      <c r="Q82" t="str">
        <f>TEXT(TBL_Employees[[#This Row],[Hire Date]],"yyyy")</f>
        <v>2016</v>
      </c>
    </row>
    <row r="83" spans="1:17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f>TBL_Employees[[#This Row],[Annual Salary]]*TBL_Employees[[#This Row],[Bonus %]]</f>
        <v>12856.58</v>
      </c>
      <c r="P83" t="e">
        <f>TBL_Employees[[#This Row],[Exit Date]]-TBL_Employees[[#This Row],[Hire Date]]</f>
        <v>#VALUE!</v>
      </c>
      <c r="Q83" t="str">
        <f>TEXT(TBL_Employees[[#This Row],[Hire Date]],"yyyy")</f>
        <v>1992</v>
      </c>
    </row>
    <row r="84" spans="1:17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f>TBL_Employees[[#This Row],[Annual Salary]]*TBL_Employees[[#This Row],[Bonus %]]</f>
        <v>0</v>
      </c>
      <c r="P84" t="e">
        <f>TBL_Employees[[#This Row],[Exit Date]]-TBL_Employees[[#This Row],[Hire Date]]</f>
        <v>#VALUE!</v>
      </c>
      <c r="Q84" t="str">
        <f>TEXT(TBL_Employees[[#This Row],[Hire Date]],"yyyy")</f>
        <v>2005</v>
      </c>
    </row>
    <row r="85" spans="1:17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f>TBL_Employees[[#This Row],[Annual Salary]]*TBL_Employees[[#This Row],[Bonus %]]</f>
        <v>53116.560000000005</v>
      </c>
      <c r="P85">
        <f>TBL_Employees[[#This Row],[Exit Date]]-TBL_Employees[[#This Row],[Hire Date]]</f>
        <v>1674</v>
      </c>
      <c r="Q85" t="str">
        <f>TEXT(TBL_Employees[[#This Row],[Hire Date]],"yyyy")</f>
        <v>2016</v>
      </c>
    </row>
    <row r="86" spans="1:17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>
        <f>TBL_Employees[[#This Row],[Annual Salary]]*TBL_Employees[[#This Row],[Bonus %]]</f>
        <v>48779.280000000006</v>
      </c>
      <c r="P86" t="e">
        <f>TBL_Employees[[#This Row],[Exit Date]]-TBL_Employees[[#This Row],[Hire Date]]</f>
        <v>#VALUE!</v>
      </c>
      <c r="Q86" t="str">
        <f>TEXT(TBL_Employees[[#This Row],[Hire Date]],"yyyy")</f>
        <v>2020</v>
      </c>
    </row>
    <row r="87" spans="1:17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f>TBL_Employees[[#This Row],[Annual Salary]]*TBL_Employees[[#This Row],[Bonus %]]</f>
        <v>0</v>
      </c>
      <c r="P87" t="e">
        <f>TBL_Employees[[#This Row],[Exit Date]]-TBL_Employees[[#This Row],[Hire Date]]</f>
        <v>#VALUE!</v>
      </c>
      <c r="Q87" t="str">
        <f>TEXT(TBL_Employees[[#This Row],[Hire Date]],"yyyy")</f>
        <v>2003</v>
      </c>
    </row>
    <row r="88" spans="1:17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>
        <f>TBL_Employees[[#This Row],[Annual Salary]]*TBL_Employees[[#This Row],[Bonus %]]</f>
        <v>45664.2</v>
      </c>
      <c r="P88" t="e">
        <f>TBL_Employees[[#This Row],[Exit Date]]-TBL_Employees[[#This Row],[Hire Date]]</f>
        <v>#VALUE!</v>
      </c>
      <c r="Q88" t="str">
        <f>TEXT(TBL_Employees[[#This Row],[Hire Date]],"yyyy")</f>
        <v>2014</v>
      </c>
    </row>
    <row r="89" spans="1:17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f>TBL_Employees[[#This Row],[Annual Salary]]*TBL_Employees[[#This Row],[Bonus %]]</f>
        <v>0</v>
      </c>
      <c r="P89" t="e">
        <f>TBL_Employees[[#This Row],[Exit Date]]-TBL_Employees[[#This Row],[Hire Date]]</f>
        <v>#VALUE!</v>
      </c>
      <c r="Q89" t="str">
        <f>TEXT(TBL_Employees[[#This Row],[Hire Date]],"yyyy")</f>
        <v>2009</v>
      </c>
    </row>
    <row r="90" spans="1:17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f>TBL_Employees[[#This Row],[Annual Salary]]*TBL_Employees[[#This Row],[Bonus %]]</f>
        <v>0</v>
      </c>
      <c r="P90" t="e">
        <f>TBL_Employees[[#This Row],[Exit Date]]-TBL_Employees[[#This Row],[Hire Date]]</f>
        <v>#VALUE!</v>
      </c>
      <c r="Q90" t="str">
        <f>TEXT(TBL_Employees[[#This Row],[Hire Date]],"yyyy")</f>
        <v>2019</v>
      </c>
    </row>
    <row r="91" spans="1:17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f>TBL_Employees[[#This Row],[Annual Salary]]*TBL_Employees[[#This Row],[Bonus %]]</f>
        <v>0</v>
      </c>
      <c r="P91" t="e">
        <f>TBL_Employees[[#This Row],[Exit Date]]-TBL_Employees[[#This Row],[Hire Date]]</f>
        <v>#VALUE!</v>
      </c>
      <c r="Q91" t="str">
        <f>TEXT(TBL_Employees[[#This Row],[Hire Date]],"yyyy")</f>
        <v>2018</v>
      </c>
    </row>
    <row r="92" spans="1:17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>TBL_Employees[[#This Row],[Annual Salary]]*TBL_Employees[[#This Row],[Bonus %]]</f>
        <v>11444.1</v>
      </c>
      <c r="P92">
        <f>TBL_Employees[[#This Row],[Exit Date]]-TBL_Employees[[#This Row],[Hire Date]]</f>
        <v>453</v>
      </c>
      <c r="Q92" t="str">
        <f>TEXT(TBL_Employees[[#This Row],[Hire Date]],"yyyy")</f>
        <v>2018</v>
      </c>
    </row>
    <row r="93" spans="1:17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f>TBL_Employees[[#This Row],[Annual Salary]]*TBL_Employees[[#This Row],[Bonus %]]</f>
        <v>21060.3</v>
      </c>
      <c r="P93" t="e">
        <f>TBL_Employees[[#This Row],[Exit Date]]-TBL_Employees[[#This Row],[Hire Date]]</f>
        <v>#VALUE!</v>
      </c>
      <c r="Q93" t="str">
        <f>TEXT(TBL_Employees[[#This Row],[Hire Date]],"yyyy")</f>
        <v>2018</v>
      </c>
    </row>
    <row r="94" spans="1:17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f>TBL_Employees[[#This Row],[Annual Salary]]*TBL_Employees[[#This Row],[Bonus %]]</f>
        <v>0</v>
      </c>
      <c r="P94" t="e">
        <f>TBL_Employees[[#This Row],[Exit Date]]-TBL_Employees[[#This Row],[Hire Date]]</f>
        <v>#VALUE!</v>
      </c>
      <c r="Q94" t="str">
        <f>TEXT(TBL_Employees[[#This Row],[Hire Date]],"yyyy")</f>
        <v>2019</v>
      </c>
    </row>
    <row r="95" spans="1:17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f>TBL_Employees[[#This Row],[Annual Salary]]*TBL_Employees[[#This Row],[Bonus %]]</f>
        <v>0</v>
      </c>
      <c r="P95" t="e">
        <f>TBL_Employees[[#This Row],[Exit Date]]-TBL_Employees[[#This Row],[Hire Date]]</f>
        <v>#VALUE!</v>
      </c>
      <c r="Q95" t="str">
        <f>TEXT(TBL_Employees[[#This Row],[Hire Date]],"yyyy")</f>
        <v>2017</v>
      </c>
    </row>
    <row r="96" spans="1:17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f>TBL_Employees[[#This Row],[Annual Salary]]*TBL_Employees[[#This Row],[Bonus %]]</f>
        <v>0</v>
      </c>
      <c r="P96" t="e">
        <f>TBL_Employees[[#This Row],[Exit Date]]-TBL_Employees[[#This Row],[Hire Date]]</f>
        <v>#VALUE!</v>
      </c>
      <c r="Q96" t="str">
        <f>TEXT(TBL_Employees[[#This Row],[Hire Date]],"yyyy")</f>
        <v>2002</v>
      </c>
    </row>
    <row r="97" spans="1:17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f>TBL_Employees[[#This Row],[Annual Salary]]*TBL_Employees[[#This Row],[Bonus %]]</f>
        <v>20142.330000000002</v>
      </c>
      <c r="P97" t="e">
        <f>TBL_Employees[[#This Row],[Exit Date]]-TBL_Employees[[#This Row],[Hire Date]]</f>
        <v>#VALUE!</v>
      </c>
      <c r="Q97" t="str">
        <f>TEXT(TBL_Employees[[#This Row],[Hire Date]],"yyyy")</f>
        <v>2015</v>
      </c>
    </row>
    <row r="98" spans="1:17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>
        <f>TBL_Employees[[#This Row],[Annual Salary]]*TBL_Employees[[#This Row],[Bonus %]]</f>
        <v>74106.599999999991</v>
      </c>
      <c r="P98" t="e">
        <f>TBL_Employees[[#This Row],[Exit Date]]-TBL_Employees[[#This Row],[Hire Date]]</f>
        <v>#VALUE!</v>
      </c>
      <c r="Q98" t="str">
        <f>TEXT(TBL_Employees[[#This Row],[Hire Date]],"yyyy")</f>
        <v>2011</v>
      </c>
    </row>
    <row r="99" spans="1:17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f>TBL_Employees[[#This Row],[Annual Salary]]*TBL_Employees[[#This Row],[Bonus %]]</f>
        <v>0</v>
      </c>
      <c r="P99" t="e">
        <f>TBL_Employees[[#This Row],[Exit Date]]-TBL_Employees[[#This Row],[Hire Date]]</f>
        <v>#VALUE!</v>
      </c>
      <c r="Q99" t="str">
        <f>TEXT(TBL_Employees[[#This Row],[Hire Date]],"yyyy")</f>
        <v>2021</v>
      </c>
    </row>
    <row r="100" spans="1:17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f>TBL_Employees[[#This Row],[Annual Salary]]*TBL_Employees[[#This Row],[Bonus %]]</f>
        <v>5434</v>
      </c>
      <c r="P100" t="e">
        <f>TBL_Employees[[#This Row],[Exit Date]]-TBL_Employees[[#This Row],[Hire Date]]</f>
        <v>#VALUE!</v>
      </c>
      <c r="Q100" t="str">
        <f>TEXT(TBL_Employees[[#This Row],[Hire Date]],"yyyy")</f>
        <v>2020</v>
      </c>
    </row>
    <row r="101" spans="1:17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>
        <f>TBL_Employees[[#This Row],[Annual Salary]]*TBL_Employees[[#This Row],[Bonus %]]</f>
        <v>65907.899999999994</v>
      </c>
      <c r="P101" t="e">
        <f>TBL_Employees[[#This Row],[Exit Date]]-TBL_Employees[[#This Row],[Hire Date]]</f>
        <v>#VALUE!</v>
      </c>
      <c r="Q101" t="str">
        <f>TEXT(TBL_Employees[[#This Row],[Hire Date]],"yyyy")</f>
        <v>2020</v>
      </c>
    </row>
    <row r="102" spans="1:17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f>TBL_Employees[[#This Row],[Annual Salary]]*TBL_Employees[[#This Row],[Bonus %]]</f>
        <v>0</v>
      </c>
      <c r="P102" t="e">
        <f>TBL_Employees[[#This Row],[Exit Date]]-TBL_Employees[[#This Row],[Hire Date]]</f>
        <v>#VALUE!</v>
      </c>
      <c r="Q102" t="str">
        <f>TEXT(TBL_Employees[[#This Row],[Hire Date]],"yyyy")</f>
        <v>2013</v>
      </c>
    </row>
    <row r="103" spans="1:17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f>TBL_Employees[[#This Row],[Annual Salary]]*TBL_Employees[[#This Row],[Bonus %]]</f>
        <v>6709.1399999999994</v>
      </c>
      <c r="P103" t="e">
        <f>TBL_Employees[[#This Row],[Exit Date]]-TBL_Employees[[#This Row],[Hire Date]]</f>
        <v>#VALUE!</v>
      </c>
      <c r="Q103" t="str">
        <f>TEXT(TBL_Employees[[#This Row],[Hire Date]],"yyyy")</f>
        <v>2007</v>
      </c>
    </row>
    <row r="104" spans="1:17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f>TBL_Employees[[#This Row],[Annual Salary]]*TBL_Employees[[#This Row],[Bonus %]]</f>
        <v>0</v>
      </c>
      <c r="P104" t="e">
        <f>TBL_Employees[[#This Row],[Exit Date]]-TBL_Employees[[#This Row],[Hire Date]]</f>
        <v>#VALUE!</v>
      </c>
      <c r="Q104" t="str">
        <f>TEXT(TBL_Employees[[#This Row],[Hire Date]],"yyyy")</f>
        <v>2015</v>
      </c>
    </row>
    <row r="105" spans="1:17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f>TBL_Employees[[#This Row],[Annual Salary]]*TBL_Employees[[#This Row],[Bonus %]]</f>
        <v>31846.560000000001</v>
      </c>
      <c r="P105" t="e">
        <f>TBL_Employees[[#This Row],[Exit Date]]-TBL_Employees[[#This Row],[Hire Date]]</f>
        <v>#VALUE!</v>
      </c>
      <c r="Q105" t="str">
        <f>TEXT(TBL_Employees[[#This Row],[Hire Date]],"yyyy")</f>
        <v>2021</v>
      </c>
    </row>
    <row r="106" spans="1:17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>TBL_Employees[[#This Row],[Annual Salary]]*TBL_Employees[[#This Row],[Bonus %]]</f>
        <v>0</v>
      </c>
      <c r="P106">
        <f>TBL_Employees[[#This Row],[Exit Date]]-TBL_Employees[[#This Row],[Hire Date]]</f>
        <v>4208</v>
      </c>
      <c r="Q106" t="str">
        <f>TEXT(TBL_Employees[[#This Row],[Hire Date]],"yyyy")</f>
        <v>2007</v>
      </c>
    </row>
    <row r="107" spans="1:17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f>TBL_Employees[[#This Row],[Annual Salary]]*TBL_Employees[[#This Row],[Bonus %]]</f>
        <v>15957.1</v>
      </c>
      <c r="P107" t="e">
        <f>TBL_Employees[[#This Row],[Exit Date]]-TBL_Employees[[#This Row],[Hire Date]]</f>
        <v>#VALUE!</v>
      </c>
      <c r="Q107" t="str">
        <f>TEXT(TBL_Employees[[#This Row],[Hire Date]],"yyyy")</f>
        <v>2013</v>
      </c>
    </row>
    <row r="108" spans="1:17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f>TBL_Employees[[#This Row],[Annual Salary]]*TBL_Employees[[#This Row],[Bonus %]]</f>
        <v>0</v>
      </c>
      <c r="P108" t="e">
        <f>TBL_Employees[[#This Row],[Exit Date]]-TBL_Employees[[#This Row],[Hire Date]]</f>
        <v>#VALUE!</v>
      </c>
      <c r="Q108" t="str">
        <f>TEXT(TBL_Employees[[#This Row],[Hire Date]],"yyyy")</f>
        <v>1997</v>
      </c>
    </row>
    <row r="109" spans="1:17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f>TBL_Employees[[#This Row],[Annual Salary]]*TBL_Employees[[#This Row],[Bonus %]]</f>
        <v>0</v>
      </c>
      <c r="P109" t="e">
        <f>TBL_Employees[[#This Row],[Exit Date]]-TBL_Employees[[#This Row],[Hire Date]]</f>
        <v>#VALUE!</v>
      </c>
      <c r="Q109" t="str">
        <f>TEXT(TBL_Employees[[#This Row],[Hire Date]],"yyyy")</f>
        <v>1995</v>
      </c>
    </row>
    <row r="110" spans="1:17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f>TBL_Employees[[#This Row],[Annual Salary]]*TBL_Employees[[#This Row],[Bonus %]]</f>
        <v>0</v>
      </c>
      <c r="P110" t="e">
        <f>TBL_Employees[[#This Row],[Exit Date]]-TBL_Employees[[#This Row],[Hire Date]]</f>
        <v>#VALUE!</v>
      </c>
      <c r="Q110" t="str">
        <f>TEXT(TBL_Employees[[#This Row],[Hire Date]],"yyyy")</f>
        <v>2016</v>
      </c>
    </row>
    <row r="111" spans="1:17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>
        <f>TBL_Employees[[#This Row],[Annual Salary]]*TBL_Employees[[#This Row],[Bonus %]]</f>
        <v>43315.74</v>
      </c>
      <c r="P111" t="e">
        <f>TBL_Employees[[#This Row],[Exit Date]]-TBL_Employees[[#This Row],[Hire Date]]</f>
        <v>#VALUE!</v>
      </c>
      <c r="Q111" t="str">
        <f>TEXT(TBL_Employees[[#This Row],[Hire Date]],"yyyy")</f>
        <v>2003</v>
      </c>
    </row>
    <row r="112" spans="1:17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f>TBL_Employees[[#This Row],[Annual Salary]]*TBL_Employees[[#This Row],[Bonus %]]</f>
        <v>0</v>
      </c>
      <c r="P112" t="e">
        <f>TBL_Employees[[#This Row],[Exit Date]]-TBL_Employees[[#This Row],[Hire Date]]</f>
        <v>#VALUE!</v>
      </c>
      <c r="Q112" t="str">
        <f>TEXT(TBL_Employees[[#This Row],[Hire Date]],"yyyy")</f>
        <v>2005</v>
      </c>
    </row>
    <row r="113" spans="1:17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f>TBL_Employees[[#This Row],[Annual Salary]]*TBL_Employees[[#This Row],[Bonus %]]</f>
        <v>24180.45</v>
      </c>
      <c r="P113" t="e">
        <f>TBL_Employees[[#This Row],[Exit Date]]-TBL_Employees[[#This Row],[Hire Date]]</f>
        <v>#VALUE!</v>
      </c>
      <c r="Q113" t="str">
        <f>TEXT(TBL_Employees[[#This Row],[Hire Date]],"yyyy")</f>
        <v>2020</v>
      </c>
    </row>
    <row r="114" spans="1:17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f>TBL_Employees[[#This Row],[Annual Salary]]*TBL_Employees[[#This Row],[Bonus %]]</f>
        <v>0</v>
      </c>
      <c r="P114" t="e">
        <f>TBL_Employees[[#This Row],[Exit Date]]-TBL_Employees[[#This Row],[Hire Date]]</f>
        <v>#VALUE!</v>
      </c>
      <c r="Q114" t="str">
        <f>TEXT(TBL_Employees[[#This Row],[Hire Date]],"yyyy")</f>
        <v>2006</v>
      </c>
    </row>
    <row r="115" spans="1:17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>
        <f>TBL_Employees[[#This Row],[Annual Salary]]*TBL_Employees[[#This Row],[Bonus %]]</f>
        <v>35946.33</v>
      </c>
      <c r="P115" t="e">
        <f>TBL_Employees[[#This Row],[Exit Date]]-TBL_Employees[[#This Row],[Hire Date]]</f>
        <v>#VALUE!</v>
      </c>
      <c r="Q115" t="str">
        <f>TEXT(TBL_Employees[[#This Row],[Hire Date]],"yyyy")</f>
        <v>2018</v>
      </c>
    </row>
    <row r="116" spans="1:17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>
        <f>TBL_Employees[[#This Row],[Annual Salary]]*TBL_Employees[[#This Row],[Bonus %]]</f>
        <v>74541.679999999993</v>
      </c>
      <c r="P116" t="e">
        <f>TBL_Employees[[#This Row],[Exit Date]]-TBL_Employees[[#This Row],[Hire Date]]</f>
        <v>#VALUE!</v>
      </c>
      <c r="Q116" t="str">
        <f>TEXT(TBL_Employees[[#This Row],[Hire Date]],"yyyy")</f>
        <v>2019</v>
      </c>
    </row>
    <row r="117" spans="1:17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f>TBL_Employees[[#This Row],[Annual Salary]]*TBL_Employees[[#This Row],[Bonus %]]</f>
        <v>26234.25</v>
      </c>
      <c r="P117" t="e">
        <f>TBL_Employees[[#This Row],[Exit Date]]-TBL_Employees[[#This Row],[Hire Date]]</f>
        <v>#VALUE!</v>
      </c>
      <c r="Q117" t="str">
        <f>TEXT(TBL_Employees[[#This Row],[Hire Date]],"yyyy")</f>
        <v>1998</v>
      </c>
    </row>
    <row r="118" spans="1:17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f>TBL_Employees[[#This Row],[Annual Salary]]*TBL_Employees[[#This Row],[Bonus %]]</f>
        <v>18828.04</v>
      </c>
      <c r="P118" t="e">
        <f>TBL_Employees[[#This Row],[Exit Date]]-TBL_Employees[[#This Row],[Hire Date]]</f>
        <v>#VALUE!</v>
      </c>
      <c r="Q118" t="str">
        <f>TEXT(TBL_Employees[[#This Row],[Hire Date]],"yyyy")</f>
        <v>2006</v>
      </c>
    </row>
    <row r="119" spans="1:17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f>TBL_Employees[[#This Row],[Annual Salary]]*TBL_Employees[[#This Row],[Bonus %]]</f>
        <v>0</v>
      </c>
      <c r="P119" t="e">
        <f>TBL_Employees[[#This Row],[Exit Date]]-TBL_Employees[[#This Row],[Hire Date]]</f>
        <v>#VALUE!</v>
      </c>
      <c r="Q119" t="str">
        <f>TEXT(TBL_Employees[[#This Row],[Hire Date]],"yyyy")</f>
        <v>2007</v>
      </c>
    </row>
    <row r="120" spans="1:17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f>TBL_Employees[[#This Row],[Annual Salary]]*TBL_Employees[[#This Row],[Bonus %]]</f>
        <v>0</v>
      </c>
      <c r="P120" t="e">
        <f>TBL_Employees[[#This Row],[Exit Date]]-TBL_Employees[[#This Row],[Hire Date]]</f>
        <v>#VALUE!</v>
      </c>
      <c r="Q120" t="str">
        <f>TEXT(TBL_Employees[[#This Row],[Hire Date]],"yyyy")</f>
        <v>2021</v>
      </c>
    </row>
    <row r="121" spans="1:17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f>TBL_Employees[[#This Row],[Annual Salary]]*TBL_Employees[[#This Row],[Bonus %]]</f>
        <v>7245.2800000000007</v>
      </c>
      <c r="P121" t="e">
        <f>TBL_Employees[[#This Row],[Exit Date]]-TBL_Employees[[#This Row],[Hire Date]]</f>
        <v>#VALUE!</v>
      </c>
      <c r="Q121" t="str">
        <f>TEXT(TBL_Employees[[#This Row],[Hire Date]],"yyyy")</f>
        <v>2010</v>
      </c>
    </row>
    <row r="122" spans="1:17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f>TBL_Employees[[#This Row],[Annual Salary]]*TBL_Employees[[#This Row],[Bonus %]]</f>
        <v>0</v>
      </c>
      <c r="P122" t="e">
        <f>TBL_Employees[[#This Row],[Exit Date]]-TBL_Employees[[#This Row],[Hire Date]]</f>
        <v>#VALUE!</v>
      </c>
      <c r="Q122" t="str">
        <f>TEXT(TBL_Employees[[#This Row],[Hire Date]],"yyyy")</f>
        <v>2005</v>
      </c>
    </row>
    <row r="123" spans="1:17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f>TBL_Employees[[#This Row],[Annual Salary]]*TBL_Employees[[#This Row],[Bonus %]]</f>
        <v>0</v>
      </c>
      <c r="P123" t="e">
        <f>TBL_Employees[[#This Row],[Exit Date]]-TBL_Employees[[#This Row],[Hire Date]]</f>
        <v>#VALUE!</v>
      </c>
      <c r="Q123" t="str">
        <f>TEXT(TBL_Employees[[#This Row],[Hire Date]],"yyyy")</f>
        <v>2006</v>
      </c>
    </row>
    <row r="124" spans="1:17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f>TBL_Employees[[#This Row],[Annual Salary]]*TBL_Employees[[#This Row],[Bonus %]]</f>
        <v>0</v>
      </c>
      <c r="P124" t="e">
        <f>TBL_Employees[[#This Row],[Exit Date]]-TBL_Employees[[#This Row],[Hire Date]]</f>
        <v>#VALUE!</v>
      </c>
      <c r="Q124" t="str">
        <f>TEXT(TBL_Employees[[#This Row],[Hire Date]],"yyyy")</f>
        <v>2019</v>
      </c>
    </row>
    <row r="125" spans="1:17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f>TBL_Employees[[#This Row],[Annual Salary]]*TBL_Employees[[#This Row],[Bonus %]]</f>
        <v>10490.300000000001</v>
      </c>
      <c r="P125" t="e">
        <f>TBL_Employees[[#This Row],[Exit Date]]-TBL_Employees[[#This Row],[Hire Date]]</f>
        <v>#VALUE!</v>
      </c>
      <c r="Q125" t="str">
        <f>TEXT(TBL_Employees[[#This Row],[Hire Date]],"yyyy")</f>
        <v>2011</v>
      </c>
    </row>
    <row r="126" spans="1:17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f>TBL_Employees[[#This Row],[Annual Salary]]*TBL_Employees[[#This Row],[Bonus %]]</f>
        <v>0</v>
      </c>
      <c r="P126" t="e">
        <f>TBL_Employees[[#This Row],[Exit Date]]-TBL_Employees[[#This Row],[Hire Date]]</f>
        <v>#VALUE!</v>
      </c>
      <c r="Q126" t="str">
        <f>TEXT(TBL_Employees[[#This Row],[Hire Date]],"yyyy")</f>
        <v>2019</v>
      </c>
    </row>
    <row r="127" spans="1:17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f>TBL_Employees[[#This Row],[Annual Salary]]*TBL_Employees[[#This Row],[Bonus %]]</f>
        <v>0</v>
      </c>
      <c r="P127" t="e">
        <f>TBL_Employees[[#This Row],[Exit Date]]-TBL_Employees[[#This Row],[Hire Date]]</f>
        <v>#VALUE!</v>
      </c>
      <c r="Q127" t="str">
        <f>TEXT(TBL_Employees[[#This Row],[Hire Date]],"yyyy")</f>
        <v>2006</v>
      </c>
    </row>
    <row r="128" spans="1:17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f>TBL_Employees[[#This Row],[Annual Salary]]*TBL_Employees[[#This Row],[Bonus %]]</f>
        <v>0</v>
      </c>
      <c r="P128" t="e">
        <f>TBL_Employees[[#This Row],[Exit Date]]-TBL_Employees[[#This Row],[Hire Date]]</f>
        <v>#VALUE!</v>
      </c>
      <c r="Q128" t="str">
        <f>TEXT(TBL_Employees[[#This Row],[Hire Date]],"yyyy")</f>
        <v>2007</v>
      </c>
    </row>
    <row r="129" spans="1:17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f>TBL_Employees[[#This Row],[Annual Salary]]*TBL_Employees[[#This Row],[Bonus %]]</f>
        <v>0</v>
      </c>
      <c r="P129" t="e">
        <f>TBL_Employees[[#This Row],[Exit Date]]-TBL_Employees[[#This Row],[Hire Date]]</f>
        <v>#VALUE!</v>
      </c>
      <c r="Q129" t="str">
        <f>TEXT(TBL_Employees[[#This Row],[Hire Date]],"yyyy")</f>
        <v>1992</v>
      </c>
    </row>
    <row r="130" spans="1:17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f>TBL_Employees[[#This Row],[Annual Salary]]*TBL_Employees[[#This Row],[Bonus %]]</f>
        <v>0</v>
      </c>
      <c r="P130" t="e">
        <f>TBL_Employees[[#This Row],[Exit Date]]-TBL_Employees[[#This Row],[Hire Date]]</f>
        <v>#VALUE!</v>
      </c>
      <c r="Q130" t="str">
        <f>TEXT(TBL_Employees[[#This Row],[Hire Date]],"yyyy")</f>
        <v>2020</v>
      </c>
    </row>
    <row r="131" spans="1:17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>
        <f>TBL_Employees[[#This Row],[Annual Salary]]*TBL_Employees[[#This Row],[Bonus %]]</f>
        <v>74434.14</v>
      </c>
      <c r="P131" t="e">
        <f>TBL_Employees[[#This Row],[Exit Date]]-TBL_Employees[[#This Row],[Hire Date]]</f>
        <v>#VALUE!</v>
      </c>
      <c r="Q131" t="str">
        <f>TEXT(TBL_Employees[[#This Row],[Hire Date]],"yyyy")</f>
        <v>2011</v>
      </c>
    </row>
    <row r="132" spans="1:17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>TBL_Employees[[#This Row],[Annual Salary]]*TBL_Employees[[#This Row],[Bonus %]]</f>
        <v>15478.08</v>
      </c>
      <c r="P132">
        <f>TBL_Employees[[#This Row],[Exit Date]]-TBL_Employees[[#This Row],[Hire Date]]</f>
        <v>2622</v>
      </c>
      <c r="Q132" t="str">
        <f>TEXT(TBL_Employees[[#This Row],[Hire Date]],"yyyy")</f>
        <v>2014</v>
      </c>
    </row>
    <row r="133" spans="1:17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f>TBL_Employees[[#This Row],[Annual Salary]]*TBL_Employees[[#This Row],[Bonus %]]</f>
        <v>0</v>
      </c>
      <c r="P133" t="e">
        <f>TBL_Employees[[#This Row],[Exit Date]]-TBL_Employees[[#This Row],[Hire Date]]</f>
        <v>#VALUE!</v>
      </c>
      <c r="Q133" t="str">
        <f>TEXT(TBL_Employees[[#This Row],[Hire Date]],"yyyy")</f>
        <v>1999</v>
      </c>
    </row>
    <row r="134" spans="1:17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>
        <f>TBL_Employees[[#This Row],[Annual Salary]]*TBL_Employees[[#This Row],[Bonus %]]</f>
        <v>49362.320000000007</v>
      </c>
      <c r="P134" t="e">
        <f>TBL_Employees[[#This Row],[Exit Date]]-TBL_Employees[[#This Row],[Hire Date]]</f>
        <v>#VALUE!</v>
      </c>
      <c r="Q134" t="str">
        <f>TEXT(TBL_Employees[[#This Row],[Hire Date]],"yyyy")</f>
        <v>2018</v>
      </c>
    </row>
    <row r="135" spans="1:17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f>TBL_Employees[[#This Row],[Annual Salary]]*TBL_Employees[[#This Row],[Bonus %]]</f>
        <v>0</v>
      </c>
      <c r="P135" t="e">
        <f>TBL_Employees[[#This Row],[Exit Date]]-TBL_Employees[[#This Row],[Hire Date]]</f>
        <v>#VALUE!</v>
      </c>
      <c r="Q135" t="str">
        <f>TEXT(TBL_Employees[[#This Row],[Hire Date]],"yyyy")</f>
        <v>2021</v>
      </c>
    </row>
    <row r="136" spans="1:17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>
        <f>TBL_Employees[[#This Row],[Annual Salary]]*TBL_Employees[[#This Row],[Bonus %]]</f>
        <v>96195.200000000012</v>
      </c>
      <c r="P136" t="e">
        <f>TBL_Employees[[#This Row],[Exit Date]]-TBL_Employees[[#This Row],[Hire Date]]</f>
        <v>#VALUE!</v>
      </c>
      <c r="Q136" t="str">
        <f>TEXT(TBL_Employees[[#This Row],[Hire Date]],"yyyy")</f>
        <v>2017</v>
      </c>
    </row>
    <row r="137" spans="1:17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f>TBL_Employees[[#This Row],[Annual Salary]]*TBL_Employees[[#This Row],[Bonus %]]</f>
        <v>0</v>
      </c>
      <c r="P137" t="e">
        <f>TBL_Employees[[#This Row],[Exit Date]]-TBL_Employees[[#This Row],[Hire Date]]</f>
        <v>#VALUE!</v>
      </c>
      <c r="Q137" t="str">
        <f>TEXT(TBL_Employees[[#This Row],[Hire Date]],"yyyy")</f>
        <v>2011</v>
      </c>
    </row>
    <row r="138" spans="1:17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>
        <f>TBL_Employees[[#This Row],[Annual Salary]]*TBL_Employees[[#This Row],[Bonus %]]</f>
        <v>78177.67</v>
      </c>
      <c r="P138" t="e">
        <f>TBL_Employees[[#This Row],[Exit Date]]-TBL_Employees[[#This Row],[Hire Date]]</f>
        <v>#VALUE!</v>
      </c>
      <c r="Q138" t="str">
        <f>TEXT(TBL_Employees[[#This Row],[Hire Date]],"yyyy")</f>
        <v>2003</v>
      </c>
    </row>
    <row r="139" spans="1:17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>
        <f>TBL_Employees[[#This Row],[Annual Salary]]*TBL_Employees[[#This Row],[Bonus %]]</f>
        <v>74851.8</v>
      </c>
      <c r="P139" t="e">
        <f>TBL_Employees[[#This Row],[Exit Date]]-TBL_Employees[[#This Row],[Hire Date]]</f>
        <v>#VALUE!</v>
      </c>
      <c r="Q139" t="str">
        <f>TEXT(TBL_Employees[[#This Row],[Hire Date]],"yyyy")</f>
        <v>2011</v>
      </c>
    </row>
    <row r="140" spans="1:17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f>TBL_Employees[[#This Row],[Annual Salary]]*TBL_Employees[[#This Row],[Bonus %]]</f>
        <v>0</v>
      </c>
      <c r="P140" t="e">
        <f>TBL_Employees[[#This Row],[Exit Date]]-TBL_Employees[[#This Row],[Hire Date]]</f>
        <v>#VALUE!</v>
      </c>
      <c r="Q140" t="str">
        <f>TEXT(TBL_Employees[[#This Row],[Hire Date]],"yyyy")</f>
        <v>2002</v>
      </c>
    </row>
    <row r="141" spans="1:17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f>TBL_Employees[[#This Row],[Annual Salary]]*TBL_Employees[[#This Row],[Bonus %]]</f>
        <v>0</v>
      </c>
      <c r="P141" t="e">
        <f>TBL_Employees[[#This Row],[Exit Date]]-TBL_Employees[[#This Row],[Hire Date]]</f>
        <v>#VALUE!</v>
      </c>
      <c r="Q141" t="str">
        <f>TEXT(TBL_Employees[[#This Row],[Hire Date]],"yyyy")</f>
        <v>2021</v>
      </c>
    </row>
    <row r="142" spans="1:17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f>TBL_Employees[[#This Row],[Annual Salary]]*TBL_Employees[[#This Row],[Bonus %]]</f>
        <v>0</v>
      </c>
      <c r="P142" t="e">
        <f>TBL_Employees[[#This Row],[Exit Date]]-TBL_Employees[[#This Row],[Hire Date]]</f>
        <v>#VALUE!</v>
      </c>
      <c r="Q142" t="str">
        <f>TEXT(TBL_Employees[[#This Row],[Hire Date]],"yyyy")</f>
        <v>2019</v>
      </c>
    </row>
    <row r="143" spans="1:17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>
        <f>TBL_Employees[[#This Row],[Annual Salary]]*TBL_Employees[[#This Row],[Bonus %]]</f>
        <v>61594.2</v>
      </c>
      <c r="P143" t="e">
        <f>TBL_Employees[[#This Row],[Exit Date]]-TBL_Employees[[#This Row],[Hire Date]]</f>
        <v>#VALUE!</v>
      </c>
      <c r="Q143" t="str">
        <f>TEXT(TBL_Employees[[#This Row],[Hire Date]],"yyyy")</f>
        <v>2015</v>
      </c>
    </row>
    <row r="144" spans="1:17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>
        <f>TBL_Employees[[#This Row],[Annual Salary]]*TBL_Employees[[#This Row],[Bonus %]]</f>
        <v>64993.83</v>
      </c>
      <c r="P144" t="e">
        <f>TBL_Employees[[#This Row],[Exit Date]]-TBL_Employees[[#This Row],[Hire Date]]</f>
        <v>#VALUE!</v>
      </c>
      <c r="Q144" t="str">
        <f>TEXT(TBL_Employees[[#This Row],[Hire Date]],"yyyy")</f>
        <v>2017</v>
      </c>
    </row>
    <row r="145" spans="1:17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f>TBL_Employees[[#This Row],[Annual Salary]]*TBL_Employees[[#This Row],[Bonus %]]</f>
        <v>0</v>
      </c>
      <c r="P145" t="e">
        <f>TBL_Employees[[#This Row],[Exit Date]]-TBL_Employees[[#This Row],[Hire Date]]</f>
        <v>#VALUE!</v>
      </c>
      <c r="Q145" t="str">
        <f>TEXT(TBL_Employees[[#This Row],[Hire Date]],"yyyy")</f>
        <v>2005</v>
      </c>
    </row>
    <row r="146" spans="1:17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f>TBL_Employees[[#This Row],[Annual Salary]]*TBL_Employees[[#This Row],[Bonus %]]</f>
        <v>0</v>
      </c>
      <c r="P146" t="e">
        <f>TBL_Employees[[#This Row],[Exit Date]]-TBL_Employees[[#This Row],[Hire Date]]</f>
        <v>#VALUE!</v>
      </c>
      <c r="Q146" t="str">
        <f>TEXT(TBL_Employees[[#This Row],[Hire Date]],"yyyy")</f>
        <v>2008</v>
      </c>
    </row>
    <row r="147" spans="1:17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f>TBL_Employees[[#This Row],[Annual Salary]]*TBL_Employees[[#This Row],[Bonus %]]</f>
        <v>10074.880000000001</v>
      </c>
      <c r="P147" t="e">
        <f>TBL_Employees[[#This Row],[Exit Date]]-TBL_Employees[[#This Row],[Hire Date]]</f>
        <v>#VALUE!</v>
      </c>
      <c r="Q147" t="str">
        <f>TEXT(TBL_Employees[[#This Row],[Hire Date]],"yyyy")</f>
        <v>1995</v>
      </c>
    </row>
    <row r="148" spans="1:17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f>TBL_Employees[[#This Row],[Annual Salary]]*TBL_Employees[[#This Row],[Bonus %]]</f>
        <v>20959.68</v>
      </c>
      <c r="P148" t="e">
        <f>TBL_Employees[[#This Row],[Exit Date]]-TBL_Employees[[#This Row],[Hire Date]]</f>
        <v>#VALUE!</v>
      </c>
      <c r="Q148" t="str">
        <f>TEXT(TBL_Employees[[#This Row],[Hire Date]],"yyyy")</f>
        <v>2013</v>
      </c>
    </row>
    <row r="149" spans="1:17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f>TBL_Employees[[#This Row],[Annual Salary]]*TBL_Employees[[#This Row],[Bonus %]]</f>
        <v>0</v>
      </c>
      <c r="P149" t="e">
        <f>TBL_Employees[[#This Row],[Exit Date]]-TBL_Employees[[#This Row],[Hire Date]]</f>
        <v>#VALUE!</v>
      </c>
      <c r="Q149" t="str">
        <f>TEXT(TBL_Employees[[#This Row],[Hire Date]],"yyyy")</f>
        <v>2021</v>
      </c>
    </row>
    <row r="150" spans="1:17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f>TBL_Employees[[#This Row],[Annual Salary]]*TBL_Employees[[#This Row],[Bonus %]]</f>
        <v>0</v>
      </c>
      <c r="P150" t="e">
        <f>TBL_Employees[[#This Row],[Exit Date]]-TBL_Employees[[#This Row],[Hire Date]]</f>
        <v>#VALUE!</v>
      </c>
      <c r="Q150" t="str">
        <f>TEXT(TBL_Employees[[#This Row],[Hire Date]],"yyyy")</f>
        <v>2013</v>
      </c>
    </row>
    <row r="151" spans="1:17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f>TBL_Employees[[#This Row],[Annual Salary]]*TBL_Employees[[#This Row],[Bonus %]]</f>
        <v>0</v>
      </c>
      <c r="P151" t="e">
        <f>TBL_Employees[[#This Row],[Exit Date]]-TBL_Employees[[#This Row],[Hire Date]]</f>
        <v>#VALUE!</v>
      </c>
      <c r="Q151" t="str">
        <f>TEXT(TBL_Employees[[#This Row],[Hire Date]],"yyyy")</f>
        <v>1998</v>
      </c>
    </row>
    <row r="152" spans="1:17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f>TBL_Employees[[#This Row],[Annual Salary]]*TBL_Employees[[#This Row],[Bonus %]]</f>
        <v>0</v>
      </c>
      <c r="P152" t="e">
        <f>TBL_Employees[[#This Row],[Exit Date]]-TBL_Employees[[#This Row],[Hire Date]]</f>
        <v>#VALUE!</v>
      </c>
      <c r="Q152" t="str">
        <f>TEXT(TBL_Employees[[#This Row],[Hire Date]],"yyyy")</f>
        <v>2002</v>
      </c>
    </row>
    <row r="153" spans="1:17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f>TBL_Employees[[#This Row],[Annual Salary]]*TBL_Employees[[#This Row],[Bonus %]]</f>
        <v>0</v>
      </c>
      <c r="P153" t="e">
        <f>TBL_Employees[[#This Row],[Exit Date]]-TBL_Employees[[#This Row],[Hire Date]]</f>
        <v>#VALUE!</v>
      </c>
      <c r="Q153" t="str">
        <f>TEXT(TBL_Employees[[#This Row],[Hire Date]],"yyyy")</f>
        <v>1996</v>
      </c>
    </row>
    <row r="154" spans="1:17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f>TBL_Employees[[#This Row],[Annual Salary]]*TBL_Employees[[#This Row],[Bonus %]]</f>
        <v>0</v>
      </c>
      <c r="P154" t="e">
        <f>TBL_Employees[[#This Row],[Exit Date]]-TBL_Employees[[#This Row],[Hire Date]]</f>
        <v>#VALUE!</v>
      </c>
      <c r="Q154" t="str">
        <f>TEXT(TBL_Employees[[#This Row],[Hire Date]],"yyyy")</f>
        <v>2014</v>
      </c>
    </row>
    <row r="155" spans="1:17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f>TBL_Employees[[#This Row],[Annual Salary]]*TBL_Employees[[#This Row],[Bonus %]]</f>
        <v>0</v>
      </c>
      <c r="P155" t="e">
        <f>TBL_Employees[[#This Row],[Exit Date]]-TBL_Employees[[#This Row],[Hire Date]]</f>
        <v>#VALUE!</v>
      </c>
      <c r="Q155" t="str">
        <f>TEXT(TBL_Employees[[#This Row],[Hire Date]],"yyyy")</f>
        <v>2009</v>
      </c>
    </row>
    <row r="156" spans="1:17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f>TBL_Employees[[#This Row],[Annual Salary]]*TBL_Employees[[#This Row],[Bonus %]]</f>
        <v>0</v>
      </c>
      <c r="P156" t="e">
        <f>TBL_Employees[[#This Row],[Exit Date]]-TBL_Employees[[#This Row],[Hire Date]]</f>
        <v>#VALUE!</v>
      </c>
      <c r="Q156" t="str">
        <f>TEXT(TBL_Employees[[#This Row],[Hire Date]],"yyyy")</f>
        <v>2021</v>
      </c>
    </row>
    <row r="157" spans="1:17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f>TBL_Employees[[#This Row],[Annual Salary]]*TBL_Employees[[#This Row],[Bonus %]]</f>
        <v>0</v>
      </c>
      <c r="P157" t="e">
        <f>TBL_Employees[[#This Row],[Exit Date]]-TBL_Employees[[#This Row],[Hire Date]]</f>
        <v>#VALUE!</v>
      </c>
      <c r="Q157" t="str">
        <f>TEXT(TBL_Employees[[#This Row],[Hire Date]],"yyyy")</f>
        <v>2020</v>
      </c>
    </row>
    <row r="158" spans="1:17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f>TBL_Employees[[#This Row],[Annual Salary]]*TBL_Employees[[#This Row],[Bonus %]]</f>
        <v>12714.800000000001</v>
      </c>
      <c r="P158" t="e">
        <f>TBL_Employees[[#This Row],[Exit Date]]-TBL_Employees[[#This Row],[Hire Date]]</f>
        <v>#VALUE!</v>
      </c>
      <c r="Q158" t="str">
        <f>TEXT(TBL_Employees[[#This Row],[Hire Date]],"yyyy")</f>
        <v>2014</v>
      </c>
    </row>
    <row r="159" spans="1:17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>
        <f>TBL_Employees[[#This Row],[Annual Salary]]*TBL_Employees[[#This Row],[Bonus %]]</f>
        <v>62783.490000000005</v>
      </c>
      <c r="P159" t="e">
        <f>TBL_Employees[[#This Row],[Exit Date]]-TBL_Employees[[#This Row],[Hire Date]]</f>
        <v>#VALUE!</v>
      </c>
      <c r="Q159" t="str">
        <f>TEXT(TBL_Employees[[#This Row],[Hire Date]],"yyyy")</f>
        <v>2018</v>
      </c>
    </row>
    <row r="160" spans="1:17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f>TBL_Employees[[#This Row],[Annual Salary]]*TBL_Employees[[#This Row],[Bonus %]]</f>
        <v>5789.9000000000005</v>
      </c>
      <c r="P160" t="e">
        <f>TBL_Employees[[#This Row],[Exit Date]]-TBL_Employees[[#This Row],[Hire Date]]</f>
        <v>#VALUE!</v>
      </c>
      <c r="Q160" t="str">
        <f>TEXT(TBL_Employees[[#This Row],[Hire Date]],"yyyy")</f>
        <v>2000</v>
      </c>
    </row>
    <row r="161" spans="1:17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>TBL_Employees[[#This Row],[Annual Salary]]*TBL_Employees[[#This Row],[Bonus %]]</f>
        <v>0</v>
      </c>
      <c r="P161">
        <f>TBL_Employees[[#This Row],[Exit Date]]-TBL_Employees[[#This Row],[Hire Date]]</f>
        <v>7054</v>
      </c>
      <c r="Q161" t="str">
        <f>TEXT(TBL_Employees[[#This Row],[Hire Date]],"yyyy")</f>
        <v>1994</v>
      </c>
    </row>
    <row r="162" spans="1:17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f>TBL_Employees[[#This Row],[Annual Salary]]*TBL_Employees[[#This Row],[Bonus %]]</f>
        <v>16508.099999999999</v>
      </c>
      <c r="P162" t="e">
        <f>TBL_Employees[[#This Row],[Exit Date]]-TBL_Employees[[#This Row],[Hire Date]]</f>
        <v>#VALUE!</v>
      </c>
      <c r="Q162" t="str">
        <f>TEXT(TBL_Employees[[#This Row],[Hire Date]],"yyyy")</f>
        <v>2017</v>
      </c>
    </row>
    <row r="163" spans="1:17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f>TBL_Employees[[#This Row],[Annual Salary]]*TBL_Employees[[#This Row],[Bonus %]]</f>
        <v>0</v>
      </c>
      <c r="P163" t="e">
        <f>TBL_Employees[[#This Row],[Exit Date]]-TBL_Employees[[#This Row],[Hire Date]]</f>
        <v>#VALUE!</v>
      </c>
      <c r="Q163" t="str">
        <f>TEXT(TBL_Employees[[#This Row],[Hire Date]],"yyyy")</f>
        <v>2021</v>
      </c>
    </row>
    <row r="164" spans="1:17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f>TBL_Employees[[#This Row],[Annual Salary]]*TBL_Employees[[#This Row],[Bonus %]]</f>
        <v>0</v>
      </c>
      <c r="P164" t="e">
        <f>TBL_Employees[[#This Row],[Exit Date]]-TBL_Employees[[#This Row],[Hire Date]]</f>
        <v>#VALUE!</v>
      </c>
      <c r="Q164" t="str">
        <f>TEXT(TBL_Employees[[#This Row],[Hire Date]],"yyyy")</f>
        <v>2017</v>
      </c>
    </row>
    <row r="165" spans="1:17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f>TBL_Employees[[#This Row],[Annual Salary]]*TBL_Employees[[#This Row],[Bonus %]]</f>
        <v>0</v>
      </c>
      <c r="P165" t="e">
        <f>TBL_Employees[[#This Row],[Exit Date]]-TBL_Employees[[#This Row],[Hire Date]]</f>
        <v>#VALUE!</v>
      </c>
      <c r="Q165" t="str">
        <f>TEXT(TBL_Employees[[#This Row],[Hire Date]],"yyyy")</f>
        <v>1999</v>
      </c>
    </row>
    <row r="166" spans="1:17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>
        <f>TBL_Employees[[#This Row],[Annual Salary]]*TBL_Employees[[#This Row],[Bonus %]]</f>
        <v>75304.89</v>
      </c>
      <c r="P166" t="e">
        <f>TBL_Employees[[#This Row],[Exit Date]]-TBL_Employees[[#This Row],[Hire Date]]</f>
        <v>#VALUE!</v>
      </c>
      <c r="Q166" t="str">
        <f>TEXT(TBL_Employees[[#This Row],[Hire Date]],"yyyy")</f>
        <v>2009</v>
      </c>
    </row>
    <row r="167" spans="1:17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>
        <f>TBL_Employees[[#This Row],[Annual Salary]]*TBL_Employees[[#This Row],[Bonus %]]</f>
        <v>53466.719999999994</v>
      </c>
      <c r="P167" t="e">
        <f>TBL_Employees[[#This Row],[Exit Date]]-TBL_Employees[[#This Row],[Hire Date]]</f>
        <v>#VALUE!</v>
      </c>
      <c r="Q167" t="str">
        <f>TEXT(TBL_Employees[[#This Row],[Hire Date]],"yyyy")</f>
        <v>2018</v>
      </c>
    </row>
    <row r="168" spans="1:17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f>TBL_Employees[[#This Row],[Annual Salary]]*TBL_Employees[[#This Row],[Bonus %]]</f>
        <v>21713.1</v>
      </c>
      <c r="P168" t="e">
        <f>TBL_Employees[[#This Row],[Exit Date]]-TBL_Employees[[#This Row],[Hire Date]]</f>
        <v>#VALUE!</v>
      </c>
      <c r="Q168" t="str">
        <f>TEXT(TBL_Employees[[#This Row],[Hire Date]],"yyyy")</f>
        <v>2021</v>
      </c>
    </row>
    <row r="169" spans="1:17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f>TBL_Employees[[#This Row],[Annual Salary]]*TBL_Employees[[#This Row],[Bonus %]]</f>
        <v>0</v>
      </c>
      <c r="P169" t="e">
        <f>TBL_Employees[[#This Row],[Exit Date]]-TBL_Employees[[#This Row],[Hire Date]]</f>
        <v>#VALUE!</v>
      </c>
      <c r="Q169" t="str">
        <f>TEXT(TBL_Employees[[#This Row],[Hire Date]],"yyyy")</f>
        <v>2016</v>
      </c>
    </row>
    <row r="170" spans="1:17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>
        <f>TBL_Employees[[#This Row],[Annual Salary]]*TBL_Employees[[#This Row],[Bonus %]]</f>
        <v>76326</v>
      </c>
      <c r="P170" t="e">
        <f>TBL_Employees[[#This Row],[Exit Date]]-TBL_Employees[[#This Row],[Hire Date]]</f>
        <v>#VALUE!</v>
      </c>
      <c r="Q170" t="str">
        <f>TEXT(TBL_Employees[[#This Row],[Hire Date]],"yyyy")</f>
        <v>2014</v>
      </c>
    </row>
    <row r="171" spans="1:17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f>TBL_Employees[[#This Row],[Annual Salary]]*TBL_Employees[[#This Row],[Bonus %]]</f>
        <v>19319.300000000003</v>
      </c>
      <c r="P171" t="e">
        <f>TBL_Employees[[#This Row],[Exit Date]]-TBL_Employees[[#This Row],[Hire Date]]</f>
        <v>#VALUE!</v>
      </c>
      <c r="Q171" t="str">
        <f>TEXT(TBL_Employees[[#This Row],[Hire Date]],"yyyy")</f>
        <v>1999</v>
      </c>
    </row>
    <row r="172" spans="1:17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f>TBL_Employees[[#This Row],[Annual Salary]]*TBL_Employees[[#This Row],[Bonus %]]</f>
        <v>0</v>
      </c>
      <c r="P172" t="e">
        <f>TBL_Employees[[#This Row],[Exit Date]]-TBL_Employees[[#This Row],[Hire Date]]</f>
        <v>#VALUE!</v>
      </c>
      <c r="Q172" t="str">
        <f>TEXT(TBL_Employees[[#This Row],[Hire Date]],"yyyy")</f>
        <v>2007</v>
      </c>
    </row>
    <row r="173" spans="1:17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f>TBL_Employees[[#This Row],[Annual Salary]]*TBL_Employees[[#This Row],[Bonus %]]</f>
        <v>0</v>
      </c>
      <c r="P173" t="e">
        <f>TBL_Employees[[#This Row],[Exit Date]]-TBL_Employees[[#This Row],[Hire Date]]</f>
        <v>#VALUE!</v>
      </c>
      <c r="Q173" t="str">
        <f>TEXT(TBL_Employees[[#This Row],[Hire Date]],"yyyy")</f>
        <v>2021</v>
      </c>
    </row>
    <row r="174" spans="1:17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>
        <f>TBL_Employees[[#This Row],[Annual Salary]]*TBL_Employees[[#This Row],[Bonus %]]</f>
        <v>76973.13</v>
      </c>
      <c r="P174" t="e">
        <f>TBL_Employees[[#This Row],[Exit Date]]-TBL_Employees[[#This Row],[Hire Date]]</f>
        <v>#VALUE!</v>
      </c>
      <c r="Q174" t="str">
        <f>TEXT(TBL_Employees[[#This Row],[Hire Date]],"yyyy")</f>
        <v>2014</v>
      </c>
    </row>
    <row r="175" spans="1:17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>
        <f>TBL_Employees[[#This Row],[Annual Salary]]*TBL_Employees[[#This Row],[Bonus %]]</f>
        <v>36560.369999999995</v>
      </c>
      <c r="P175" t="e">
        <f>TBL_Employees[[#This Row],[Exit Date]]-TBL_Employees[[#This Row],[Hire Date]]</f>
        <v>#VALUE!</v>
      </c>
      <c r="Q175" t="str">
        <f>TEXT(TBL_Employees[[#This Row],[Hire Date]],"yyyy")</f>
        <v>2018</v>
      </c>
    </row>
    <row r="176" spans="1:17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f>TBL_Employees[[#This Row],[Annual Salary]]*TBL_Employees[[#This Row],[Bonus %]]</f>
        <v>12012.800000000001</v>
      </c>
      <c r="P176" t="e">
        <f>TBL_Employees[[#This Row],[Exit Date]]-TBL_Employees[[#This Row],[Hire Date]]</f>
        <v>#VALUE!</v>
      </c>
      <c r="Q176" t="str">
        <f>TEXT(TBL_Employees[[#This Row],[Hire Date]],"yyyy")</f>
        <v>2006</v>
      </c>
    </row>
    <row r="177" spans="1:17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f>TBL_Employees[[#This Row],[Annual Salary]]*TBL_Employees[[#This Row],[Bonus %]]</f>
        <v>6485.4000000000005</v>
      </c>
      <c r="P177" t="e">
        <f>TBL_Employees[[#This Row],[Exit Date]]-TBL_Employees[[#This Row],[Hire Date]]</f>
        <v>#VALUE!</v>
      </c>
      <c r="Q177" t="str">
        <f>TEXT(TBL_Employees[[#This Row],[Hire Date]],"yyyy")</f>
        <v>2007</v>
      </c>
    </row>
    <row r="178" spans="1:17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f>TBL_Employees[[#This Row],[Annual Salary]]*TBL_Employees[[#This Row],[Bonus %]]</f>
        <v>10227</v>
      </c>
      <c r="P178" t="e">
        <f>TBL_Employees[[#This Row],[Exit Date]]-TBL_Employees[[#This Row],[Hire Date]]</f>
        <v>#VALUE!</v>
      </c>
      <c r="Q178" t="str">
        <f>TEXT(TBL_Employees[[#This Row],[Hire Date]],"yyyy")</f>
        <v>1994</v>
      </c>
    </row>
    <row r="179" spans="1:17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>
        <f>TBL_Employees[[#This Row],[Annual Salary]]*TBL_Employees[[#This Row],[Bonus %]]</f>
        <v>77402.66</v>
      </c>
      <c r="P179" t="e">
        <f>TBL_Employees[[#This Row],[Exit Date]]-TBL_Employees[[#This Row],[Hire Date]]</f>
        <v>#VALUE!</v>
      </c>
      <c r="Q179" t="str">
        <f>TEXT(TBL_Employees[[#This Row],[Hire Date]],"yyyy")</f>
        <v>2005</v>
      </c>
    </row>
    <row r="180" spans="1:17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f>TBL_Employees[[#This Row],[Annual Salary]]*TBL_Employees[[#This Row],[Bonus %]]</f>
        <v>0</v>
      </c>
      <c r="P180" t="e">
        <f>TBL_Employees[[#This Row],[Exit Date]]-TBL_Employees[[#This Row],[Hire Date]]</f>
        <v>#VALUE!</v>
      </c>
      <c r="Q180" t="str">
        <f>TEXT(TBL_Employees[[#This Row],[Hire Date]],"yyyy")</f>
        <v>2002</v>
      </c>
    </row>
    <row r="181" spans="1:17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f>TBL_Employees[[#This Row],[Annual Salary]]*TBL_Employees[[#This Row],[Bonus %]]</f>
        <v>8007.92</v>
      </c>
      <c r="P181" t="e">
        <f>TBL_Employees[[#This Row],[Exit Date]]-TBL_Employees[[#This Row],[Hire Date]]</f>
        <v>#VALUE!</v>
      </c>
      <c r="Q181" t="str">
        <f>TEXT(TBL_Employees[[#This Row],[Hire Date]],"yyyy")</f>
        <v>2020</v>
      </c>
    </row>
    <row r="182" spans="1:17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f>TBL_Employees[[#This Row],[Annual Salary]]*TBL_Employees[[#This Row],[Bonus %]]</f>
        <v>0</v>
      </c>
      <c r="P182" t="e">
        <f>TBL_Employees[[#This Row],[Exit Date]]-TBL_Employees[[#This Row],[Hire Date]]</f>
        <v>#VALUE!</v>
      </c>
      <c r="Q182" t="str">
        <f>TEXT(TBL_Employees[[#This Row],[Hire Date]],"yyyy")</f>
        <v>2016</v>
      </c>
    </row>
    <row r="183" spans="1:17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f>TBL_Employees[[#This Row],[Annual Salary]]*TBL_Employees[[#This Row],[Bonus %]]</f>
        <v>0</v>
      </c>
      <c r="P183" t="e">
        <f>TBL_Employees[[#This Row],[Exit Date]]-TBL_Employees[[#This Row],[Hire Date]]</f>
        <v>#VALUE!</v>
      </c>
      <c r="Q183" t="str">
        <f>TEXT(TBL_Employees[[#This Row],[Hire Date]],"yyyy")</f>
        <v>2017</v>
      </c>
    </row>
    <row r="184" spans="1:17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f>TBL_Employees[[#This Row],[Annual Salary]]*TBL_Employees[[#This Row],[Bonus %]]</f>
        <v>0</v>
      </c>
      <c r="P184" t="e">
        <f>TBL_Employees[[#This Row],[Exit Date]]-TBL_Employees[[#This Row],[Hire Date]]</f>
        <v>#VALUE!</v>
      </c>
      <c r="Q184" t="str">
        <f>TEXT(TBL_Employees[[#This Row],[Hire Date]],"yyyy")</f>
        <v>2004</v>
      </c>
    </row>
    <row r="185" spans="1:17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f>TBL_Employees[[#This Row],[Annual Salary]]*TBL_Employees[[#This Row],[Bonus %]]</f>
        <v>0</v>
      </c>
      <c r="P185" t="e">
        <f>TBL_Employees[[#This Row],[Exit Date]]-TBL_Employees[[#This Row],[Hire Date]]</f>
        <v>#VALUE!</v>
      </c>
      <c r="Q185" t="str">
        <f>TEXT(TBL_Employees[[#This Row],[Hire Date]],"yyyy")</f>
        <v>2001</v>
      </c>
    </row>
    <row r="186" spans="1:17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f>TBL_Employees[[#This Row],[Annual Salary]]*TBL_Employees[[#This Row],[Bonus %]]</f>
        <v>0</v>
      </c>
      <c r="P186" t="e">
        <f>TBL_Employees[[#This Row],[Exit Date]]-TBL_Employees[[#This Row],[Hire Date]]</f>
        <v>#VALUE!</v>
      </c>
      <c r="Q186" t="str">
        <f>TEXT(TBL_Employees[[#This Row],[Hire Date]],"yyyy")</f>
        <v>2020</v>
      </c>
    </row>
    <row r="187" spans="1:17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f>TBL_Employees[[#This Row],[Annual Salary]]*TBL_Employees[[#This Row],[Bonus %]]</f>
        <v>0</v>
      </c>
      <c r="P187" t="e">
        <f>TBL_Employees[[#This Row],[Exit Date]]-TBL_Employees[[#This Row],[Hire Date]]</f>
        <v>#VALUE!</v>
      </c>
      <c r="Q187" t="str">
        <f>TEXT(TBL_Employees[[#This Row],[Hire Date]],"yyyy")</f>
        <v>1999</v>
      </c>
    </row>
    <row r="188" spans="1:17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f>TBL_Employees[[#This Row],[Annual Salary]]*TBL_Employees[[#This Row],[Bonus %]]</f>
        <v>0</v>
      </c>
      <c r="P188" t="e">
        <f>TBL_Employees[[#This Row],[Exit Date]]-TBL_Employees[[#This Row],[Hire Date]]</f>
        <v>#VALUE!</v>
      </c>
      <c r="Q188" t="str">
        <f>TEXT(TBL_Employees[[#This Row],[Hire Date]],"yyyy")</f>
        <v>2019</v>
      </c>
    </row>
    <row r="189" spans="1:17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f>TBL_Employees[[#This Row],[Annual Salary]]*TBL_Employees[[#This Row],[Bonus %]]</f>
        <v>0</v>
      </c>
      <c r="P189" t="e">
        <f>TBL_Employees[[#This Row],[Exit Date]]-TBL_Employees[[#This Row],[Hire Date]]</f>
        <v>#VALUE!</v>
      </c>
      <c r="Q189" t="str">
        <f>TEXT(TBL_Employees[[#This Row],[Hire Date]],"yyyy")</f>
        <v>2016</v>
      </c>
    </row>
    <row r="190" spans="1:17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f>TBL_Employees[[#This Row],[Annual Salary]]*TBL_Employees[[#This Row],[Bonus %]]</f>
        <v>18874.2</v>
      </c>
      <c r="P190" t="e">
        <f>TBL_Employees[[#This Row],[Exit Date]]-TBL_Employees[[#This Row],[Hire Date]]</f>
        <v>#VALUE!</v>
      </c>
      <c r="Q190" t="str">
        <f>TEXT(TBL_Employees[[#This Row],[Hire Date]],"yyyy")</f>
        <v>2019</v>
      </c>
    </row>
    <row r="191" spans="1:17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f>TBL_Employees[[#This Row],[Annual Salary]]*TBL_Employees[[#This Row],[Bonus %]]</f>
        <v>0</v>
      </c>
      <c r="P191" t="e">
        <f>TBL_Employees[[#This Row],[Exit Date]]-TBL_Employees[[#This Row],[Hire Date]]</f>
        <v>#VALUE!</v>
      </c>
      <c r="Q191" t="str">
        <f>TEXT(TBL_Employees[[#This Row],[Hire Date]],"yyyy")</f>
        <v>2017</v>
      </c>
    </row>
    <row r="192" spans="1:17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f>TBL_Employees[[#This Row],[Annual Salary]]*TBL_Employees[[#This Row],[Bonus %]]</f>
        <v>16042.650000000001</v>
      </c>
      <c r="P192" t="e">
        <f>TBL_Employees[[#This Row],[Exit Date]]-TBL_Employees[[#This Row],[Hire Date]]</f>
        <v>#VALUE!</v>
      </c>
      <c r="Q192" t="str">
        <f>TEXT(TBL_Employees[[#This Row],[Hire Date]],"yyyy")</f>
        <v>2003</v>
      </c>
    </row>
    <row r="193" spans="1:17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f>TBL_Employees[[#This Row],[Annual Salary]]*TBL_Employees[[#This Row],[Bonus %]]</f>
        <v>0</v>
      </c>
      <c r="P193" t="e">
        <f>TBL_Employees[[#This Row],[Exit Date]]-TBL_Employees[[#This Row],[Hire Date]]</f>
        <v>#VALUE!</v>
      </c>
      <c r="Q193" t="str">
        <f>TEXT(TBL_Employees[[#This Row],[Hire Date]],"yyyy")</f>
        <v>2004</v>
      </c>
    </row>
    <row r="194" spans="1:17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f>TBL_Employees[[#This Row],[Annual Salary]]*TBL_Employees[[#This Row],[Bonus %]]</f>
        <v>9506.1</v>
      </c>
      <c r="P194" t="e">
        <f>TBL_Employees[[#This Row],[Exit Date]]-TBL_Employees[[#This Row],[Hire Date]]</f>
        <v>#VALUE!</v>
      </c>
      <c r="Q194" t="str">
        <f>TEXT(TBL_Employees[[#This Row],[Hire Date]],"yyyy")</f>
        <v>1999</v>
      </c>
    </row>
    <row r="195" spans="1:17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>
        <f>TBL_Employees[[#This Row],[Annual Salary]]*TBL_Employees[[#This Row],[Bonus %]]</f>
        <v>48249.599999999999</v>
      </c>
      <c r="P195" t="e">
        <f>TBL_Employees[[#This Row],[Exit Date]]-TBL_Employees[[#This Row],[Hire Date]]</f>
        <v>#VALUE!</v>
      </c>
      <c r="Q195" t="str">
        <f>TEXT(TBL_Employees[[#This Row],[Hire Date]],"yyyy")</f>
        <v>1998</v>
      </c>
    </row>
    <row r="196" spans="1:17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f>TBL_Employees[[#This Row],[Annual Salary]]*TBL_Employees[[#This Row],[Bonus %]]</f>
        <v>0</v>
      </c>
      <c r="P196" t="e">
        <f>TBL_Employees[[#This Row],[Exit Date]]-TBL_Employees[[#This Row],[Hire Date]]</f>
        <v>#VALUE!</v>
      </c>
      <c r="Q196" t="str">
        <f>TEXT(TBL_Employees[[#This Row],[Hire Date]],"yyyy")</f>
        <v>2010</v>
      </c>
    </row>
    <row r="197" spans="1:17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f>TBL_Employees[[#This Row],[Annual Salary]]*TBL_Employees[[#This Row],[Bonus %]]</f>
        <v>7652.58</v>
      </c>
      <c r="P197" t="e">
        <f>TBL_Employees[[#This Row],[Exit Date]]-TBL_Employees[[#This Row],[Hire Date]]</f>
        <v>#VALUE!</v>
      </c>
      <c r="Q197" t="str">
        <f>TEXT(TBL_Employees[[#This Row],[Hire Date]],"yyyy")</f>
        <v>2021</v>
      </c>
    </row>
    <row r="198" spans="1:17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f>TBL_Employees[[#This Row],[Annual Salary]]*TBL_Employees[[#This Row],[Bonus %]]</f>
        <v>0</v>
      </c>
      <c r="P198" t="e">
        <f>TBL_Employees[[#This Row],[Exit Date]]-TBL_Employees[[#This Row],[Hire Date]]</f>
        <v>#VALUE!</v>
      </c>
      <c r="Q198" t="str">
        <f>TEXT(TBL_Employees[[#This Row],[Hire Date]],"yyyy")</f>
        <v>2018</v>
      </c>
    </row>
    <row r="199" spans="1:17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>
        <f>TBL_Employees[[#This Row],[Annual Salary]]*TBL_Employees[[#This Row],[Bonus %]]</f>
        <v>65559</v>
      </c>
      <c r="P199" t="e">
        <f>TBL_Employees[[#This Row],[Exit Date]]-TBL_Employees[[#This Row],[Hire Date]]</f>
        <v>#VALUE!</v>
      </c>
      <c r="Q199" t="str">
        <f>TEXT(TBL_Employees[[#This Row],[Hire Date]],"yyyy")</f>
        <v>2014</v>
      </c>
    </row>
    <row r="200" spans="1:17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f>TBL_Employees[[#This Row],[Annual Salary]]*TBL_Employees[[#This Row],[Bonus %]]</f>
        <v>0</v>
      </c>
      <c r="P200" t="e">
        <f>TBL_Employees[[#This Row],[Exit Date]]-TBL_Employees[[#This Row],[Hire Date]]</f>
        <v>#VALUE!</v>
      </c>
      <c r="Q200" t="str">
        <f>TEXT(TBL_Employees[[#This Row],[Hire Date]],"yyyy")</f>
        <v>2019</v>
      </c>
    </row>
    <row r="201" spans="1:17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f>TBL_Employees[[#This Row],[Annual Salary]]*TBL_Employees[[#This Row],[Bonus %]]</f>
        <v>70789.440000000002</v>
      </c>
      <c r="P201">
        <f>TBL_Employees[[#This Row],[Exit Date]]-TBL_Employees[[#This Row],[Hire Date]]</f>
        <v>369</v>
      </c>
      <c r="Q201" t="str">
        <f>TEXT(TBL_Employees[[#This Row],[Hire Date]],"yyyy")</f>
        <v>2016</v>
      </c>
    </row>
    <row r="202" spans="1:17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f>TBL_Employees[[#This Row],[Annual Salary]]*TBL_Employees[[#This Row],[Bonus %]]</f>
        <v>0</v>
      </c>
      <c r="P202" t="e">
        <f>TBL_Employees[[#This Row],[Exit Date]]-TBL_Employees[[#This Row],[Hire Date]]</f>
        <v>#VALUE!</v>
      </c>
      <c r="Q202" t="str">
        <f>TEXT(TBL_Employees[[#This Row],[Hire Date]],"yyyy")</f>
        <v>2017</v>
      </c>
    </row>
    <row r="203" spans="1:17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f>TBL_Employees[[#This Row],[Annual Salary]]*TBL_Employees[[#This Row],[Bonus %]]</f>
        <v>0</v>
      </c>
      <c r="P203" t="e">
        <f>TBL_Employees[[#This Row],[Exit Date]]-TBL_Employees[[#This Row],[Hire Date]]</f>
        <v>#VALUE!</v>
      </c>
      <c r="Q203" t="str">
        <f>TEXT(TBL_Employees[[#This Row],[Hire Date]],"yyyy")</f>
        <v>2015</v>
      </c>
    </row>
    <row r="204" spans="1:17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>
        <f>TBL_Employees[[#This Row],[Annual Salary]]*TBL_Employees[[#This Row],[Bonus %]]</f>
        <v>95737.98000000001</v>
      </c>
      <c r="P204" t="e">
        <f>TBL_Employees[[#This Row],[Exit Date]]-TBL_Employees[[#This Row],[Hire Date]]</f>
        <v>#VALUE!</v>
      </c>
      <c r="Q204" t="str">
        <f>TEXT(TBL_Employees[[#This Row],[Hire Date]],"yyyy")</f>
        <v>2011</v>
      </c>
    </row>
    <row r="205" spans="1:17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f>TBL_Employees[[#This Row],[Annual Salary]]*TBL_Employees[[#This Row],[Bonus %]]</f>
        <v>0</v>
      </c>
      <c r="P205" t="e">
        <f>TBL_Employees[[#This Row],[Exit Date]]-TBL_Employees[[#This Row],[Hire Date]]</f>
        <v>#VALUE!</v>
      </c>
      <c r="Q205" t="str">
        <f>TEXT(TBL_Employees[[#This Row],[Hire Date]],"yyyy")</f>
        <v>2020</v>
      </c>
    </row>
    <row r="206" spans="1:17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>
        <f>TBL_Employees[[#This Row],[Annual Salary]]*TBL_Employees[[#This Row],[Bonus %]]</f>
        <v>40295.42</v>
      </c>
      <c r="P206" t="e">
        <f>TBL_Employees[[#This Row],[Exit Date]]-TBL_Employees[[#This Row],[Hire Date]]</f>
        <v>#VALUE!</v>
      </c>
      <c r="Q206" t="str">
        <f>TEXT(TBL_Employees[[#This Row],[Hire Date]],"yyyy")</f>
        <v>2014</v>
      </c>
    </row>
    <row r="207" spans="1:17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f>TBL_Employees[[#This Row],[Annual Salary]]*TBL_Employees[[#This Row],[Bonus %]]</f>
        <v>0</v>
      </c>
      <c r="P207" t="e">
        <f>TBL_Employees[[#This Row],[Exit Date]]-TBL_Employees[[#This Row],[Hire Date]]</f>
        <v>#VALUE!</v>
      </c>
      <c r="Q207" t="str">
        <f>TEXT(TBL_Employees[[#This Row],[Hire Date]],"yyyy")</f>
        <v>1993</v>
      </c>
    </row>
    <row r="208" spans="1:17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f>TBL_Employees[[#This Row],[Annual Salary]]*TBL_Employees[[#This Row],[Bonus %]]</f>
        <v>0</v>
      </c>
      <c r="P208" t="e">
        <f>TBL_Employees[[#This Row],[Exit Date]]-TBL_Employees[[#This Row],[Hire Date]]</f>
        <v>#VALUE!</v>
      </c>
      <c r="Q208" t="str">
        <f>TEXT(TBL_Employees[[#This Row],[Hire Date]],"yyyy")</f>
        <v>1999</v>
      </c>
    </row>
    <row r="209" spans="1:17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f>TBL_Employees[[#This Row],[Annual Salary]]*TBL_Employees[[#This Row],[Bonus %]]</f>
        <v>8446.2000000000007</v>
      </c>
      <c r="P209" t="e">
        <f>TBL_Employees[[#This Row],[Exit Date]]-TBL_Employees[[#This Row],[Hire Date]]</f>
        <v>#VALUE!</v>
      </c>
      <c r="Q209" t="str">
        <f>TEXT(TBL_Employees[[#This Row],[Hire Date]],"yyyy")</f>
        <v>2004</v>
      </c>
    </row>
    <row r="210" spans="1:17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f>TBL_Employees[[#This Row],[Annual Salary]]*TBL_Employees[[#This Row],[Bonus %]]</f>
        <v>0</v>
      </c>
      <c r="P210" t="e">
        <f>TBL_Employees[[#This Row],[Exit Date]]-TBL_Employees[[#This Row],[Hire Date]]</f>
        <v>#VALUE!</v>
      </c>
      <c r="Q210" t="str">
        <f>TEXT(TBL_Employees[[#This Row],[Hire Date]],"yyyy")</f>
        <v>2021</v>
      </c>
    </row>
    <row r="211" spans="1:17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>
        <f>TBL_Employees[[#This Row],[Annual Salary]]*TBL_Employees[[#This Row],[Bonus %]]</f>
        <v>76885.2</v>
      </c>
      <c r="P211" t="e">
        <f>TBL_Employees[[#This Row],[Exit Date]]-TBL_Employees[[#This Row],[Hire Date]]</f>
        <v>#VALUE!</v>
      </c>
      <c r="Q211" t="str">
        <f>TEXT(TBL_Employees[[#This Row],[Hire Date]],"yyyy")</f>
        <v>2011</v>
      </c>
    </row>
    <row r="212" spans="1:17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f>TBL_Employees[[#This Row],[Annual Salary]]*TBL_Employees[[#This Row],[Bonus %]]</f>
        <v>0</v>
      </c>
      <c r="P212" t="e">
        <f>TBL_Employees[[#This Row],[Exit Date]]-TBL_Employees[[#This Row],[Hire Date]]</f>
        <v>#VALUE!</v>
      </c>
      <c r="Q212" t="str">
        <f>TEXT(TBL_Employees[[#This Row],[Hire Date]],"yyyy")</f>
        <v>2014</v>
      </c>
    </row>
    <row r="213" spans="1:17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f>TBL_Employees[[#This Row],[Annual Salary]]*TBL_Employees[[#This Row],[Bonus %]]</f>
        <v>22711.95</v>
      </c>
      <c r="P213" t="e">
        <f>TBL_Employees[[#This Row],[Exit Date]]-TBL_Employees[[#This Row],[Hire Date]]</f>
        <v>#VALUE!</v>
      </c>
      <c r="Q213" t="str">
        <f>TEXT(TBL_Employees[[#This Row],[Hire Date]],"yyyy")</f>
        <v>2017</v>
      </c>
    </row>
    <row r="214" spans="1:17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f>TBL_Employees[[#This Row],[Annual Salary]]*TBL_Employees[[#This Row],[Bonus %]]</f>
        <v>0</v>
      </c>
      <c r="P214" t="e">
        <f>TBL_Employees[[#This Row],[Exit Date]]-TBL_Employees[[#This Row],[Hire Date]]</f>
        <v>#VALUE!</v>
      </c>
      <c r="Q214" t="str">
        <f>TEXT(TBL_Employees[[#This Row],[Hire Date]],"yyyy")</f>
        <v>2003</v>
      </c>
    </row>
    <row r="215" spans="1:17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f>TBL_Employees[[#This Row],[Annual Salary]]*TBL_Employees[[#This Row],[Bonus %]]</f>
        <v>6140.1</v>
      </c>
      <c r="P215" t="e">
        <f>TBL_Employees[[#This Row],[Exit Date]]-TBL_Employees[[#This Row],[Hire Date]]</f>
        <v>#VALUE!</v>
      </c>
      <c r="Q215" t="str">
        <f>TEXT(TBL_Employees[[#This Row],[Hire Date]],"yyyy")</f>
        <v>1994</v>
      </c>
    </row>
    <row r="216" spans="1:17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f>TBL_Employees[[#This Row],[Annual Salary]]*TBL_Employees[[#This Row],[Bonus %]]</f>
        <v>0</v>
      </c>
      <c r="P216" t="e">
        <f>TBL_Employees[[#This Row],[Exit Date]]-TBL_Employees[[#This Row],[Hire Date]]</f>
        <v>#VALUE!</v>
      </c>
      <c r="Q216" t="str">
        <f>TEXT(TBL_Employees[[#This Row],[Hire Date]],"yyyy")</f>
        <v>1998</v>
      </c>
    </row>
    <row r="217" spans="1:17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f>TBL_Employees[[#This Row],[Annual Salary]]*TBL_Employees[[#This Row],[Bonus %]]</f>
        <v>0</v>
      </c>
      <c r="P217" t="e">
        <f>TBL_Employees[[#This Row],[Exit Date]]-TBL_Employees[[#This Row],[Hire Date]]</f>
        <v>#VALUE!</v>
      </c>
      <c r="Q217" t="str">
        <f>TEXT(TBL_Employees[[#This Row],[Hire Date]],"yyyy")</f>
        <v>2008</v>
      </c>
    </row>
    <row r="218" spans="1:17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f>TBL_Employees[[#This Row],[Annual Salary]]*TBL_Employees[[#This Row],[Bonus %]]</f>
        <v>0</v>
      </c>
      <c r="P218" t="e">
        <f>TBL_Employees[[#This Row],[Exit Date]]-TBL_Employees[[#This Row],[Hire Date]]</f>
        <v>#VALUE!</v>
      </c>
      <c r="Q218" t="str">
        <f>TEXT(TBL_Employees[[#This Row],[Hire Date]],"yyyy")</f>
        <v>2020</v>
      </c>
    </row>
    <row r="219" spans="1:17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>
        <f>TBL_Employees[[#This Row],[Annual Salary]]*TBL_Employees[[#This Row],[Bonus %]]</f>
        <v>70448.37</v>
      </c>
      <c r="P219" t="e">
        <f>TBL_Employees[[#This Row],[Exit Date]]-TBL_Employees[[#This Row],[Hire Date]]</f>
        <v>#VALUE!</v>
      </c>
      <c r="Q219" t="str">
        <f>TEXT(TBL_Employees[[#This Row],[Hire Date]],"yyyy")</f>
        <v>2017</v>
      </c>
    </row>
    <row r="220" spans="1:17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f>TBL_Employees[[#This Row],[Annual Salary]]*TBL_Employees[[#This Row],[Bonus %]]</f>
        <v>0</v>
      </c>
      <c r="P220" t="e">
        <f>TBL_Employees[[#This Row],[Exit Date]]-TBL_Employees[[#This Row],[Hire Date]]</f>
        <v>#VALUE!</v>
      </c>
      <c r="Q220" t="str">
        <f>TEXT(TBL_Employees[[#This Row],[Hire Date]],"yyyy")</f>
        <v>2013</v>
      </c>
    </row>
    <row r="221" spans="1:17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f>TBL_Employees[[#This Row],[Annual Salary]]*TBL_Employees[[#This Row],[Bonus %]]</f>
        <v>0</v>
      </c>
      <c r="P221" t="e">
        <f>TBL_Employees[[#This Row],[Exit Date]]-TBL_Employees[[#This Row],[Hire Date]]</f>
        <v>#VALUE!</v>
      </c>
      <c r="Q221" t="str">
        <f>TEXT(TBL_Employees[[#This Row],[Hire Date]],"yyyy")</f>
        <v>2021</v>
      </c>
    </row>
    <row r="222" spans="1:17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>
        <f>TBL_Employees[[#This Row],[Annual Salary]]*TBL_Employees[[#This Row],[Bonus %]]</f>
        <v>91955.16</v>
      </c>
      <c r="P222" t="e">
        <f>TBL_Employees[[#This Row],[Exit Date]]-TBL_Employees[[#This Row],[Hire Date]]</f>
        <v>#VALUE!</v>
      </c>
      <c r="Q222" t="str">
        <f>TEXT(TBL_Employees[[#This Row],[Hire Date]],"yyyy")</f>
        <v>2018</v>
      </c>
    </row>
    <row r="223" spans="1:17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f>TBL_Employees[[#This Row],[Annual Salary]]*TBL_Employees[[#This Row],[Bonus %]]</f>
        <v>0</v>
      </c>
      <c r="P223" t="e">
        <f>TBL_Employees[[#This Row],[Exit Date]]-TBL_Employees[[#This Row],[Hire Date]]</f>
        <v>#VALUE!</v>
      </c>
      <c r="Q223" t="str">
        <f>TEXT(TBL_Employees[[#This Row],[Hire Date]],"yyyy")</f>
        <v>2003</v>
      </c>
    </row>
    <row r="224" spans="1:17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f>TBL_Employees[[#This Row],[Annual Salary]]*TBL_Employees[[#This Row],[Bonus %]]</f>
        <v>0</v>
      </c>
      <c r="P224" t="e">
        <f>TBL_Employees[[#This Row],[Exit Date]]-TBL_Employees[[#This Row],[Hire Date]]</f>
        <v>#VALUE!</v>
      </c>
      <c r="Q224" t="str">
        <f>TEXT(TBL_Employees[[#This Row],[Hire Date]],"yyyy")</f>
        <v>2017</v>
      </c>
    </row>
    <row r="225" spans="1:17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f>TBL_Employees[[#This Row],[Annual Salary]]*TBL_Employees[[#This Row],[Bonus %]]</f>
        <v>0</v>
      </c>
      <c r="P225" t="e">
        <f>TBL_Employees[[#This Row],[Exit Date]]-TBL_Employees[[#This Row],[Hire Date]]</f>
        <v>#VALUE!</v>
      </c>
      <c r="Q225" t="str">
        <f>TEXT(TBL_Employees[[#This Row],[Hire Date]],"yyyy")</f>
        <v>2021</v>
      </c>
    </row>
    <row r="226" spans="1:17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f>TBL_Employees[[#This Row],[Annual Salary]]*TBL_Employees[[#This Row],[Bonus %]]</f>
        <v>0</v>
      </c>
      <c r="P226" t="e">
        <f>TBL_Employees[[#This Row],[Exit Date]]-TBL_Employees[[#This Row],[Hire Date]]</f>
        <v>#VALUE!</v>
      </c>
      <c r="Q226" t="str">
        <f>TEXT(TBL_Employees[[#This Row],[Hire Date]],"yyyy")</f>
        <v>2014</v>
      </c>
    </row>
    <row r="227" spans="1:17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f>TBL_Employees[[#This Row],[Annual Salary]]*TBL_Employees[[#This Row],[Bonus %]]</f>
        <v>0</v>
      </c>
      <c r="P227" t="e">
        <f>TBL_Employees[[#This Row],[Exit Date]]-TBL_Employees[[#This Row],[Hire Date]]</f>
        <v>#VALUE!</v>
      </c>
      <c r="Q227" t="str">
        <f>TEXT(TBL_Employees[[#This Row],[Hire Date]],"yyyy")</f>
        <v>2011</v>
      </c>
    </row>
    <row r="228" spans="1:17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f>TBL_Employees[[#This Row],[Annual Salary]]*TBL_Employees[[#This Row],[Bonus %]]</f>
        <v>34330.53</v>
      </c>
      <c r="P228" t="e">
        <f>TBL_Employees[[#This Row],[Exit Date]]-TBL_Employees[[#This Row],[Hire Date]]</f>
        <v>#VALUE!</v>
      </c>
      <c r="Q228" t="str">
        <f>TEXT(TBL_Employees[[#This Row],[Hire Date]],"yyyy")</f>
        <v>2021</v>
      </c>
    </row>
    <row r="229" spans="1:17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>TBL_Employees[[#This Row],[Annual Salary]]*TBL_Employees[[#This Row],[Bonus %]]</f>
        <v>14361.449999999999</v>
      </c>
      <c r="P229">
        <f>TBL_Employees[[#This Row],[Exit Date]]-TBL_Employees[[#This Row],[Hire Date]]</f>
        <v>3200</v>
      </c>
      <c r="Q229" t="str">
        <f>TEXT(TBL_Employees[[#This Row],[Hire Date]],"yyyy")</f>
        <v>2001</v>
      </c>
    </row>
    <row r="230" spans="1:17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f>TBL_Employees[[#This Row],[Annual Salary]]*TBL_Employees[[#This Row],[Bonus %]]</f>
        <v>0</v>
      </c>
      <c r="P230" t="e">
        <f>TBL_Employees[[#This Row],[Exit Date]]-TBL_Employees[[#This Row],[Hire Date]]</f>
        <v>#VALUE!</v>
      </c>
      <c r="Q230" t="str">
        <f>TEXT(TBL_Employees[[#This Row],[Hire Date]],"yyyy")</f>
        <v>2009</v>
      </c>
    </row>
    <row r="231" spans="1:17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f>TBL_Employees[[#This Row],[Annual Salary]]*TBL_Employees[[#This Row],[Bonus %]]</f>
        <v>11047.77</v>
      </c>
      <c r="P231" t="e">
        <f>TBL_Employees[[#This Row],[Exit Date]]-TBL_Employees[[#This Row],[Hire Date]]</f>
        <v>#VALUE!</v>
      </c>
      <c r="Q231" t="str">
        <f>TEXT(TBL_Employees[[#This Row],[Hire Date]],"yyyy")</f>
        <v>1998</v>
      </c>
    </row>
    <row r="232" spans="1:17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f>TBL_Employees[[#This Row],[Annual Salary]]*TBL_Employees[[#This Row],[Bonus %]]</f>
        <v>0</v>
      </c>
      <c r="P232" t="e">
        <f>TBL_Employees[[#This Row],[Exit Date]]-TBL_Employees[[#This Row],[Hire Date]]</f>
        <v>#VALUE!</v>
      </c>
      <c r="Q232" t="str">
        <f>TEXT(TBL_Employees[[#This Row],[Hire Date]],"yyyy")</f>
        <v>2015</v>
      </c>
    </row>
    <row r="233" spans="1:17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f>TBL_Employees[[#This Row],[Annual Salary]]*TBL_Employees[[#This Row],[Bonus %]]</f>
        <v>0</v>
      </c>
      <c r="P233" t="e">
        <f>TBL_Employees[[#This Row],[Exit Date]]-TBL_Employees[[#This Row],[Hire Date]]</f>
        <v>#VALUE!</v>
      </c>
      <c r="Q233" t="str">
        <f>TEXT(TBL_Employees[[#This Row],[Hire Date]],"yyyy")</f>
        <v>2017</v>
      </c>
    </row>
    <row r="234" spans="1:17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>
        <f>TBL_Employees[[#This Row],[Annual Salary]]*TBL_Employees[[#This Row],[Bonus %]]</f>
        <v>103370.40000000001</v>
      </c>
      <c r="P234" t="e">
        <f>TBL_Employees[[#This Row],[Exit Date]]-TBL_Employees[[#This Row],[Hire Date]]</f>
        <v>#VALUE!</v>
      </c>
      <c r="Q234" t="str">
        <f>TEXT(TBL_Employees[[#This Row],[Hire Date]],"yyyy")</f>
        <v>2020</v>
      </c>
    </row>
    <row r="235" spans="1:17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f>TBL_Employees[[#This Row],[Annual Salary]]*TBL_Employees[[#This Row],[Bonus %]]</f>
        <v>11283.75</v>
      </c>
      <c r="P235" t="e">
        <f>TBL_Employees[[#This Row],[Exit Date]]-TBL_Employees[[#This Row],[Hire Date]]</f>
        <v>#VALUE!</v>
      </c>
      <c r="Q235" t="str">
        <f>TEXT(TBL_Employees[[#This Row],[Hire Date]],"yyyy")</f>
        <v>1995</v>
      </c>
    </row>
    <row r="236" spans="1:17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>
        <f>TBL_Employees[[#This Row],[Annual Salary]]*TBL_Employees[[#This Row],[Bonus %]]</f>
        <v>61455.33</v>
      </c>
      <c r="P236" t="e">
        <f>TBL_Employees[[#This Row],[Exit Date]]-TBL_Employees[[#This Row],[Hire Date]]</f>
        <v>#VALUE!</v>
      </c>
      <c r="Q236" t="str">
        <f>TEXT(TBL_Employees[[#This Row],[Hire Date]],"yyyy")</f>
        <v>2021</v>
      </c>
    </row>
    <row r="237" spans="1:17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f>TBL_Employees[[#This Row],[Annual Salary]]*TBL_Employees[[#This Row],[Bonus %]]</f>
        <v>0</v>
      </c>
      <c r="P237" t="e">
        <f>TBL_Employees[[#This Row],[Exit Date]]-TBL_Employees[[#This Row],[Hire Date]]</f>
        <v>#VALUE!</v>
      </c>
      <c r="Q237" t="str">
        <f>TEXT(TBL_Employees[[#This Row],[Hire Date]],"yyyy")</f>
        <v>2017</v>
      </c>
    </row>
    <row r="238" spans="1:17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>TBL_Employees[[#This Row],[Annual Salary]]*TBL_Employees[[#This Row],[Bonus %]]</f>
        <v>0</v>
      </c>
      <c r="P238">
        <f>TBL_Employees[[#This Row],[Exit Date]]-TBL_Employees[[#This Row],[Hire Date]]</f>
        <v>345</v>
      </c>
      <c r="Q238" t="str">
        <f>TEXT(TBL_Employees[[#This Row],[Hire Date]],"yyyy")</f>
        <v>2012</v>
      </c>
    </row>
    <row r="239" spans="1:17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f>TBL_Employees[[#This Row],[Annual Salary]]*TBL_Employees[[#This Row],[Bonus %]]</f>
        <v>0</v>
      </c>
      <c r="P239" t="e">
        <f>TBL_Employees[[#This Row],[Exit Date]]-TBL_Employees[[#This Row],[Hire Date]]</f>
        <v>#VALUE!</v>
      </c>
      <c r="Q239" t="str">
        <f>TEXT(TBL_Employees[[#This Row],[Hire Date]],"yyyy")</f>
        <v>2014</v>
      </c>
    </row>
    <row r="240" spans="1:17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>TBL_Employees[[#This Row],[Annual Salary]]*TBL_Employees[[#This Row],[Bonus %]]</f>
        <v>20192.34</v>
      </c>
      <c r="P240">
        <f>TBL_Employees[[#This Row],[Exit Date]]-TBL_Employees[[#This Row],[Hire Date]]</f>
        <v>2714</v>
      </c>
      <c r="Q240" t="str">
        <f>TEXT(TBL_Employees[[#This Row],[Hire Date]],"yyyy")</f>
        <v>2013</v>
      </c>
    </row>
    <row r="241" spans="1:17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f>TBL_Employees[[#This Row],[Annual Salary]]*TBL_Employees[[#This Row],[Bonus %]]</f>
        <v>0</v>
      </c>
      <c r="P241" t="e">
        <f>TBL_Employees[[#This Row],[Exit Date]]-TBL_Employees[[#This Row],[Hire Date]]</f>
        <v>#VALUE!</v>
      </c>
      <c r="Q241" t="str">
        <f>TEXT(TBL_Employees[[#This Row],[Hire Date]],"yyyy")</f>
        <v>2007</v>
      </c>
    </row>
    <row r="242" spans="1:17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f>TBL_Employees[[#This Row],[Annual Salary]]*TBL_Employees[[#This Row],[Bonus %]]</f>
        <v>18619.349999999999</v>
      </c>
      <c r="P242" t="e">
        <f>TBL_Employees[[#This Row],[Exit Date]]-TBL_Employees[[#This Row],[Hire Date]]</f>
        <v>#VALUE!</v>
      </c>
      <c r="Q242" t="str">
        <f>TEXT(TBL_Employees[[#This Row],[Hire Date]],"yyyy")</f>
        <v>2013</v>
      </c>
    </row>
    <row r="243" spans="1:17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f>TBL_Employees[[#This Row],[Annual Salary]]*TBL_Employees[[#This Row],[Bonus %]]</f>
        <v>0</v>
      </c>
      <c r="P243" t="e">
        <f>TBL_Employees[[#This Row],[Exit Date]]-TBL_Employees[[#This Row],[Hire Date]]</f>
        <v>#VALUE!</v>
      </c>
      <c r="Q243" t="str">
        <f>TEXT(TBL_Employees[[#This Row],[Hire Date]],"yyyy")</f>
        <v>2009</v>
      </c>
    </row>
    <row r="244" spans="1:17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f>TBL_Employees[[#This Row],[Annual Salary]]*TBL_Employees[[#This Row],[Bonus %]]</f>
        <v>41643.800000000003</v>
      </c>
      <c r="P244">
        <f>TBL_Employees[[#This Row],[Exit Date]]-TBL_Employees[[#This Row],[Hire Date]]</f>
        <v>30</v>
      </c>
      <c r="Q244" t="str">
        <f>TEXT(TBL_Employees[[#This Row],[Hire Date]],"yyyy")</f>
        <v>2020</v>
      </c>
    </row>
    <row r="245" spans="1:17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>
        <f>TBL_Employees[[#This Row],[Annual Salary]]*TBL_Employees[[#This Row],[Bonus %]]</f>
        <v>54660.6</v>
      </c>
      <c r="P245" t="e">
        <f>TBL_Employees[[#This Row],[Exit Date]]-TBL_Employees[[#This Row],[Hire Date]]</f>
        <v>#VALUE!</v>
      </c>
      <c r="Q245" t="str">
        <f>TEXT(TBL_Employees[[#This Row],[Hire Date]],"yyyy")</f>
        <v>2008</v>
      </c>
    </row>
    <row r="246" spans="1:17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f>TBL_Employees[[#This Row],[Annual Salary]]*TBL_Employees[[#This Row],[Bonus %]]</f>
        <v>8226.26</v>
      </c>
      <c r="P246" t="e">
        <f>TBL_Employees[[#This Row],[Exit Date]]-TBL_Employees[[#This Row],[Hire Date]]</f>
        <v>#VALUE!</v>
      </c>
      <c r="Q246" t="str">
        <f>TEXT(TBL_Employees[[#This Row],[Hire Date]],"yyyy")</f>
        <v>2006</v>
      </c>
    </row>
    <row r="247" spans="1:17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f>TBL_Employees[[#This Row],[Annual Salary]]*TBL_Employees[[#This Row],[Bonus %]]</f>
        <v>17322.14</v>
      </c>
      <c r="P247" t="e">
        <f>TBL_Employees[[#This Row],[Exit Date]]-TBL_Employees[[#This Row],[Hire Date]]</f>
        <v>#VALUE!</v>
      </c>
      <c r="Q247" t="str">
        <f>TEXT(TBL_Employees[[#This Row],[Hire Date]],"yyyy")</f>
        <v>2013</v>
      </c>
    </row>
    <row r="248" spans="1:17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f>TBL_Employees[[#This Row],[Annual Salary]]*TBL_Employees[[#This Row],[Bonus %]]</f>
        <v>7611.36</v>
      </c>
      <c r="P248" t="e">
        <f>TBL_Employees[[#This Row],[Exit Date]]-TBL_Employees[[#This Row],[Hire Date]]</f>
        <v>#VALUE!</v>
      </c>
      <c r="Q248" t="str">
        <f>TEXT(TBL_Employees[[#This Row],[Hire Date]],"yyyy")</f>
        <v>2008</v>
      </c>
    </row>
    <row r="249" spans="1:17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f>TBL_Employees[[#This Row],[Annual Salary]]*TBL_Employees[[#This Row],[Bonus %]]</f>
        <v>15494.88</v>
      </c>
      <c r="P249" t="e">
        <f>TBL_Employees[[#This Row],[Exit Date]]-TBL_Employees[[#This Row],[Hire Date]]</f>
        <v>#VALUE!</v>
      </c>
      <c r="Q249" t="str">
        <f>TEXT(TBL_Employees[[#This Row],[Hire Date]],"yyyy")</f>
        <v>2001</v>
      </c>
    </row>
    <row r="250" spans="1:17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f>TBL_Employees[[#This Row],[Annual Salary]]*TBL_Employees[[#This Row],[Bonus %]]</f>
        <v>26428.959999999999</v>
      </c>
      <c r="P250" t="e">
        <f>TBL_Employees[[#This Row],[Exit Date]]-TBL_Employees[[#This Row],[Hire Date]]</f>
        <v>#VALUE!</v>
      </c>
      <c r="Q250" t="str">
        <f>TEXT(TBL_Employees[[#This Row],[Hire Date]],"yyyy")</f>
        <v>2002</v>
      </c>
    </row>
    <row r="251" spans="1:17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>
        <f>TBL_Employees[[#This Row],[Annual Salary]]*TBL_Employees[[#This Row],[Bonus %]]</f>
        <v>86778.65</v>
      </c>
      <c r="P251" t="e">
        <f>TBL_Employees[[#This Row],[Exit Date]]-TBL_Employees[[#This Row],[Hire Date]]</f>
        <v>#VALUE!</v>
      </c>
      <c r="Q251" t="str">
        <f>TEXT(TBL_Employees[[#This Row],[Hire Date]],"yyyy")</f>
        <v>2004</v>
      </c>
    </row>
    <row r="252" spans="1:17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f>TBL_Employees[[#This Row],[Annual Salary]]*TBL_Employees[[#This Row],[Bonus %]]</f>
        <v>30511.62</v>
      </c>
      <c r="P252" t="e">
        <f>TBL_Employees[[#This Row],[Exit Date]]-TBL_Employees[[#This Row],[Hire Date]]</f>
        <v>#VALUE!</v>
      </c>
      <c r="Q252" t="str">
        <f>TEXT(TBL_Employees[[#This Row],[Hire Date]],"yyyy")</f>
        <v>2017</v>
      </c>
    </row>
    <row r="253" spans="1:17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f>TBL_Employees[[#This Row],[Annual Salary]]*TBL_Employees[[#This Row],[Bonus %]]</f>
        <v>13852.1</v>
      </c>
      <c r="P253" t="e">
        <f>TBL_Employees[[#This Row],[Exit Date]]-TBL_Employees[[#This Row],[Hire Date]]</f>
        <v>#VALUE!</v>
      </c>
      <c r="Q253" t="str">
        <f>TEXT(TBL_Employees[[#This Row],[Hire Date]],"yyyy")</f>
        <v>2011</v>
      </c>
    </row>
    <row r="254" spans="1:17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f>TBL_Employees[[#This Row],[Annual Salary]]*TBL_Employees[[#This Row],[Bonus %]]</f>
        <v>12526.03</v>
      </c>
      <c r="P254" t="e">
        <f>TBL_Employees[[#This Row],[Exit Date]]-TBL_Employees[[#This Row],[Hire Date]]</f>
        <v>#VALUE!</v>
      </c>
      <c r="Q254" t="str">
        <f>TEXT(TBL_Employees[[#This Row],[Hire Date]],"yyyy")</f>
        <v>2014</v>
      </c>
    </row>
    <row r="255" spans="1:17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f>TBL_Employees[[#This Row],[Annual Salary]]*TBL_Employees[[#This Row],[Bonus %]]</f>
        <v>0</v>
      </c>
      <c r="P255" t="e">
        <f>TBL_Employees[[#This Row],[Exit Date]]-TBL_Employees[[#This Row],[Hire Date]]</f>
        <v>#VALUE!</v>
      </c>
      <c r="Q255" t="str">
        <f>TEXT(TBL_Employees[[#This Row],[Hire Date]],"yyyy")</f>
        <v>2018</v>
      </c>
    </row>
    <row r="256" spans="1:17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f>TBL_Employees[[#This Row],[Annual Salary]]*TBL_Employees[[#This Row],[Bonus %]]</f>
        <v>0</v>
      </c>
      <c r="P256" t="e">
        <f>TBL_Employees[[#This Row],[Exit Date]]-TBL_Employees[[#This Row],[Hire Date]]</f>
        <v>#VALUE!</v>
      </c>
      <c r="Q256" t="str">
        <f>TEXT(TBL_Employees[[#This Row],[Hire Date]],"yyyy")</f>
        <v>2013</v>
      </c>
    </row>
    <row r="257" spans="1:17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f>TBL_Employees[[#This Row],[Annual Salary]]*TBL_Employees[[#This Row],[Bonus %]]</f>
        <v>0</v>
      </c>
      <c r="P257" t="e">
        <f>TBL_Employees[[#This Row],[Exit Date]]-TBL_Employees[[#This Row],[Hire Date]]</f>
        <v>#VALUE!</v>
      </c>
      <c r="Q257" t="str">
        <f>TEXT(TBL_Employees[[#This Row],[Hire Date]],"yyyy")</f>
        <v>2005</v>
      </c>
    </row>
    <row r="258" spans="1:17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f>TBL_Employees[[#This Row],[Annual Salary]]*TBL_Employees[[#This Row],[Bonus %]]</f>
        <v>0</v>
      </c>
      <c r="P258" t="e">
        <f>TBL_Employees[[#This Row],[Exit Date]]-TBL_Employees[[#This Row],[Hire Date]]</f>
        <v>#VALUE!</v>
      </c>
      <c r="Q258" t="str">
        <f>TEXT(TBL_Employees[[#This Row],[Hire Date]],"yyyy")</f>
        <v>1992</v>
      </c>
    </row>
    <row r="259" spans="1:17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f>TBL_Employees[[#This Row],[Annual Salary]]*TBL_Employees[[#This Row],[Bonus %]]</f>
        <v>30787.600000000002</v>
      </c>
      <c r="P259" t="e">
        <f>TBL_Employees[[#This Row],[Exit Date]]-TBL_Employees[[#This Row],[Hire Date]]</f>
        <v>#VALUE!</v>
      </c>
      <c r="Q259" t="str">
        <f>TEXT(TBL_Employees[[#This Row],[Hire Date]],"yyyy")</f>
        <v>2004</v>
      </c>
    </row>
    <row r="260" spans="1:17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f>TBL_Employees[[#This Row],[Annual Salary]]*TBL_Employees[[#This Row],[Bonus %]]</f>
        <v>0</v>
      </c>
      <c r="P260" t="e">
        <f>TBL_Employees[[#This Row],[Exit Date]]-TBL_Employees[[#This Row],[Hire Date]]</f>
        <v>#VALUE!</v>
      </c>
      <c r="Q260" t="str">
        <f>TEXT(TBL_Employees[[#This Row],[Hire Date]],"yyyy")</f>
        <v>2018</v>
      </c>
    </row>
    <row r="261" spans="1:17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f>TBL_Employees[[#This Row],[Annual Salary]]*TBL_Employees[[#This Row],[Bonus %]]</f>
        <v>0</v>
      </c>
      <c r="P261" t="e">
        <f>TBL_Employees[[#This Row],[Exit Date]]-TBL_Employees[[#This Row],[Hire Date]]</f>
        <v>#VALUE!</v>
      </c>
      <c r="Q261" t="str">
        <f>TEXT(TBL_Employees[[#This Row],[Hire Date]],"yyyy")</f>
        <v>2018</v>
      </c>
    </row>
    <row r="262" spans="1:17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>
        <f>TBL_Employees[[#This Row],[Annual Salary]]*TBL_Employees[[#This Row],[Bonus %]]</f>
        <v>84271.77</v>
      </c>
      <c r="P262" t="e">
        <f>TBL_Employees[[#This Row],[Exit Date]]-TBL_Employees[[#This Row],[Hire Date]]</f>
        <v>#VALUE!</v>
      </c>
      <c r="Q262" t="str">
        <f>TEXT(TBL_Employees[[#This Row],[Hire Date]],"yyyy")</f>
        <v>2021</v>
      </c>
    </row>
    <row r="263" spans="1:17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f>TBL_Employees[[#This Row],[Annual Salary]]*TBL_Employees[[#This Row],[Bonus %]]</f>
        <v>19924.52</v>
      </c>
      <c r="P263" t="e">
        <f>TBL_Employees[[#This Row],[Exit Date]]-TBL_Employees[[#This Row],[Hire Date]]</f>
        <v>#VALUE!</v>
      </c>
      <c r="Q263" t="str">
        <f>TEXT(TBL_Employees[[#This Row],[Hire Date]],"yyyy")</f>
        <v>2004</v>
      </c>
    </row>
    <row r="264" spans="1:17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>TBL_Employees[[#This Row],[Annual Salary]]*TBL_Employees[[#This Row],[Bonus %]]</f>
        <v>0</v>
      </c>
      <c r="P264">
        <f>TBL_Employees[[#This Row],[Exit Date]]-TBL_Employees[[#This Row],[Hire Date]]</f>
        <v>1397</v>
      </c>
      <c r="Q264" t="str">
        <f>TEXT(TBL_Employees[[#This Row],[Hire Date]],"yyyy")</f>
        <v>2004</v>
      </c>
    </row>
    <row r="265" spans="1:17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>
        <f>TBL_Employees[[#This Row],[Annual Salary]]*TBL_Employees[[#This Row],[Bonus %]]</f>
        <v>83956.06</v>
      </c>
      <c r="P265" t="e">
        <f>TBL_Employees[[#This Row],[Exit Date]]-TBL_Employees[[#This Row],[Hire Date]]</f>
        <v>#VALUE!</v>
      </c>
      <c r="Q265" t="str">
        <f>TEXT(TBL_Employees[[#This Row],[Hire Date]],"yyyy")</f>
        <v>2019</v>
      </c>
    </row>
    <row r="266" spans="1:17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>
        <f>TBL_Employees[[#This Row],[Annual Salary]]*TBL_Employees[[#This Row],[Bonus %]]</f>
        <v>54946.799999999996</v>
      </c>
      <c r="P266" t="e">
        <f>TBL_Employees[[#This Row],[Exit Date]]-TBL_Employees[[#This Row],[Hire Date]]</f>
        <v>#VALUE!</v>
      </c>
      <c r="Q266" t="str">
        <f>TEXT(TBL_Employees[[#This Row],[Hire Date]],"yyyy")</f>
        <v>2012</v>
      </c>
    </row>
    <row r="267" spans="1:17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>
        <f>TBL_Employees[[#This Row],[Annual Salary]]*TBL_Employees[[#This Row],[Bonus %]]</f>
        <v>59752.19</v>
      </c>
      <c r="P267" t="e">
        <f>TBL_Employees[[#This Row],[Exit Date]]-TBL_Employees[[#This Row],[Hire Date]]</f>
        <v>#VALUE!</v>
      </c>
      <c r="Q267" t="str">
        <f>TEXT(TBL_Employees[[#This Row],[Hire Date]],"yyyy")</f>
        <v>2020</v>
      </c>
    </row>
    <row r="268" spans="1:17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f>TBL_Employees[[#This Row],[Annual Salary]]*TBL_Employees[[#This Row],[Bonus %]]</f>
        <v>18945.5</v>
      </c>
      <c r="P268" t="e">
        <f>TBL_Employees[[#This Row],[Exit Date]]-TBL_Employees[[#This Row],[Hire Date]]</f>
        <v>#VALUE!</v>
      </c>
      <c r="Q268" t="str">
        <f>TEXT(TBL_Employees[[#This Row],[Hire Date]],"yyyy")</f>
        <v>2017</v>
      </c>
    </row>
    <row r="269" spans="1:17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f>TBL_Employees[[#This Row],[Annual Salary]]*TBL_Employees[[#This Row],[Bonus %]]</f>
        <v>0</v>
      </c>
      <c r="P269" t="e">
        <f>TBL_Employees[[#This Row],[Exit Date]]-TBL_Employees[[#This Row],[Hire Date]]</f>
        <v>#VALUE!</v>
      </c>
      <c r="Q269" t="str">
        <f>TEXT(TBL_Employees[[#This Row],[Hire Date]],"yyyy")</f>
        <v>2019</v>
      </c>
    </row>
    <row r="270" spans="1:17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f>TBL_Employees[[#This Row],[Annual Salary]]*TBL_Employees[[#This Row],[Bonus %]]</f>
        <v>0</v>
      </c>
      <c r="P270" t="e">
        <f>TBL_Employees[[#This Row],[Exit Date]]-TBL_Employees[[#This Row],[Hire Date]]</f>
        <v>#VALUE!</v>
      </c>
      <c r="Q270" t="str">
        <f>TEXT(TBL_Employees[[#This Row],[Hire Date]],"yyyy")</f>
        <v>2005</v>
      </c>
    </row>
    <row r="271" spans="1:17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f>TBL_Employees[[#This Row],[Annual Salary]]*TBL_Employees[[#This Row],[Bonus %]]</f>
        <v>5569.74</v>
      </c>
      <c r="P271" t="e">
        <f>TBL_Employees[[#This Row],[Exit Date]]-TBL_Employees[[#This Row],[Hire Date]]</f>
        <v>#VALUE!</v>
      </c>
      <c r="Q271" t="str">
        <f>TEXT(TBL_Employees[[#This Row],[Hire Date]],"yyyy")</f>
        <v>2017</v>
      </c>
    </row>
    <row r="272" spans="1:17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>
        <f>TBL_Employees[[#This Row],[Annual Salary]]*TBL_Employees[[#This Row],[Bonus %]]</f>
        <v>50190.59</v>
      </c>
      <c r="P272" t="e">
        <f>TBL_Employees[[#This Row],[Exit Date]]-TBL_Employees[[#This Row],[Hire Date]]</f>
        <v>#VALUE!</v>
      </c>
      <c r="Q272" t="str">
        <f>TEXT(TBL_Employees[[#This Row],[Hire Date]],"yyyy")</f>
        <v>2003</v>
      </c>
    </row>
    <row r="273" spans="1:17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f>TBL_Employees[[#This Row],[Annual Salary]]*TBL_Employees[[#This Row],[Bonus %]]</f>
        <v>0</v>
      </c>
      <c r="P273" t="e">
        <f>TBL_Employees[[#This Row],[Exit Date]]-TBL_Employees[[#This Row],[Hire Date]]</f>
        <v>#VALUE!</v>
      </c>
      <c r="Q273" t="str">
        <f>TEXT(TBL_Employees[[#This Row],[Hire Date]],"yyyy")</f>
        <v>1995</v>
      </c>
    </row>
    <row r="274" spans="1:17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>
        <f>TBL_Employees[[#This Row],[Annual Salary]]*TBL_Employees[[#This Row],[Bonus %]]</f>
        <v>54435.6</v>
      </c>
      <c r="P274" t="e">
        <f>TBL_Employees[[#This Row],[Exit Date]]-TBL_Employees[[#This Row],[Hire Date]]</f>
        <v>#VALUE!</v>
      </c>
      <c r="Q274" t="str">
        <f>TEXT(TBL_Employees[[#This Row],[Hire Date]],"yyyy")</f>
        <v>2013</v>
      </c>
    </row>
    <row r="275" spans="1:17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f>TBL_Employees[[#This Row],[Annual Salary]]*TBL_Employees[[#This Row],[Bonus %]]</f>
        <v>0</v>
      </c>
      <c r="P275" t="e">
        <f>TBL_Employees[[#This Row],[Exit Date]]-TBL_Employees[[#This Row],[Hire Date]]</f>
        <v>#VALUE!</v>
      </c>
      <c r="Q275" t="str">
        <f>TEXT(TBL_Employees[[#This Row],[Hire Date]],"yyyy")</f>
        <v>2021</v>
      </c>
    </row>
    <row r="276" spans="1:17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f>TBL_Employees[[#This Row],[Annual Salary]]*TBL_Employees[[#This Row],[Bonus %]]</f>
        <v>0</v>
      </c>
      <c r="P276" t="e">
        <f>TBL_Employees[[#This Row],[Exit Date]]-TBL_Employees[[#This Row],[Hire Date]]</f>
        <v>#VALUE!</v>
      </c>
      <c r="Q276" t="str">
        <f>TEXT(TBL_Employees[[#This Row],[Hire Date]],"yyyy")</f>
        <v>2008</v>
      </c>
    </row>
    <row r="277" spans="1:17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>
        <f>TBL_Employees[[#This Row],[Annual Salary]]*TBL_Employees[[#This Row],[Bonus %]]</f>
        <v>43684.590000000004</v>
      </c>
      <c r="P277" t="e">
        <f>TBL_Employees[[#This Row],[Exit Date]]-TBL_Employees[[#This Row],[Hire Date]]</f>
        <v>#VALUE!</v>
      </c>
      <c r="Q277" t="str">
        <f>TEXT(TBL_Employees[[#This Row],[Hire Date]],"yyyy")</f>
        <v>1996</v>
      </c>
    </row>
    <row r="278" spans="1:17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f>TBL_Employees[[#This Row],[Annual Salary]]*TBL_Employees[[#This Row],[Bonus %]]</f>
        <v>0</v>
      </c>
      <c r="P278" t="e">
        <f>TBL_Employees[[#This Row],[Exit Date]]-TBL_Employees[[#This Row],[Hire Date]]</f>
        <v>#VALUE!</v>
      </c>
      <c r="Q278" t="str">
        <f>TEXT(TBL_Employees[[#This Row],[Hire Date]],"yyyy")</f>
        <v>2010</v>
      </c>
    </row>
    <row r="279" spans="1:17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f>TBL_Employees[[#This Row],[Annual Salary]]*TBL_Employees[[#This Row],[Bonus %]]</f>
        <v>0</v>
      </c>
      <c r="P279" t="e">
        <f>TBL_Employees[[#This Row],[Exit Date]]-TBL_Employees[[#This Row],[Hire Date]]</f>
        <v>#VALUE!</v>
      </c>
      <c r="Q279" t="str">
        <f>TEXT(TBL_Employees[[#This Row],[Hire Date]],"yyyy")</f>
        <v>1996</v>
      </c>
    </row>
    <row r="280" spans="1:17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f>TBL_Employees[[#This Row],[Annual Salary]]*TBL_Employees[[#This Row],[Bonus %]]</f>
        <v>18159.75</v>
      </c>
      <c r="P280" t="e">
        <f>TBL_Employees[[#This Row],[Exit Date]]-TBL_Employees[[#This Row],[Hire Date]]</f>
        <v>#VALUE!</v>
      </c>
      <c r="Q280" t="str">
        <f>TEXT(TBL_Employees[[#This Row],[Hire Date]],"yyyy")</f>
        <v>2004</v>
      </c>
    </row>
    <row r="281" spans="1:17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f>TBL_Employees[[#This Row],[Annual Salary]]*TBL_Employees[[#This Row],[Bonus %]]</f>
        <v>0</v>
      </c>
      <c r="P281" t="e">
        <f>TBL_Employees[[#This Row],[Exit Date]]-TBL_Employees[[#This Row],[Hire Date]]</f>
        <v>#VALUE!</v>
      </c>
      <c r="Q281" t="str">
        <f>TEXT(TBL_Employees[[#This Row],[Hire Date]],"yyyy")</f>
        <v>2004</v>
      </c>
    </row>
    <row r="282" spans="1:17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f>TBL_Employees[[#This Row],[Annual Salary]]*TBL_Employees[[#This Row],[Bonus %]]</f>
        <v>0</v>
      </c>
      <c r="P282" t="e">
        <f>TBL_Employees[[#This Row],[Exit Date]]-TBL_Employees[[#This Row],[Hire Date]]</f>
        <v>#VALUE!</v>
      </c>
      <c r="Q282" t="str">
        <f>TEXT(TBL_Employees[[#This Row],[Hire Date]],"yyyy")</f>
        <v>2016</v>
      </c>
    </row>
    <row r="283" spans="1:17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>
        <f>TBL_Employees[[#This Row],[Annual Salary]]*TBL_Employees[[#This Row],[Bonus %]]</f>
        <v>72685.39</v>
      </c>
      <c r="P283" t="e">
        <f>TBL_Employees[[#This Row],[Exit Date]]-TBL_Employees[[#This Row],[Hire Date]]</f>
        <v>#VALUE!</v>
      </c>
      <c r="Q283" t="str">
        <f>TEXT(TBL_Employees[[#This Row],[Hire Date]],"yyyy")</f>
        <v>2020</v>
      </c>
    </row>
    <row r="284" spans="1:17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f>TBL_Employees[[#This Row],[Annual Salary]]*TBL_Employees[[#This Row],[Bonus %]]</f>
        <v>0</v>
      </c>
      <c r="P284" t="e">
        <f>TBL_Employees[[#This Row],[Exit Date]]-TBL_Employees[[#This Row],[Hire Date]]</f>
        <v>#VALUE!</v>
      </c>
      <c r="Q284" t="str">
        <f>TEXT(TBL_Employees[[#This Row],[Hire Date]],"yyyy")</f>
        <v>2020</v>
      </c>
    </row>
    <row r="285" spans="1:17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f>TBL_Employees[[#This Row],[Annual Salary]]*TBL_Employees[[#This Row],[Bonus %]]</f>
        <v>0</v>
      </c>
      <c r="P285" t="e">
        <f>TBL_Employees[[#This Row],[Exit Date]]-TBL_Employees[[#This Row],[Hire Date]]</f>
        <v>#VALUE!</v>
      </c>
      <c r="Q285" t="str">
        <f>TEXT(TBL_Employees[[#This Row],[Hire Date]],"yyyy")</f>
        <v>2017</v>
      </c>
    </row>
    <row r="286" spans="1:17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>
        <f>TBL_Employees[[#This Row],[Annual Salary]]*TBL_Employees[[#This Row],[Bonus %]]</f>
        <v>86946.99</v>
      </c>
      <c r="P286" t="e">
        <f>TBL_Employees[[#This Row],[Exit Date]]-TBL_Employees[[#This Row],[Hire Date]]</f>
        <v>#VALUE!</v>
      </c>
      <c r="Q286" t="str">
        <f>TEXT(TBL_Employees[[#This Row],[Hire Date]],"yyyy")</f>
        <v>2012</v>
      </c>
    </row>
    <row r="287" spans="1:17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f>TBL_Employees[[#This Row],[Annual Salary]]*TBL_Employees[[#This Row],[Bonus %]]</f>
        <v>0</v>
      </c>
      <c r="P287" t="e">
        <f>TBL_Employees[[#This Row],[Exit Date]]-TBL_Employees[[#This Row],[Hire Date]]</f>
        <v>#VALUE!</v>
      </c>
      <c r="Q287" t="str">
        <f>TEXT(TBL_Employees[[#This Row],[Hire Date]],"yyyy")</f>
        <v>2013</v>
      </c>
    </row>
    <row r="288" spans="1:17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f>TBL_Employees[[#This Row],[Annual Salary]]*TBL_Employees[[#This Row],[Bonus %]]</f>
        <v>0</v>
      </c>
      <c r="P288" t="e">
        <f>TBL_Employees[[#This Row],[Exit Date]]-TBL_Employees[[#This Row],[Hire Date]]</f>
        <v>#VALUE!</v>
      </c>
      <c r="Q288" t="str">
        <f>TEXT(TBL_Employees[[#This Row],[Hire Date]],"yyyy")</f>
        <v>2021</v>
      </c>
    </row>
    <row r="289" spans="1:17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f>TBL_Employees[[#This Row],[Annual Salary]]*TBL_Employees[[#This Row],[Bonus %]]</f>
        <v>0</v>
      </c>
      <c r="P289" t="e">
        <f>TBL_Employees[[#This Row],[Exit Date]]-TBL_Employees[[#This Row],[Hire Date]]</f>
        <v>#VALUE!</v>
      </c>
      <c r="Q289" t="str">
        <f>TEXT(TBL_Employees[[#This Row],[Hire Date]],"yyyy")</f>
        <v>2016</v>
      </c>
    </row>
    <row r="290" spans="1:17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f>TBL_Employees[[#This Row],[Annual Salary]]*TBL_Employees[[#This Row],[Bonus %]]</f>
        <v>22272.75</v>
      </c>
      <c r="P290" t="e">
        <f>TBL_Employees[[#This Row],[Exit Date]]-TBL_Employees[[#This Row],[Hire Date]]</f>
        <v>#VALUE!</v>
      </c>
      <c r="Q290" t="str">
        <f>TEXT(TBL_Employees[[#This Row],[Hire Date]],"yyyy")</f>
        <v>2020</v>
      </c>
    </row>
    <row r="291" spans="1:17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f>TBL_Employees[[#This Row],[Annual Salary]]*TBL_Employees[[#This Row],[Bonus %]]</f>
        <v>0</v>
      </c>
      <c r="P291" t="e">
        <f>TBL_Employees[[#This Row],[Exit Date]]-TBL_Employees[[#This Row],[Hire Date]]</f>
        <v>#VALUE!</v>
      </c>
      <c r="Q291" t="str">
        <f>TEXT(TBL_Employees[[#This Row],[Hire Date]],"yyyy")</f>
        <v>2005</v>
      </c>
    </row>
    <row r="292" spans="1:17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f>TBL_Employees[[#This Row],[Annual Salary]]*TBL_Employees[[#This Row],[Bonus %]]</f>
        <v>15946.949999999999</v>
      </c>
      <c r="P292" t="e">
        <f>TBL_Employees[[#This Row],[Exit Date]]-TBL_Employees[[#This Row],[Hire Date]]</f>
        <v>#VALUE!</v>
      </c>
      <c r="Q292" t="str">
        <f>TEXT(TBL_Employees[[#This Row],[Hire Date]],"yyyy")</f>
        <v>2007</v>
      </c>
    </row>
    <row r="293" spans="1:17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>TBL_Employees[[#This Row],[Annual Salary]]*TBL_Employees[[#This Row],[Bonus %]]</f>
        <v>0</v>
      </c>
      <c r="P293">
        <f>TBL_Employees[[#This Row],[Exit Date]]-TBL_Employees[[#This Row],[Hire Date]]</f>
        <v>259</v>
      </c>
      <c r="Q293" t="str">
        <f>TEXT(TBL_Employees[[#This Row],[Hire Date]],"yyyy")</f>
        <v>2021</v>
      </c>
    </row>
    <row r="294" spans="1:17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f>TBL_Employees[[#This Row],[Annual Salary]]*TBL_Employees[[#This Row],[Bonus %]]</f>
        <v>26404.400000000001</v>
      </c>
      <c r="P294" t="e">
        <f>TBL_Employees[[#This Row],[Exit Date]]-TBL_Employees[[#This Row],[Hire Date]]</f>
        <v>#VALUE!</v>
      </c>
      <c r="Q294" t="str">
        <f>TEXT(TBL_Employees[[#This Row],[Hire Date]],"yyyy")</f>
        <v>2000</v>
      </c>
    </row>
    <row r="295" spans="1:17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f>TBL_Employees[[#This Row],[Annual Salary]]*TBL_Employees[[#This Row],[Bonus %]]</f>
        <v>0</v>
      </c>
      <c r="P295" t="e">
        <f>TBL_Employees[[#This Row],[Exit Date]]-TBL_Employees[[#This Row],[Hire Date]]</f>
        <v>#VALUE!</v>
      </c>
      <c r="Q295" t="str">
        <f>TEXT(TBL_Employees[[#This Row],[Hire Date]],"yyyy")</f>
        <v>2016</v>
      </c>
    </row>
    <row r="296" spans="1:17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f>TBL_Employees[[#This Row],[Annual Salary]]*TBL_Employees[[#This Row],[Bonus %]]</f>
        <v>11725.840000000002</v>
      </c>
      <c r="P296" t="e">
        <f>TBL_Employees[[#This Row],[Exit Date]]-TBL_Employees[[#This Row],[Hire Date]]</f>
        <v>#VALUE!</v>
      </c>
      <c r="Q296" t="str">
        <f>TEXT(TBL_Employees[[#This Row],[Hire Date]],"yyyy")</f>
        <v>2006</v>
      </c>
    </row>
    <row r="297" spans="1:17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>
        <f>TBL_Employees[[#This Row],[Annual Salary]]*TBL_Employees[[#This Row],[Bonus %]]</f>
        <v>40554.520000000004</v>
      </c>
      <c r="P297" t="e">
        <f>TBL_Employees[[#This Row],[Exit Date]]-TBL_Employees[[#This Row],[Hire Date]]</f>
        <v>#VALUE!</v>
      </c>
      <c r="Q297" t="str">
        <f>TEXT(TBL_Employees[[#This Row],[Hire Date]],"yyyy")</f>
        <v>2016</v>
      </c>
    </row>
    <row r="298" spans="1:17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f>TBL_Employees[[#This Row],[Annual Salary]]*TBL_Employees[[#This Row],[Bonus %]]</f>
        <v>0</v>
      </c>
      <c r="P298" t="e">
        <f>TBL_Employees[[#This Row],[Exit Date]]-TBL_Employees[[#This Row],[Hire Date]]</f>
        <v>#VALUE!</v>
      </c>
      <c r="Q298" t="str">
        <f>TEXT(TBL_Employees[[#This Row],[Hire Date]],"yyyy")</f>
        <v>2021</v>
      </c>
    </row>
    <row r="299" spans="1:17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f>TBL_Employees[[#This Row],[Annual Salary]]*TBL_Employees[[#This Row],[Bonus %]]</f>
        <v>7291.3400000000011</v>
      </c>
      <c r="P299" t="e">
        <f>TBL_Employees[[#This Row],[Exit Date]]-TBL_Employees[[#This Row],[Hire Date]]</f>
        <v>#VALUE!</v>
      </c>
      <c r="Q299" t="str">
        <f>TEXT(TBL_Employees[[#This Row],[Hire Date]],"yyyy")</f>
        <v>2021</v>
      </c>
    </row>
    <row r="300" spans="1:17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>TBL_Employees[[#This Row],[Annual Salary]]*TBL_Employees[[#This Row],[Bonus %]]</f>
        <v>0</v>
      </c>
      <c r="P300">
        <f>TBL_Employees[[#This Row],[Exit Date]]-TBL_Employees[[#This Row],[Hire Date]]</f>
        <v>3689</v>
      </c>
      <c r="Q300" t="str">
        <f>TEXT(TBL_Employees[[#This Row],[Hire Date]],"yyyy")</f>
        <v>2010</v>
      </c>
    </row>
    <row r="301" spans="1:17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f>TBL_Employees[[#This Row],[Annual Salary]]*TBL_Employees[[#This Row],[Bonus %]]</f>
        <v>0</v>
      </c>
      <c r="P301" t="e">
        <f>TBL_Employees[[#This Row],[Exit Date]]-TBL_Employees[[#This Row],[Hire Date]]</f>
        <v>#VALUE!</v>
      </c>
      <c r="Q301" t="str">
        <f>TEXT(TBL_Employees[[#This Row],[Hire Date]],"yyyy")</f>
        <v>2015</v>
      </c>
    </row>
    <row r="302" spans="1:17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f>TBL_Employees[[#This Row],[Annual Salary]]*TBL_Employees[[#This Row],[Bonus %]]</f>
        <v>0</v>
      </c>
      <c r="P302" t="e">
        <f>TBL_Employees[[#This Row],[Exit Date]]-TBL_Employees[[#This Row],[Hire Date]]</f>
        <v>#VALUE!</v>
      </c>
      <c r="Q302" t="str">
        <f>TEXT(TBL_Employees[[#This Row],[Hire Date]],"yyyy")</f>
        <v>2013</v>
      </c>
    </row>
    <row r="303" spans="1:17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f>TBL_Employees[[#This Row],[Annual Salary]]*TBL_Employees[[#This Row],[Bonus %]]</f>
        <v>0</v>
      </c>
      <c r="P303" t="e">
        <f>TBL_Employees[[#This Row],[Exit Date]]-TBL_Employees[[#This Row],[Hire Date]]</f>
        <v>#VALUE!</v>
      </c>
      <c r="Q303" t="str">
        <f>TEXT(TBL_Employees[[#This Row],[Hire Date]],"yyyy")</f>
        <v>2020</v>
      </c>
    </row>
    <row r="304" spans="1:17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f>TBL_Employees[[#This Row],[Annual Salary]]*TBL_Employees[[#This Row],[Bonus %]]</f>
        <v>45363.780000000006</v>
      </c>
      <c r="P304">
        <f>TBL_Employees[[#This Row],[Exit Date]]-TBL_Employees[[#This Row],[Hire Date]]</f>
        <v>560</v>
      </c>
      <c r="Q304" t="str">
        <f>TEXT(TBL_Employees[[#This Row],[Hire Date]],"yyyy")</f>
        <v>2020</v>
      </c>
    </row>
    <row r="305" spans="1:17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f>TBL_Employees[[#This Row],[Annual Salary]]*TBL_Employees[[#This Row],[Bonus %]]</f>
        <v>0</v>
      </c>
      <c r="P305" t="e">
        <f>TBL_Employees[[#This Row],[Exit Date]]-TBL_Employees[[#This Row],[Hire Date]]</f>
        <v>#VALUE!</v>
      </c>
      <c r="Q305" t="str">
        <f>TEXT(TBL_Employees[[#This Row],[Hire Date]],"yyyy")</f>
        <v>2017</v>
      </c>
    </row>
    <row r="306" spans="1:17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f>TBL_Employees[[#This Row],[Annual Salary]]*TBL_Employees[[#This Row],[Bonus %]]</f>
        <v>0</v>
      </c>
      <c r="P306" t="e">
        <f>TBL_Employees[[#This Row],[Exit Date]]-TBL_Employees[[#This Row],[Hire Date]]</f>
        <v>#VALUE!</v>
      </c>
      <c r="Q306" t="str">
        <f>TEXT(TBL_Employees[[#This Row],[Hire Date]],"yyyy")</f>
        <v>2004</v>
      </c>
    </row>
    <row r="307" spans="1:17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f>TBL_Employees[[#This Row],[Annual Salary]]*TBL_Employees[[#This Row],[Bonus %]]</f>
        <v>21876.899999999998</v>
      </c>
      <c r="P307" t="e">
        <f>TBL_Employees[[#This Row],[Exit Date]]-TBL_Employees[[#This Row],[Hire Date]]</f>
        <v>#VALUE!</v>
      </c>
      <c r="Q307" t="str">
        <f>TEXT(TBL_Employees[[#This Row],[Hire Date]],"yyyy")</f>
        <v>2015</v>
      </c>
    </row>
    <row r="308" spans="1:17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f>TBL_Employees[[#This Row],[Annual Salary]]*TBL_Employees[[#This Row],[Bonus %]]</f>
        <v>18871.05</v>
      </c>
      <c r="P308" t="e">
        <f>TBL_Employees[[#This Row],[Exit Date]]-TBL_Employees[[#This Row],[Hire Date]]</f>
        <v>#VALUE!</v>
      </c>
      <c r="Q308" t="str">
        <f>TEXT(TBL_Employees[[#This Row],[Hire Date]],"yyyy")</f>
        <v>2003</v>
      </c>
    </row>
    <row r="309" spans="1:17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f>TBL_Employees[[#This Row],[Annual Salary]]*TBL_Employees[[#This Row],[Bonus %]]</f>
        <v>0</v>
      </c>
      <c r="P309" t="e">
        <f>TBL_Employees[[#This Row],[Exit Date]]-TBL_Employees[[#This Row],[Hire Date]]</f>
        <v>#VALUE!</v>
      </c>
      <c r="Q309" t="str">
        <f>TEXT(TBL_Employees[[#This Row],[Hire Date]],"yyyy")</f>
        <v>2021</v>
      </c>
    </row>
    <row r="310" spans="1:17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f>TBL_Employees[[#This Row],[Annual Salary]]*TBL_Employees[[#This Row],[Bonus %]]</f>
        <v>15796.900000000001</v>
      </c>
      <c r="P310" t="e">
        <f>TBL_Employees[[#This Row],[Exit Date]]-TBL_Employees[[#This Row],[Hire Date]]</f>
        <v>#VALUE!</v>
      </c>
      <c r="Q310" t="str">
        <f>TEXT(TBL_Employees[[#This Row],[Hire Date]],"yyyy")</f>
        <v>2008</v>
      </c>
    </row>
    <row r="311" spans="1:17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f>TBL_Employees[[#This Row],[Annual Salary]]*TBL_Employees[[#This Row],[Bonus %]]</f>
        <v>0</v>
      </c>
      <c r="P311" t="e">
        <f>TBL_Employees[[#This Row],[Exit Date]]-TBL_Employees[[#This Row],[Hire Date]]</f>
        <v>#VALUE!</v>
      </c>
      <c r="Q311" t="str">
        <f>TEXT(TBL_Employees[[#This Row],[Hire Date]],"yyyy")</f>
        <v>2010</v>
      </c>
    </row>
    <row r="312" spans="1:17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f>TBL_Employees[[#This Row],[Annual Salary]]*TBL_Employees[[#This Row],[Bonus %]]</f>
        <v>0</v>
      </c>
      <c r="P312" t="e">
        <f>TBL_Employees[[#This Row],[Exit Date]]-TBL_Employees[[#This Row],[Hire Date]]</f>
        <v>#VALUE!</v>
      </c>
      <c r="Q312" t="str">
        <f>TEXT(TBL_Employees[[#This Row],[Hire Date]],"yyyy")</f>
        <v>2015</v>
      </c>
    </row>
    <row r="313" spans="1:17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f>TBL_Employees[[#This Row],[Annual Salary]]*TBL_Employees[[#This Row],[Bonus %]]</f>
        <v>20935.18</v>
      </c>
      <c r="P313" t="e">
        <f>TBL_Employees[[#This Row],[Exit Date]]-TBL_Employees[[#This Row],[Hire Date]]</f>
        <v>#VALUE!</v>
      </c>
      <c r="Q313" t="str">
        <f>TEXT(TBL_Employees[[#This Row],[Hire Date]],"yyyy")</f>
        <v>2006</v>
      </c>
    </row>
    <row r="314" spans="1:17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f>TBL_Employees[[#This Row],[Annual Salary]]*TBL_Employees[[#This Row],[Bonus %]]</f>
        <v>19245.45</v>
      </c>
      <c r="P314" t="e">
        <f>TBL_Employees[[#This Row],[Exit Date]]-TBL_Employees[[#This Row],[Hire Date]]</f>
        <v>#VALUE!</v>
      </c>
      <c r="Q314" t="str">
        <f>TEXT(TBL_Employees[[#This Row],[Hire Date]],"yyyy")</f>
        <v>2013</v>
      </c>
    </row>
    <row r="315" spans="1:17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f>TBL_Employees[[#This Row],[Annual Salary]]*TBL_Employees[[#This Row],[Bonus %]]</f>
        <v>0</v>
      </c>
      <c r="P315" t="e">
        <f>TBL_Employees[[#This Row],[Exit Date]]-TBL_Employees[[#This Row],[Hire Date]]</f>
        <v>#VALUE!</v>
      </c>
      <c r="Q315" t="str">
        <f>TEXT(TBL_Employees[[#This Row],[Hire Date]],"yyyy")</f>
        <v>2005</v>
      </c>
    </row>
    <row r="316" spans="1:17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f>TBL_Employees[[#This Row],[Annual Salary]]*TBL_Employees[[#This Row],[Bonus %]]</f>
        <v>6130.0199999999995</v>
      </c>
      <c r="P316" t="e">
        <f>TBL_Employees[[#This Row],[Exit Date]]-TBL_Employees[[#This Row],[Hire Date]]</f>
        <v>#VALUE!</v>
      </c>
      <c r="Q316" t="str">
        <f>TEXT(TBL_Employees[[#This Row],[Hire Date]],"yyyy")</f>
        <v>2011</v>
      </c>
    </row>
    <row r="317" spans="1:17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f>TBL_Employees[[#This Row],[Annual Salary]]*TBL_Employees[[#This Row],[Bonus %]]</f>
        <v>15102.7</v>
      </c>
      <c r="P317" t="e">
        <f>TBL_Employees[[#This Row],[Exit Date]]-TBL_Employees[[#This Row],[Hire Date]]</f>
        <v>#VALUE!</v>
      </c>
      <c r="Q317" t="str">
        <f>TEXT(TBL_Employees[[#This Row],[Hire Date]],"yyyy")</f>
        <v>2007</v>
      </c>
    </row>
    <row r="318" spans="1:17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f>TBL_Employees[[#This Row],[Annual Salary]]*TBL_Employees[[#This Row],[Bonus %]]</f>
        <v>6045.25</v>
      </c>
      <c r="P318" t="e">
        <f>TBL_Employees[[#This Row],[Exit Date]]-TBL_Employees[[#This Row],[Hire Date]]</f>
        <v>#VALUE!</v>
      </c>
      <c r="Q318" t="str">
        <f>TEXT(TBL_Employees[[#This Row],[Hire Date]],"yyyy")</f>
        <v>2018</v>
      </c>
    </row>
    <row r="319" spans="1:17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>
        <f>TBL_Employees[[#This Row],[Annual Salary]]*TBL_Employees[[#This Row],[Bonus %]]</f>
        <v>83364.12</v>
      </c>
      <c r="P319" t="e">
        <f>TBL_Employees[[#This Row],[Exit Date]]-TBL_Employees[[#This Row],[Hire Date]]</f>
        <v>#VALUE!</v>
      </c>
      <c r="Q319" t="str">
        <f>TEXT(TBL_Employees[[#This Row],[Hire Date]],"yyyy")</f>
        <v>2018</v>
      </c>
    </row>
    <row r="320" spans="1:17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>
        <f>TBL_Employees[[#This Row],[Annual Salary]]*TBL_Employees[[#This Row],[Bonus %]]</f>
        <v>71078.040000000008</v>
      </c>
      <c r="P320" t="e">
        <f>TBL_Employees[[#This Row],[Exit Date]]-TBL_Employees[[#This Row],[Hire Date]]</f>
        <v>#VALUE!</v>
      </c>
      <c r="Q320" t="str">
        <f>TEXT(TBL_Employees[[#This Row],[Hire Date]],"yyyy")</f>
        <v>2015</v>
      </c>
    </row>
    <row r="321" spans="1:17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f>TBL_Employees[[#This Row],[Annual Salary]]*TBL_Employees[[#This Row],[Bonus %]]</f>
        <v>14076.92</v>
      </c>
      <c r="P321" t="e">
        <f>TBL_Employees[[#This Row],[Exit Date]]-TBL_Employees[[#This Row],[Hire Date]]</f>
        <v>#VALUE!</v>
      </c>
      <c r="Q321" t="str">
        <f>TEXT(TBL_Employees[[#This Row],[Hire Date]],"yyyy")</f>
        <v>2015</v>
      </c>
    </row>
    <row r="322" spans="1:17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>TBL_Employees[[#This Row],[Annual Salary]]*TBL_Employees[[#This Row],[Bonus %]]</f>
        <v>0</v>
      </c>
      <c r="P322">
        <f>TBL_Employees[[#This Row],[Exit Date]]-TBL_Employees[[#This Row],[Hire Date]]</f>
        <v>3541</v>
      </c>
      <c r="Q322" t="str">
        <f>TEXT(TBL_Employees[[#This Row],[Hire Date]],"yyyy")</f>
        <v>1995</v>
      </c>
    </row>
    <row r="323" spans="1:17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f>TBL_Employees[[#This Row],[Annual Salary]]*TBL_Employees[[#This Row],[Bonus %]]</f>
        <v>6925.0199999999995</v>
      </c>
      <c r="P323" t="e">
        <f>TBL_Employees[[#This Row],[Exit Date]]-TBL_Employees[[#This Row],[Hire Date]]</f>
        <v>#VALUE!</v>
      </c>
      <c r="Q323" t="str">
        <f>TEXT(TBL_Employees[[#This Row],[Hire Date]],"yyyy")</f>
        <v>2020</v>
      </c>
    </row>
    <row r="324" spans="1:17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f>TBL_Employees[[#This Row],[Annual Salary]]*TBL_Employees[[#This Row],[Bonus %]]</f>
        <v>0</v>
      </c>
      <c r="P324" t="e">
        <f>TBL_Employees[[#This Row],[Exit Date]]-TBL_Employees[[#This Row],[Hire Date]]</f>
        <v>#VALUE!</v>
      </c>
      <c r="Q324" t="str">
        <f>TEXT(TBL_Employees[[#This Row],[Hire Date]],"yyyy")</f>
        <v>2019</v>
      </c>
    </row>
    <row r="325" spans="1:17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f>TBL_Employees[[#This Row],[Annual Salary]]*TBL_Employees[[#This Row],[Bonus %]]</f>
        <v>5188.6799999999994</v>
      </c>
      <c r="P325" t="e">
        <f>TBL_Employees[[#This Row],[Exit Date]]-TBL_Employees[[#This Row],[Hire Date]]</f>
        <v>#VALUE!</v>
      </c>
      <c r="Q325" t="str">
        <f>TEXT(TBL_Employees[[#This Row],[Hire Date]],"yyyy")</f>
        <v>2018</v>
      </c>
    </row>
    <row r="326" spans="1:17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>
        <f>TBL_Employees[[#This Row],[Annual Salary]]*TBL_Employees[[#This Row],[Bonus %]]</f>
        <v>70587.66</v>
      </c>
      <c r="P326" t="e">
        <f>TBL_Employees[[#This Row],[Exit Date]]-TBL_Employees[[#This Row],[Hire Date]]</f>
        <v>#VALUE!</v>
      </c>
      <c r="Q326" t="str">
        <f>TEXT(TBL_Employees[[#This Row],[Hire Date]],"yyyy")</f>
        <v>2016</v>
      </c>
    </row>
    <row r="327" spans="1:17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f>TBL_Employees[[#This Row],[Annual Salary]]*TBL_Employees[[#This Row],[Bonus %]]</f>
        <v>0</v>
      </c>
      <c r="P327" t="e">
        <f>TBL_Employees[[#This Row],[Exit Date]]-TBL_Employees[[#This Row],[Hire Date]]</f>
        <v>#VALUE!</v>
      </c>
      <c r="Q327" t="str">
        <f>TEXT(TBL_Employees[[#This Row],[Hire Date]],"yyyy")</f>
        <v>2007</v>
      </c>
    </row>
    <row r="328" spans="1:17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f>TBL_Employees[[#This Row],[Annual Salary]]*TBL_Employees[[#This Row],[Bonus %]]</f>
        <v>0</v>
      </c>
      <c r="P328" t="e">
        <f>TBL_Employees[[#This Row],[Exit Date]]-TBL_Employees[[#This Row],[Hire Date]]</f>
        <v>#VALUE!</v>
      </c>
      <c r="Q328" t="str">
        <f>TEXT(TBL_Employees[[#This Row],[Hire Date]],"yyyy")</f>
        <v>2002</v>
      </c>
    </row>
    <row r="329" spans="1:17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f>TBL_Employees[[#This Row],[Annual Salary]]*TBL_Employees[[#This Row],[Bonus %]]</f>
        <v>52737.659999999996</v>
      </c>
      <c r="P329">
        <f>TBL_Employees[[#This Row],[Exit Date]]-TBL_Employees[[#This Row],[Hire Date]]</f>
        <v>1160</v>
      </c>
      <c r="Q329" t="str">
        <f>TEXT(TBL_Employees[[#This Row],[Hire Date]],"yyyy")</f>
        <v>2017</v>
      </c>
    </row>
    <row r="330" spans="1:17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f>TBL_Employees[[#This Row],[Annual Salary]]*TBL_Employees[[#This Row],[Bonus %]]</f>
        <v>0</v>
      </c>
      <c r="P330" t="e">
        <f>TBL_Employees[[#This Row],[Exit Date]]-TBL_Employees[[#This Row],[Hire Date]]</f>
        <v>#VALUE!</v>
      </c>
      <c r="Q330" t="str">
        <f>TEXT(TBL_Employees[[#This Row],[Hire Date]],"yyyy")</f>
        <v>2016</v>
      </c>
    </row>
    <row r="331" spans="1:17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f>TBL_Employees[[#This Row],[Annual Salary]]*TBL_Employees[[#This Row],[Bonus %]]</f>
        <v>0</v>
      </c>
      <c r="P331" t="e">
        <f>TBL_Employees[[#This Row],[Exit Date]]-TBL_Employees[[#This Row],[Hire Date]]</f>
        <v>#VALUE!</v>
      </c>
      <c r="Q331" t="str">
        <f>TEXT(TBL_Employees[[#This Row],[Hire Date]],"yyyy")</f>
        <v>2019</v>
      </c>
    </row>
    <row r="332" spans="1:17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f>TBL_Employees[[#This Row],[Annual Salary]]*TBL_Employees[[#This Row],[Bonus %]]</f>
        <v>0</v>
      </c>
      <c r="P332" t="e">
        <f>TBL_Employees[[#This Row],[Exit Date]]-TBL_Employees[[#This Row],[Hire Date]]</f>
        <v>#VALUE!</v>
      </c>
      <c r="Q332" t="str">
        <f>TEXT(TBL_Employees[[#This Row],[Hire Date]],"yyyy")</f>
        <v>2016</v>
      </c>
    </row>
    <row r="333" spans="1:17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f>TBL_Employees[[#This Row],[Annual Salary]]*TBL_Employees[[#This Row],[Bonus %]]</f>
        <v>31070.2</v>
      </c>
      <c r="P333" t="e">
        <f>TBL_Employees[[#This Row],[Exit Date]]-TBL_Employees[[#This Row],[Hire Date]]</f>
        <v>#VALUE!</v>
      </c>
      <c r="Q333" t="str">
        <f>TEXT(TBL_Employees[[#This Row],[Hire Date]],"yyyy")</f>
        <v>2018</v>
      </c>
    </row>
    <row r="334" spans="1:17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>
        <f>TBL_Employees[[#This Row],[Annual Salary]]*TBL_Employees[[#This Row],[Bonus %]]</f>
        <v>46890.1</v>
      </c>
      <c r="P334" t="e">
        <f>TBL_Employees[[#This Row],[Exit Date]]-TBL_Employees[[#This Row],[Hire Date]]</f>
        <v>#VALUE!</v>
      </c>
      <c r="Q334" t="str">
        <f>TEXT(TBL_Employees[[#This Row],[Hire Date]],"yyyy")</f>
        <v>2006</v>
      </c>
    </row>
    <row r="335" spans="1:17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f>TBL_Employees[[#This Row],[Annual Salary]]*TBL_Employees[[#This Row],[Bonus %]]</f>
        <v>0</v>
      </c>
      <c r="P335" t="e">
        <f>TBL_Employees[[#This Row],[Exit Date]]-TBL_Employees[[#This Row],[Hire Date]]</f>
        <v>#VALUE!</v>
      </c>
      <c r="Q335" t="str">
        <f>TEXT(TBL_Employees[[#This Row],[Hire Date]],"yyyy")</f>
        <v>2017</v>
      </c>
    </row>
    <row r="336" spans="1:17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f>TBL_Employees[[#This Row],[Annual Salary]]*TBL_Employees[[#This Row],[Bonus %]]</f>
        <v>0</v>
      </c>
      <c r="P336" t="e">
        <f>TBL_Employees[[#This Row],[Exit Date]]-TBL_Employees[[#This Row],[Hire Date]]</f>
        <v>#VALUE!</v>
      </c>
      <c r="Q336" t="str">
        <f>TEXT(TBL_Employees[[#This Row],[Hire Date]],"yyyy")</f>
        <v>1994</v>
      </c>
    </row>
    <row r="337" spans="1:17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f>TBL_Employees[[#This Row],[Annual Salary]]*TBL_Employees[[#This Row],[Bonus %]]</f>
        <v>0</v>
      </c>
      <c r="P337" t="e">
        <f>TBL_Employees[[#This Row],[Exit Date]]-TBL_Employees[[#This Row],[Hire Date]]</f>
        <v>#VALUE!</v>
      </c>
      <c r="Q337" t="str">
        <f>TEXT(TBL_Employees[[#This Row],[Hire Date]],"yyyy")</f>
        <v>2020</v>
      </c>
    </row>
    <row r="338" spans="1:17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>
        <f>TBL_Employees[[#This Row],[Annual Salary]]*TBL_Employees[[#This Row],[Bonus %]]</f>
        <v>33243.760000000002</v>
      </c>
      <c r="P338" t="e">
        <f>TBL_Employees[[#This Row],[Exit Date]]-TBL_Employees[[#This Row],[Hire Date]]</f>
        <v>#VALUE!</v>
      </c>
      <c r="Q338" t="str">
        <f>TEXT(TBL_Employees[[#This Row],[Hire Date]],"yyyy")</f>
        <v>2021</v>
      </c>
    </row>
    <row r="339" spans="1:17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f>TBL_Employees[[#This Row],[Annual Salary]]*TBL_Employees[[#This Row],[Bonus %]]</f>
        <v>4717.8600000000006</v>
      </c>
      <c r="P339" t="e">
        <f>TBL_Employees[[#This Row],[Exit Date]]-TBL_Employees[[#This Row],[Hire Date]]</f>
        <v>#VALUE!</v>
      </c>
      <c r="Q339" t="str">
        <f>TEXT(TBL_Employees[[#This Row],[Hire Date]],"yyyy")</f>
        <v>2005</v>
      </c>
    </row>
    <row r="340" spans="1:17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f>TBL_Employees[[#This Row],[Annual Salary]]*TBL_Employees[[#This Row],[Bonus %]]</f>
        <v>0</v>
      </c>
      <c r="P340" t="e">
        <f>TBL_Employees[[#This Row],[Exit Date]]-TBL_Employees[[#This Row],[Hire Date]]</f>
        <v>#VALUE!</v>
      </c>
      <c r="Q340" t="str">
        <f>TEXT(TBL_Employees[[#This Row],[Hire Date]],"yyyy")</f>
        <v>2015</v>
      </c>
    </row>
    <row r="341" spans="1:17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f>TBL_Employees[[#This Row],[Annual Salary]]*TBL_Employees[[#This Row],[Bonus %]]</f>
        <v>0</v>
      </c>
      <c r="P341" t="e">
        <f>TBL_Employees[[#This Row],[Exit Date]]-TBL_Employees[[#This Row],[Hire Date]]</f>
        <v>#VALUE!</v>
      </c>
      <c r="Q341" t="str">
        <f>TEXT(TBL_Employees[[#This Row],[Hire Date]],"yyyy")</f>
        <v>1998</v>
      </c>
    </row>
    <row r="342" spans="1:17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f>TBL_Employees[[#This Row],[Annual Salary]]*TBL_Employees[[#This Row],[Bonus %]]</f>
        <v>0</v>
      </c>
      <c r="P342" t="e">
        <f>TBL_Employees[[#This Row],[Exit Date]]-TBL_Employees[[#This Row],[Hire Date]]</f>
        <v>#VALUE!</v>
      </c>
      <c r="Q342" t="str">
        <f>TEXT(TBL_Employees[[#This Row],[Hire Date]],"yyyy")</f>
        <v>2009</v>
      </c>
    </row>
    <row r="343" spans="1:17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f>TBL_Employees[[#This Row],[Annual Salary]]*TBL_Employees[[#This Row],[Bonus %]]</f>
        <v>0</v>
      </c>
      <c r="P343" t="e">
        <f>TBL_Employees[[#This Row],[Exit Date]]-TBL_Employees[[#This Row],[Hire Date]]</f>
        <v>#VALUE!</v>
      </c>
      <c r="Q343" t="str">
        <f>TEXT(TBL_Employees[[#This Row],[Hire Date]],"yyyy")</f>
        <v>2017</v>
      </c>
    </row>
    <row r="344" spans="1:17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f>TBL_Employees[[#This Row],[Annual Salary]]*TBL_Employees[[#This Row],[Bonus %]]</f>
        <v>5551.9000000000005</v>
      </c>
      <c r="P344" t="e">
        <f>TBL_Employees[[#This Row],[Exit Date]]-TBL_Employees[[#This Row],[Hire Date]]</f>
        <v>#VALUE!</v>
      </c>
      <c r="Q344" t="str">
        <f>TEXT(TBL_Employees[[#This Row],[Hire Date]],"yyyy")</f>
        <v>2010</v>
      </c>
    </row>
    <row r="345" spans="1:17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>
        <f>TBL_Employees[[#This Row],[Annual Salary]]*TBL_Employees[[#This Row],[Bonus %]]</f>
        <v>68083.64</v>
      </c>
      <c r="P345" t="e">
        <f>TBL_Employees[[#This Row],[Exit Date]]-TBL_Employees[[#This Row],[Hire Date]]</f>
        <v>#VALUE!</v>
      </c>
      <c r="Q345" t="str">
        <f>TEXT(TBL_Employees[[#This Row],[Hire Date]],"yyyy")</f>
        <v>1996</v>
      </c>
    </row>
    <row r="346" spans="1:17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>
        <f>TBL_Employees[[#This Row],[Annual Salary]]*TBL_Employees[[#This Row],[Bonus %]]</f>
        <v>68204.849999999991</v>
      </c>
      <c r="P346" t="e">
        <f>TBL_Employees[[#This Row],[Exit Date]]-TBL_Employees[[#This Row],[Hire Date]]</f>
        <v>#VALUE!</v>
      </c>
      <c r="Q346" t="str">
        <f>TEXT(TBL_Employees[[#This Row],[Hire Date]],"yyyy")</f>
        <v>2015</v>
      </c>
    </row>
    <row r="347" spans="1:17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>TBL_Employees[[#This Row],[Annual Salary]]*TBL_Employees[[#This Row],[Bonus %]]</f>
        <v>0</v>
      </c>
      <c r="P347">
        <f>TBL_Employees[[#This Row],[Exit Date]]-TBL_Employees[[#This Row],[Hire Date]]</f>
        <v>8054</v>
      </c>
      <c r="Q347" t="str">
        <f>TEXT(TBL_Employees[[#This Row],[Hire Date]],"yyyy")</f>
        <v>1994</v>
      </c>
    </row>
    <row r="348" spans="1:17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f>TBL_Employees[[#This Row],[Annual Salary]]*TBL_Employees[[#This Row],[Bonus %]]</f>
        <v>0</v>
      </c>
      <c r="P348" t="e">
        <f>TBL_Employees[[#This Row],[Exit Date]]-TBL_Employees[[#This Row],[Hire Date]]</f>
        <v>#VALUE!</v>
      </c>
      <c r="Q348" t="str">
        <f>TEXT(TBL_Employees[[#This Row],[Hire Date]],"yyyy")</f>
        <v>2018</v>
      </c>
    </row>
    <row r="349" spans="1:17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f>TBL_Employees[[#This Row],[Annual Salary]]*TBL_Employees[[#This Row],[Bonus %]]</f>
        <v>0</v>
      </c>
      <c r="P349" t="e">
        <f>TBL_Employees[[#This Row],[Exit Date]]-TBL_Employees[[#This Row],[Hire Date]]</f>
        <v>#VALUE!</v>
      </c>
      <c r="Q349" t="str">
        <f>TEXT(TBL_Employees[[#This Row],[Hire Date]],"yyyy")</f>
        <v>2021</v>
      </c>
    </row>
    <row r="350" spans="1:17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>
        <f>TBL_Employees[[#This Row],[Annual Salary]]*TBL_Employees[[#This Row],[Bonus %]]</f>
        <v>42111.72</v>
      </c>
      <c r="P350" t="e">
        <f>TBL_Employees[[#This Row],[Exit Date]]-TBL_Employees[[#This Row],[Hire Date]]</f>
        <v>#VALUE!</v>
      </c>
      <c r="Q350" t="str">
        <f>TEXT(TBL_Employees[[#This Row],[Hire Date]],"yyyy")</f>
        <v>2016</v>
      </c>
    </row>
    <row r="351" spans="1:17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f>TBL_Employees[[#This Row],[Annual Salary]]*TBL_Employees[[#This Row],[Bonus %]]</f>
        <v>30453.200000000001</v>
      </c>
      <c r="P351" t="e">
        <f>TBL_Employees[[#This Row],[Exit Date]]-TBL_Employees[[#This Row],[Hire Date]]</f>
        <v>#VALUE!</v>
      </c>
      <c r="Q351" t="str">
        <f>TEXT(TBL_Employees[[#This Row],[Hire Date]],"yyyy")</f>
        <v>2012</v>
      </c>
    </row>
    <row r="352" spans="1:17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>TBL_Employees[[#This Row],[Annual Salary]]*TBL_Employees[[#This Row],[Bonus %]]</f>
        <v>0</v>
      </c>
      <c r="P352">
        <f>TBL_Employees[[#This Row],[Exit Date]]-TBL_Employees[[#This Row],[Hire Date]]</f>
        <v>531</v>
      </c>
      <c r="Q352" t="str">
        <f>TEXT(TBL_Employees[[#This Row],[Hire Date]],"yyyy")</f>
        <v>1997</v>
      </c>
    </row>
    <row r="353" spans="1:17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>
        <f>TBL_Employees[[#This Row],[Annual Salary]]*TBL_Employees[[#This Row],[Bonus %]]</f>
        <v>43702.71</v>
      </c>
      <c r="P353" t="e">
        <f>TBL_Employees[[#This Row],[Exit Date]]-TBL_Employees[[#This Row],[Hire Date]]</f>
        <v>#VALUE!</v>
      </c>
      <c r="Q353" t="str">
        <f>TEXT(TBL_Employees[[#This Row],[Hire Date]],"yyyy")</f>
        <v>2003</v>
      </c>
    </row>
    <row r="354" spans="1:17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f>TBL_Employees[[#This Row],[Annual Salary]]*TBL_Employees[[#This Row],[Bonus %]]</f>
        <v>0</v>
      </c>
      <c r="P354" t="e">
        <f>TBL_Employees[[#This Row],[Exit Date]]-TBL_Employees[[#This Row],[Hire Date]]</f>
        <v>#VALUE!</v>
      </c>
      <c r="Q354" t="str">
        <f>TEXT(TBL_Employees[[#This Row],[Hire Date]],"yyyy")</f>
        <v>2013</v>
      </c>
    </row>
    <row r="355" spans="1:17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f>TBL_Employees[[#This Row],[Annual Salary]]*TBL_Employees[[#This Row],[Bonus %]]</f>
        <v>0</v>
      </c>
      <c r="P355" t="e">
        <f>TBL_Employees[[#This Row],[Exit Date]]-TBL_Employees[[#This Row],[Hire Date]]</f>
        <v>#VALUE!</v>
      </c>
      <c r="Q355" t="str">
        <f>TEXT(TBL_Employees[[#This Row],[Hire Date]],"yyyy")</f>
        <v>2019</v>
      </c>
    </row>
    <row r="356" spans="1:17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f>TBL_Employees[[#This Row],[Annual Salary]]*TBL_Employees[[#This Row],[Bonus %]]</f>
        <v>0</v>
      </c>
      <c r="P356" t="e">
        <f>TBL_Employees[[#This Row],[Exit Date]]-TBL_Employees[[#This Row],[Hire Date]]</f>
        <v>#VALUE!</v>
      </c>
      <c r="Q356" t="str">
        <f>TEXT(TBL_Employees[[#This Row],[Hire Date]],"yyyy")</f>
        <v>2001</v>
      </c>
    </row>
    <row r="357" spans="1:17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f>TBL_Employees[[#This Row],[Annual Salary]]*TBL_Employees[[#This Row],[Bonus %]]</f>
        <v>13830.3</v>
      </c>
      <c r="P357" t="e">
        <f>TBL_Employees[[#This Row],[Exit Date]]-TBL_Employees[[#This Row],[Hire Date]]</f>
        <v>#VALUE!</v>
      </c>
      <c r="Q357" t="str">
        <f>TEXT(TBL_Employees[[#This Row],[Hire Date]],"yyyy")</f>
        <v>2001</v>
      </c>
    </row>
    <row r="358" spans="1:17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f>TBL_Employees[[#This Row],[Annual Salary]]*TBL_Employees[[#This Row],[Bonus %]]</f>
        <v>0</v>
      </c>
      <c r="P358" t="e">
        <f>TBL_Employees[[#This Row],[Exit Date]]-TBL_Employees[[#This Row],[Hire Date]]</f>
        <v>#VALUE!</v>
      </c>
      <c r="Q358" t="str">
        <f>TEXT(TBL_Employees[[#This Row],[Hire Date]],"yyyy")</f>
        <v>2012</v>
      </c>
    </row>
    <row r="359" spans="1:17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f>TBL_Employees[[#This Row],[Annual Salary]]*TBL_Employees[[#This Row],[Bonus %]]</f>
        <v>0</v>
      </c>
      <c r="P359" t="e">
        <f>TBL_Employees[[#This Row],[Exit Date]]-TBL_Employees[[#This Row],[Hire Date]]</f>
        <v>#VALUE!</v>
      </c>
      <c r="Q359" t="str">
        <f>TEXT(TBL_Employees[[#This Row],[Hire Date]],"yyyy")</f>
        <v>1998</v>
      </c>
    </row>
    <row r="360" spans="1:17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f>TBL_Employees[[#This Row],[Annual Salary]]*TBL_Employees[[#This Row],[Bonus %]]</f>
        <v>7412.3700000000008</v>
      </c>
      <c r="P360" t="e">
        <f>TBL_Employees[[#This Row],[Exit Date]]-TBL_Employees[[#This Row],[Hire Date]]</f>
        <v>#VALUE!</v>
      </c>
      <c r="Q360" t="str">
        <f>TEXT(TBL_Employees[[#This Row],[Hire Date]],"yyyy")</f>
        <v>2012</v>
      </c>
    </row>
    <row r="361" spans="1:17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>
        <f>TBL_Employees[[#This Row],[Annual Salary]]*TBL_Employees[[#This Row],[Bonus %]]</f>
        <v>91882.8</v>
      </c>
      <c r="P361" t="e">
        <f>TBL_Employees[[#This Row],[Exit Date]]-TBL_Employees[[#This Row],[Hire Date]]</f>
        <v>#VALUE!</v>
      </c>
      <c r="Q361" t="str">
        <f>TEXT(TBL_Employees[[#This Row],[Hire Date]],"yyyy")</f>
        <v>2021</v>
      </c>
    </row>
    <row r="362" spans="1:17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f>TBL_Employees[[#This Row],[Annual Salary]]*TBL_Employees[[#This Row],[Bonus %]]</f>
        <v>0</v>
      </c>
      <c r="P362" t="e">
        <f>TBL_Employees[[#This Row],[Exit Date]]-TBL_Employees[[#This Row],[Hire Date]]</f>
        <v>#VALUE!</v>
      </c>
      <c r="Q362" t="str">
        <f>TEXT(TBL_Employees[[#This Row],[Hire Date]],"yyyy")</f>
        <v>1992</v>
      </c>
    </row>
    <row r="363" spans="1:17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>
        <f>TBL_Employees[[#This Row],[Annual Salary]]*TBL_Employees[[#This Row],[Bonus %]]</f>
        <v>59855.360000000001</v>
      </c>
      <c r="P363" t="e">
        <f>TBL_Employees[[#This Row],[Exit Date]]-TBL_Employees[[#This Row],[Hire Date]]</f>
        <v>#VALUE!</v>
      </c>
      <c r="Q363" t="str">
        <f>TEXT(TBL_Employees[[#This Row],[Hire Date]],"yyyy")</f>
        <v>2012</v>
      </c>
    </row>
    <row r="364" spans="1:17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f>TBL_Employees[[#This Row],[Annual Salary]]*TBL_Employees[[#This Row],[Bonus %]]</f>
        <v>0</v>
      </c>
      <c r="P364" t="e">
        <f>TBL_Employees[[#This Row],[Exit Date]]-TBL_Employees[[#This Row],[Hire Date]]</f>
        <v>#VALUE!</v>
      </c>
      <c r="Q364" t="str">
        <f>TEXT(TBL_Employees[[#This Row],[Hire Date]],"yyyy")</f>
        <v>2002</v>
      </c>
    </row>
    <row r="365" spans="1:17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f>TBL_Employees[[#This Row],[Annual Salary]]*TBL_Employees[[#This Row],[Bonus %]]</f>
        <v>35700.400000000001</v>
      </c>
      <c r="P365" t="e">
        <f>TBL_Employees[[#This Row],[Exit Date]]-TBL_Employees[[#This Row],[Hire Date]]</f>
        <v>#VALUE!</v>
      </c>
      <c r="Q365" t="str">
        <f>TEXT(TBL_Employees[[#This Row],[Hire Date]],"yyyy")</f>
        <v>2017</v>
      </c>
    </row>
    <row r="366" spans="1:17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f>TBL_Employees[[#This Row],[Annual Salary]]*TBL_Employees[[#This Row],[Bonus %]]</f>
        <v>5186.2000000000007</v>
      </c>
      <c r="P366" t="e">
        <f>TBL_Employees[[#This Row],[Exit Date]]-TBL_Employees[[#This Row],[Hire Date]]</f>
        <v>#VALUE!</v>
      </c>
      <c r="Q366" t="str">
        <f>TEXT(TBL_Employees[[#This Row],[Hire Date]],"yyyy")</f>
        <v>2015</v>
      </c>
    </row>
    <row r="367" spans="1:17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>
        <f>TBL_Employees[[#This Row],[Annual Salary]]*TBL_Employees[[#This Row],[Bonus %]]</f>
        <v>34380.94</v>
      </c>
      <c r="P367" t="e">
        <f>TBL_Employees[[#This Row],[Exit Date]]-TBL_Employees[[#This Row],[Hire Date]]</f>
        <v>#VALUE!</v>
      </c>
      <c r="Q367" t="str">
        <f>TEXT(TBL_Employees[[#This Row],[Hire Date]],"yyyy")</f>
        <v>2008</v>
      </c>
    </row>
    <row r="368" spans="1:17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f>TBL_Employees[[#This Row],[Annual Salary]]*TBL_Employees[[#This Row],[Bonus %]]</f>
        <v>0</v>
      </c>
      <c r="P368" t="e">
        <f>TBL_Employees[[#This Row],[Exit Date]]-TBL_Employees[[#This Row],[Hire Date]]</f>
        <v>#VALUE!</v>
      </c>
      <c r="Q368" t="str">
        <f>TEXT(TBL_Employees[[#This Row],[Hire Date]],"yyyy")</f>
        <v>2017</v>
      </c>
    </row>
    <row r="369" spans="1:17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f>TBL_Employees[[#This Row],[Annual Salary]]*TBL_Employees[[#This Row],[Bonus %]]</f>
        <v>0</v>
      </c>
      <c r="P369" t="e">
        <f>TBL_Employees[[#This Row],[Exit Date]]-TBL_Employees[[#This Row],[Hire Date]]</f>
        <v>#VALUE!</v>
      </c>
      <c r="Q369" t="str">
        <f>TEXT(TBL_Employees[[#This Row],[Hire Date]],"yyyy")</f>
        <v>2019</v>
      </c>
    </row>
    <row r="370" spans="1:17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f>TBL_Employees[[#This Row],[Annual Salary]]*TBL_Employees[[#This Row],[Bonus %]]</f>
        <v>0</v>
      </c>
      <c r="P370" t="e">
        <f>TBL_Employees[[#This Row],[Exit Date]]-TBL_Employees[[#This Row],[Hire Date]]</f>
        <v>#VALUE!</v>
      </c>
      <c r="Q370" t="str">
        <f>TEXT(TBL_Employees[[#This Row],[Hire Date]],"yyyy")</f>
        <v>2013</v>
      </c>
    </row>
    <row r="371" spans="1:17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f>TBL_Employees[[#This Row],[Annual Salary]]*TBL_Employees[[#This Row],[Bonus %]]</f>
        <v>17115.36</v>
      </c>
      <c r="P371" t="e">
        <f>TBL_Employees[[#This Row],[Exit Date]]-TBL_Employees[[#This Row],[Hire Date]]</f>
        <v>#VALUE!</v>
      </c>
      <c r="Q371" t="str">
        <f>TEXT(TBL_Employees[[#This Row],[Hire Date]],"yyyy")</f>
        <v>2006</v>
      </c>
    </row>
    <row r="372" spans="1:17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f>TBL_Employees[[#This Row],[Annual Salary]]*TBL_Employees[[#This Row],[Bonus %]]</f>
        <v>0</v>
      </c>
      <c r="P372" t="e">
        <f>TBL_Employees[[#This Row],[Exit Date]]-TBL_Employees[[#This Row],[Hire Date]]</f>
        <v>#VALUE!</v>
      </c>
      <c r="Q372" t="str">
        <f>TEXT(TBL_Employees[[#This Row],[Hire Date]],"yyyy")</f>
        <v>2014</v>
      </c>
    </row>
    <row r="373" spans="1:17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f>TBL_Employees[[#This Row],[Annual Salary]]*TBL_Employees[[#This Row],[Bonus %]]</f>
        <v>0</v>
      </c>
      <c r="P373" t="e">
        <f>TBL_Employees[[#This Row],[Exit Date]]-TBL_Employees[[#This Row],[Hire Date]]</f>
        <v>#VALUE!</v>
      </c>
      <c r="Q373" t="str">
        <f>TEXT(TBL_Employees[[#This Row],[Hire Date]],"yyyy")</f>
        <v>2018</v>
      </c>
    </row>
    <row r="374" spans="1:17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f>TBL_Employees[[#This Row],[Annual Salary]]*TBL_Employees[[#This Row],[Bonus %]]</f>
        <v>12691.1</v>
      </c>
      <c r="P374" t="e">
        <f>TBL_Employees[[#This Row],[Exit Date]]-TBL_Employees[[#This Row],[Hire Date]]</f>
        <v>#VALUE!</v>
      </c>
      <c r="Q374" t="str">
        <f>TEXT(TBL_Employees[[#This Row],[Hire Date]],"yyyy")</f>
        <v>2010</v>
      </c>
    </row>
    <row r="375" spans="1:17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>
        <f>TBL_Employees[[#This Row],[Annual Salary]]*TBL_Employees[[#This Row],[Bonus %]]</f>
        <v>69423.680000000008</v>
      </c>
      <c r="P375" t="e">
        <f>TBL_Employees[[#This Row],[Exit Date]]-TBL_Employees[[#This Row],[Hire Date]]</f>
        <v>#VALUE!</v>
      </c>
      <c r="Q375" t="str">
        <f>TEXT(TBL_Employees[[#This Row],[Hire Date]],"yyyy")</f>
        <v>2004</v>
      </c>
    </row>
    <row r="376" spans="1:17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>
        <f>TBL_Employees[[#This Row],[Annual Salary]]*TBL_Employees[[#This Row],[Bonus %]]</f>
        <v>48867.899999999994</v>
      </c>
      <c r="P376" t="e">
        <f>TBL_Employees[[#This Row],[Exit Date]]-TBL_Employees[[#This Row],[Hire Date]]</f>
        <v>#VALUE!</v>
      </c>
      <c r="Q376" t="str">
        <f>TEXT(TBL_Employees[[#This Row],[Hire Date]],"yyyy")</f>
        <v>2012</v>
      </c>
    </row>
    <row r="377" spans="1:17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f>TBL_Employees[[#This Row],[Annual Salary]]*TBL_Employees[[#This Row],[Bonus %]]</f>
        <v>0</v>
      </c>
      <c r="P377" t="e">
        <f>TBL_Employees[[#This Row],[Exit Date]]-TBL_Employees[[#This Row],[Hire Date]]</f>
        <v>#VALUE!</v>
      </c>
      <c r="Q377" t="str">
        <f>TEXT(TBL_Employees[[#This Row],[Hire Date]],"yyyy")</f>
        <v>2016</v>
      </c>
    </row>
    <row r="378" spans="1:17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>TBL_Employees[[#This Row],[Annual Salary]]*TBL_Employees[[#This Row],[Bonus %]]</f>
        <v>0</v>
      </c>
      <c r="P378">
        <f>TBL_Employees[[#This Row],[Exit Date]]-TBL_Employees[[#This Row],[Hire Date]]</f>
        <v>352</v>
      </c>
      <c r="Q378" t="str">
        <f>TEXT(TBL_Employees[[#This Row],[Hire Date]],"yyyy")</f>
        <v>2002</v>
      </c>
    </row>
    <row r="379" spans="1:17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f>TBL_Employees[[#This Row],[Annual Salary]]*TBL_Employees[[#This Row],[Bonus %]]</f>
        <v>10768.23</v>
      </c>
      <c r="P379" t="e">
        <f>TBL_Employees[[#This Row],[Exit Date]]-TBL_Employees[[#This Row],[Hire Date]]</f>
        <v>#VALUE!</v>
      </c>
      <c r="Q379" t="str">
        <f>TEXT(TBL_Employees[[#This Row],[Hire Date]],"yyyy")</f>
        <v>2017</v>
      </c>
    </row>
    <row r="380" spans="1:17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f>TBL_Employees[[#This Row],[Annual Salary]]*TBL_Employees[[#This Row],[Bonus %]]</f>
        <v>0</v>
      </c>
      <c r="P380" t="e">
        <f>TBL_Employees[[#This Row],[Exit Date]]-TBL_Employees[[#This Row],[Hire Date]]</f>
        <v>#VALUE!</v>
      </c>
      <c r="Q380" t="str">
        <f>TEXT(TBL_Employees[[#This Row],[Hire Date]],"yyyy")</f>
        <v>2001</v>
      </c>
    </row>
    <row r="381" spans="1:17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f>TBL_Employees[[#This Row],[Annual Salary]]*TBL_Employees[[#This Row],[Bonus %]]</f>
        <v>12754.300000000001</v>
      </c>
      <c r="P381" t="e">
        <f>TBL_Employees[[#This Row],[Exit Date]]-TBL_Employees[[#This Row],[Hire Date]]</f>
        <v>#VALUE!</v>
      </c>
      <c r="Q381" t="str">
        <f>TEXT(TBL_Employees[[#This Row],[Hire Date]],"yyyy")</f>
        <v>2010</v>
      </c>
    </row>
    <row r="382" spans="1:17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f>TBL_Employees[[#This Row],[Annual Salary]]*TBL_Employees[[#This Row],[Bonus %]]</f>
        <v>0</v>
      </c>
      <c r="P382" t="e">
        <f>TBL_Employees[[#This Row],[Exit Date]]-TBL_Employees[[#This Row],[Hire Date]]</f>
        <v>#VALUE!</v>
      </c>
      <c r="Q382" t="str">
        <f>TEXT(TBL_Employees[[#This Row],[Hire Date]],"yyyy")</f>
        <v>2017</v>
      </c>
    </row>
    <row r="383" spans="1:17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f>TBL_Employees[[#This Row],[Annual Salary]]*TBL_Employees[[#This Row],[Bonus %]]</f>
        <v>0</v>
      </c>
      <c r="P383" t="e">
        <f>TBL_Employees[[#This Row],[Exit Date]]-TBL_Employees[[#This Row],[Hire Date]]</f>
        <v>#VALUE!</v>
      </c>
      <c r="Q383" t="str">
        <f>TEXT(TBL_Employees[[#This Row],[Hire Date]],"yyyy")</f>
        <v>2010</v>
      </c>
    </row>
    <row r="384" spans="1:17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f>TBL_Employees[[#This Row],[Annual Salary]]*TBL_Employees[[#This Row],[Bonus %]]</f>
        <v>32531.23</v>
      </c>
      <c r="P384" t="e">
        <f>TBL_Employees[[#This Row],[Exit Date]]-TBL_Employees[[#This Row],[Hire Date]]</f>
        <v>#VALUE!</v>
      </c>
      <c r="Q384" t="str">
        <f>TEXT(TBL_Employees[[#This Row],[Hire Date]],"yyyy")</f>
        <v>2011</v>
      </c>
    </row>
    <row r="385" spans="1:17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f>TBL_Employees[[#This Row],[Annual Salary]]*TBL_Employees[[#This Row],[Bonus %]]</f>
        <v>7214.06</v>
      </c>
      <c r="P385" t="e">
        <f>TBL_Employees[[#This Row],[Exit Date]]-TBL_Employees[[#This Row],[Hire Date]]</f>
        <v>#VALUE!</v>
      </c>
      <c r="Q385" t="str">
        <f>TEXT(TBL_Employees[[#This Row],[Hire Date]],"yyyy")</f>
        <v>2020</v>
      </c>
    </row>
    <row r="386" spans="1:17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f>TBL_Employees[[#This Row],[Annual Salary]]*TBL_Employees[[#This Row],[Bonus %]]</f>
        <v>8194.34</v>
      </c>
      <c r="P386" t="e">
        <f>TBL_Employees[[#This Row],[Exit Date]]-TBL_Employees[[#This Row],[Hire Date]]</f>
        <v>#VALUE!</v>
      </c>
      <c r="Q386" t="str">
        <f>TEXT(TBL_Employees[[#This Row],[Hire Date]],"yyyy")</f>
        <v>2014</v>
      </c>
    </row>
    <row r="387" spans="1:17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f>TBL_Employees[[#This Row],[Annual Salary]]*TBL_Employees[[#This Row],[Bonus %]]</f>
        <v>15903.1</v>
      </c>
      <c r="P387" t="e">
        <f>TBL_Employees[[#This Row],[Exit Date]]-TBL_Employees[[#This Row],[Hire Date]]</f>
        <v>#VALUE!</v>
      </c>
      <c r="Q387" t="str">
        <f>TEXT(TBL_Employees[[#This Row],[Hire Date]],"yyyy")</f>
        <v>2019</v>
      </c>
    </row>
    <row r="388" spans="1:17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f>TBL_Employees[[#This Row],[Annual Salary]]*TBL_Employees[[#This Row],[Bonus %]]</f>
        <v>12508.6</v>
      </c>
      <c r="P388" t="e">
        <f>TBL_Employees[[#This Row],[Exit Date]]-TBL_Employees[[#This Row],[Hire Date]]</f>
        <v>#VALUE!</v>
      </c>
      <c r="Q388" t="str">
        <f>TEXT(TBL_Employees[[#This Row],[Hire Date]],"yyyy")</f>
        <v>2004</v>
      </c>
    </row>
    <row r="389" spans="1:17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f>TBL_Employees[[#This Row],[Annual Salary]]*TBL_Employees[[#This Row],[Bonus %]]</f>
        <v>0</v>
      </c>
      <c r="P389" t="e">
        <f>TBL_Employees[[#This Row],[Exit Date]]-TBL_Employees[[#This Row],[Hire Date]]</f>
        <v>#VALUE!</v>
      </c>
      <c r="Q389" t="str">
        <f>TEXT(TBL_Employees[[#This Row],[Hire Date]],"yyyy")</f>
        <v>2016</v>
      </c>
    </row>
    <row r="390" spans="1:17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f>TBL_Employees[[#This Row],[Annual Salary]]*TBL_Employees[[#This Row],[Bonus %]]</f>
        <v>0</v>
      </c>
      <c r="P390" t="e">
        <f>TBL_Employees[[#This Row],[Exit Date]]-TBL_Employees[[#This Row],[Hire Date]]</f>
        <v>#VALUE!</v>
      </c>
      <c r="Q390" t="str">
        <f>TEXT(TBL_Employees[[#This Row],[Hire Date]],"yyyy")</f>
        <v>2021</v>
      </c>
    </row>
    <row r="391" spans="1:17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>
        <f>TBL_Employees[[#This Row],[Annual Salary]]*TBL_Employees[[#This Row],[Bonus %]]</f>
        <v>46847.25</v>
      </c>
      <c r="P391" t="e">
        <f>TBL_Employees[[#This Row],[Exit Date]]-TBL_Employees[[#This Row],[Hire Date]]</f>
        <v>#VALUE!</v>
      </c>
      <c r="Q391" t="str">
        <f>TEXT(TBL_Employees[[#This Row],[Hire Date]],"yyyy")</f>
        <v>2010</v>
      </c>
    </row>
    <row r="392" spans="1:17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f>TBL_Employees[[#This Row],[Annual Salary]]*TBL_Employees[[#This Row],[Bonus %]]</f>
        <v>17139.330000000002</v>
      </c>
      <c r="P392" t="e">
        <f>TBL_Employees[[#This Row],[Exit Date]]-TBL_Employees[[#This Row],[Hire Date]]</f>
        <v>#VALUE!</v>
      </c>
      <c r="Q392" t="str">
        <f>TEXT(TBL_Employees[[#This Row],[Hire Date]],"yyyy")</f>
        <v>2008</v>
      </c>
    </row>
    <row r="393" spans="1:17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f>TBL_Employees[[#This Row],[Annual Salary]]*TBL_Employees[[#This Row],[Bonus %]]</f>
        <v>0</v>
      </c>
      <c r="P393" t="e">
        <f>TBL_Employees[[#This Row],[Exit Date]]-TBL_Employees[[#This Row],[Hire Date]]</f>
        <v>#VALUE!</v>
      </c>
      <c r="Q393" t="str">
        <f>TEXT(TBL_Employees[[#This Row],[Hire Date]],"yyyy")</f>
        <v>2011</v>
      </c>
    </row>
    <row r="394" spans="1:17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f>TBL_Employees[[#This Row],[Annual Salary]]*TBL_Employees[[#This Row],[Bonus %]]</f>
        <v>18600.48</v>
      </c>
      <c r="P394" t="e">
        <f>TBL_Employees[[#This Row],[Exit Date]]-TBL_Employees[[#This Row],[Hire Date]]</f>
        <v>#VALUE!</v>
      </c>
      <c r="Q394" t="str">
        <f>TEXT(TBL_Employees[[#This Row],[Hire Date]],"yyyy")</f>
        <v>2004</v>
      </c>
    </row>
    <row r="395" spans="1:17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f>TBL_Employees[[#This Row],[Annual Salary]]*TBL_Employees[[#This Row],[Bonus %]]</f>
        <v>0</v>
      </c>
      <c r="P395" t="e">
        <f>TBL_Employees[[#This Row],[Exit Date]]-TBL_Employees[[#This Row],[Hire Date]]</f>
        <v>#VALUE!</v>
      </c>
      <c r="Q395" t="str">
        <f>TEXT(TBL_Employees[[#This Row],[Hire Date]],"yyyy")</f>
        <v>2007</v>
      </c>
    </row>
    <row r="396" spans="1:17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f>TBL_Employees[[#This Row],[Annual Salary]]*TBL_Employees[[#This Row],[Bonus %]]</f>
        <v>0</v>
      </c>
      <c r="P396" t="e">
        <f>TBL_Employees[[#This Row],[Exit Date]]-TBL_Employees[[#This Row],[Hire Date]]</f>
        <v>#VALUE!</v>
      </c>
      <c r="Q396" t="str">
        <f>TEXT(TBL_Employees[[#This Row],[Hire Date]],"yyyy")</f>
        <v>2006</v>
      </c>
    </row>
    <row r="397" spans="1:17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>
        <f>TBL_Employees[[#This Row],[Annual Salary]]*TBL_Employees[[#This Row],[Bonus %]]</f>
        <v>85324.02</v>
      </c>
      <c r="P397" t="e">
        <f>TBL_Employees[[#This Row],[Exit Date]]-TBL_Employees[[#This Row],[Hire Date]]</f>
        <v>#VALUE!</v>
      </c>
      <c r="Q397" t="str">
        <f>TEXT(TBL_Employees[[#This Row],[Hire Date]],"yyyy")</f>
        <v>2015</v>
      </c>
    </row>
    <row r="398" spans="1:17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>
        <f>TBL_Employees[[#This Row],[Annual Salary]]*TBL_Employees[[#This Row],[Bonus %]]</f>
        <v>40279.47</v>
      </c>
      <c r="P398" t="e">
        <f>TBL_Employees[[#This Row],[Exit Date]]-TBL_Employees[[#This Row],[Hire Date]]</f>
        <v>#VALUE!</v>
      </c>
      <c r="Q398" t="str">
        <f>TEXT(TBL_Employees[[#This Row],[Hire Date]],"yyyy")</f>
        <v>1999</v>
      </c>
    </row>
    <row r="399" spans="1:17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f>TBL_Employees[[#This Row],[Annual Salary]]*TBL_Employees[[#This Row],[Bonus %]]</f>
        <v>0</v>
      </c>
      <c r="P399" t="e">
        <f>TBL_Employees[[#This Row],[Exit Date]]-TBL_Employees[[#This Row],[Hire Date]]</f>
        <v>#VALUE!</v>
      </c>
      <c r="Q399" t="str">
        <f>TEXT(TBL_Employees[[#This Row],[Hire Date]],"yyyy")</f>
        <v>2014</v>
      </c>
    </row>
    <row r="400" spans="1:17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f>TBL_Employees[[#This Row],[Annual Salary]]*TBL_Employees[[#This Row],[Bonus %]]</f>
        <v>14330.14</v>
      </c>
      <c r="P400" t="e">
        <f>TBL_Employees[[#This Row],[Exit Date]]-TBL_Employees[[#This Row],[Hire Date]]</f>
        <v>#VALUE!</v>
      </c>
      <c r="Q400" t="str">
        <f>TEXT(TBL_Employees[[#This Row],[Hire Date]],"yyyy")</f>
        <v>2004</v>
      </c>
    </row>
    <row r="401" spans="1:17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f>TBL_Employees[[#This Row],[Annual Salary]]*TBL_Employees[[#This Row],[Bonus %]]</f>
        <v>0</v>
      </c>
      <c r="P401" t="e">
        <f>TBL_Employees[[#This Row],[Exit Date]]-TBL_Employees[[#This Row],[Hire Date]]</f>
        <v>#VALUE!</v>
      </c>
      <c r="Q401" t="str">
        <f>TEXT(TBL_Employees[[#This Row],[Hire Date]],"yyyy")</f>
        <v>2017</v>
      </c>
    </row>
    <row r="402" spans="1:17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>TBL_Employees[[#This Row],[Annual Salary]]*TBL_Employees[[#This Row],[Bonus %]]</f>
        <v>19598.54</v>
      </c>
      <c r="P402">
        <f>TBL_Employees[[#This Row],[Exit Date]]-TBL_Employees[[#This Row],[Hire Date]]</f>
        <v>475</v>
      </c>
      <c r="Q402" t="str">
        <f>TEXT(TBL_Employees[[#This Row],[Hire Date]],"yyyy")</f>
        <v>2006</v>
      </c>
    </row>
    <row r="403" spans="1:17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>
        <f>TBL_Employees[[#This Row],[Annual Salary]]*TBL_Employees[[#This Row],[Bonus %]]</f>
        <v>36462.089999999997</v>
      </c>
      <c r="P403" t="e">
        <f>TBL_Employees[[#This Row],[Exit Date]]-TBL_Employees[[#This Row],[Hire Date]]</f>
        <v>#VALUE!</v>
      </c>
      <c r="Q403" t="str">
        <f>TEXT(TBL_Employees[[#This Row],[Hire Date]],"yyyy")</f>
        <v>2014</v>
      </c>
    </row>
    <row r="404" spans="1:17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f>TBL_Employees[[#This Row],[Annual Salary]]*TBL_Employees[[#This Row],[Bonus %]]</f>
        <v>0</v>
      </c>
      <c r="P404" t="e">
        <f>TBL_Employees[[#This Row],[Exit Date]]-TBL_Employees[[#This Row],[Hire Date]]</f>
        <v>#VALUE!</v>
      </c>
      <c r="Q404" t="str">
        <f>TEXT(TBL_Employees[[#This Row],[Hire Date]],"yyyy")</f>
        <v>1998</v>
      </c>
    </row>
    <row r="405" spans="1:17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f>TBL_Employees[[#This Row],[Annual Salary]]*TBL_Employees[[#This Row],[Bonus %]]</f>
        <v>0</v>
      </c>
      <c r="P405" t="e">
        <f>TBL_Employees[[#This Row],[Exit Date]]-TBL_Employees[[#This Row],[Hire Date]]</f>
        <v>#VALUE!</v>
      </c>
      <c r="Q405" t="str">
        <f>TEXT(TBL_Employees[[#This Row],[Hire Date]],"yyyy")</f>
        <v>2017</v>
      </c>
    </row>
    <row r="406" spans="1:17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f>TBL_Employees[[#This Row],[Annual Salary]]*TBL_Employees[[#This Row],[Bonus %]]</f>
        <v>0</v>
      </c>
      <c r="P406" t="e">
        <f>TBL_Employees[[#This Row],[Exit Date]]-TBL_Employees[[#This Row],[Hire Date]]</f>
        <v>#VALUE!</v>
      </c>
      <c r="Q406" t="str">
        <f>TEXT(TBL_Employees[[#This Row],[Hire Date]],"yyyy")</f>
        <v>2005</v>
      </c>
    </row>
    <row r="407" spans="1:17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f>TBL_Employees[[#This Row],[Annual Salary]]*TBL_Employees[[#This Row],[Bonus %]]</f>
        <v>0</v>
      </c>
      <c r="P407" t="e">
        <f>TBL_Employees[[#This Row],[Exit Date]]-TBL_Employees[[#This Row],[Hire Date]]</f>
        <v>#VALUE!</v>
      </c>
      <c r="Q407" t="str">
        <f>TEXT(TBL_Employees[[#This Row],[Hire Date]],"yyyy")</f>
        <v>2003</v>
      </c>
    </row>
    <row r="408" spans="1:17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f>TBL_Employees[[#This Row],[Annual Salary]]*TBL_Employees[[#This Row],[Bonus %]]</f>
        <v>0</v>
      </c>
      <c r="P408" t="e">
        <f>TBL_Employees[[#This Row],[Exit Date]]-TBL_Employees[[#This Row],[Hire Date]]</f>
        <v>#VALUE!</v>
      </c>
      <c r="Q408" t="str">
        <f>TEXT(TBL_Employees[[#This Row],[Hire Date]],"yyyy")</f>
        <v>2012</v>
      </c>
    </row>
    <row r="409" spans="1:17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f>TBL_Employees[[#This Row],[Annual Salary]]*TBL_Employees[[#This Row],[Bonus %]]</f>
        <v>0</v>
      </c>
      <c r="P409" t="e">
        <f>TBL_Employees[[#This Row],[Exit Date]]-TBL_Employees[[#This Row],[Hire Date]]</f>
        <v>#VALUE!</v>
      </c>
      <c r="Q409" t="str">
        <f>TEXT(TBL_Employees[[#This Row],[Hire Date]],"yyyy")</f>
        <v>2008</v>
      </c>
    </row>
    <row r="410" spans="1:17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f>TBL_Employees[[#This Row],[Annual Salary]]*TBL_Employees[[#This Row],[Bonus %]]</f>
        <v>0</v>
      </c>
      <c r="P410" t="e">
        <f>TBL_Employees[[#This Row],[Exit Date]]-TBL_Employees[[#This Row],[Hire Date]]</f>
        <v>#VALUE!</v>
      </c>
      <c r="Q410" t="str">
        <f>TEXT(TBL_Employees[[#This Row],[Hire Date]],"yyyy")</f>
        <v>2014</v>
      </c>
    </row>
    <row r="411" spans="1:17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f>TBL_Employees[[#This Row],[Annual Salary]]*TBL_Employees[[#This Row],[Bonus %]]</f>
        <v>0</v>
      </c>
      <c r="P411" t="e">
        <f>TBL_Employees[[#This Row],[Exit Date]]-TBL_Employees[[#This Row],[Hire Date]]</f>
        <v>#VALUE!</v>
      </c>
      <c r="Q411" t="str">
        <f>TEXT(TBL_Employees[[#This Row],[Hire Date]],"yyyy")</f>
        <v>2020</v>
      </c>
    </row>
    <row r="412" spans="1:17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f>TBL_Employees[[#This Row],[Annual Salary]]*TBL_Employees[[#This Row],[Bonus %]]</f>
        <v>0</v>
      </c>
      <c r="P412" t="e">
        <f>TBL_Employees[[#This Row],[Exit Date]]-TBL_Employees[[#This Row],[Hire Date]]</f>
        <v>#VALUE!</v>
      </c>
      <c r="Q412" t="str">
        <f>TEXT(TBL_Employees[[#This Row],[Hire Date]],"yyyy")</f>
        <v>2011</v>
      </c>
    </row>
    <row r="413" spans="1:17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f>TBL_Employees[[#This Row],[Annual Salary]]*TBL_Employees[[#This Row],[Bonus %]]</f>
        <v>72720.400000000009</v>
      </c>
      <c r="P413">
        <f>TBL_Employees[[#This Row],[Exit Date]]-TBL_Employees[[#This Row],[Hire Date]]</f>
        <v>4076</v>
      </c>
      <c r="Q413" t="str">
        <f>TEXT(TBL_Employees[[#This Row],[Hire Date]],"yyyy")</f>
        <v>2008</v>
      </c>
    </row>
    <row r="414" spans="1:17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f>TBL_Employees[[#This Row],[Annual Salary]]*TBL_Employees[[#This Row],[Bonus %]]</f>
        <v>0</v>
      </c>
      <c r="P414" t="e">
        <f>TBL_Employees[[#This Row],[Exit Date]]-TBL_Employees[[#This Row],[Hire Date]]</f>
        <v>#VALUE!</v>
      </c>
      <c r="Q414" t="str">
        <f>TEXT(TBL_Employees[[#This Row],[Hire Date]],"yyyy")</f>
        <v>2021</v>
      </c>
    </row>
    <row r="415" spans="1:17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>
        <f>TBL_Employees[[#This Row],[Annual Salary]]*TBL_Employees[[#This Row],[Bonus %]]</f>
        <v>75298.100000000006</v>
      </c>
      <c r="P415" t="e">
        <f>TBL_Employees[[#This Row],[Exit Date]]-TBL_Employees[[#This Row],[Hire Date]]</f>
        <v>#VALUE!</v>
      </c>
      <c r="Q415" t="str">
        <f>TEXT(TBL_Employees[[#This Row],[Hire Date]],"yyyy")</f>
        <v>2018</v>
      </c>
    </row>
    <row r="416" spans="1:17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>TBL_Employees[[#This Row],[Annual Salary]]*TBL_Employees[[#This Row],[Bonus %]]</f>
        <v>0</v>
      </c>
      <c r="P416">
        <f>TBL_Employees[[#This Row],[Exit Date]]-TBL_Employees[[#This Row],[Hire Date]]</f>
        <v>2277</v>
      </c>
      <c r="Q416" t="str">
        <f>TEXT(TBL_Employees[[#This Row],[Hire Date]],"yyyy")</f>
        <v>2013</v>
      </c>
    </row>
    <row r="417" spans="1:17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f>TBL_Employees[[#This Row],[Annual Salary]]*TBL_Employees[[#This Row],[Bonus %]]</f>
        <v>0</v>
      </c>
      <c r="P417" t="e">
        <f>TBL_Employees[[#This Row],[Exit Date]]-TBL_Employees[[#This Row],[Hire Date]]</f>
        <v>#VALUE!</v>
      </c>
      <c r="Q417" t="str">
        <f>TEXT(TBL_Employees[[#This Row],[Hire Date]],"yyyy")</f>
        <v>2018</v>
      </c>
    </row>
    <row r="418" spans="1:17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f>TBL_Employees[[#This Row],[Annual Salary]]*TBL_Employees[[#This Row],[Bonus %]]</f>
        <v>13511.19</v>
      </c>
      <c r="P418" t="e">
        <f>TBL_Employees[[#This Row],[Exit Date]]-TBL_Employees[[#This Row],[Hire Date]]</f>
        <v>#VALUE!</v>
      </c>
      <c r="Q418" t="str">
        <f>TEXT(TBL_Employees[[#This Row],[Hire Date]],"yyyy")</f>
        <v>2019</v>
      </c>
    </row>
    <row r="419" spans="1:17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f>TBL_Employees[[#This Row],[Annual Salary]]*TBL_Employees[[#This Row],[Bonus %]]</f>
        <v>15162.359999999999</v>
      </c>
      <c r="P419" t="e">
        <f>TBL_Employees[[#This Row],[Exit Date]]-TBL_Employees[[#This Row],[Hire Date]]</f>
        <v>#VALUE!</v>
      </c>
      <c r="Q419" t="str">
        <f>TEXT(TBL_Employees[[#This Row],[Hire Date]],"yyyy")</f>
        <v>2019</v>
      </c>
    </row>
    <row r="420" spans="1:17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>
        <f>TBL_Employees[[#This Row],[Annual Salary]]*TBL_Employees[[#This Row],[Bonus %]]</f>
        <v>43407.21</v>
      </c>
      <c r="P420" t="e">
        <f>TBL_Employees[[#This Row],[Exit Date]]-TBL_Employees[[#This Row],[Hire Date]]</f>
        <v>#VALUE!</v>
      </c>
      <c r="Q420" t="str">
        <f>TEXT(TBL_Employees[[#This Row],[Hire Date]],"yyyy")</f>
        <v>2010</v>
      </c>
    </row>
    <row r="421" spans="1:17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f>TBL_Employees[[#This Row],[Annual Salary]]*TBL_Employees[[#This Row],[Bonus %]]</f>
        <v>0</v>
      </c>
      <c r="P421" t="e">
        <f>TBL_Employees[[#This Row],[Exit Date]]-TBL_Employees[[#This Row],[Hire Date]]</f>
        <v>#VALUE!</v>
      </c>
      <c r="Q421" t="str">
        <f>TEXT(TBL_Employees[[#This Row],[Hire Date]],"yyyy")</f>
        <v>1994</v>
      </c>
    </row>
    <row r="422" spans="1:17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f>TBL_Employees[[#This Row],[Annual Salary]]*TBL_Employees[[#This Row],[Bonus %]]</f>
        <v>6521.16</v>
      </c>
      <c r="P422" t="e">
        <f>TBL_Employees[[#This Row],[Exit Date]]-TBL_Employees[[#This Row],[Hire Date]]</f>
        <v>#VALUE!</v>
      </c>
      <c r="Q422" t="str">
        <f>TEXT(TBL_Employees[[#This Row],[Hire Date]],"yyyy")</f>
        <v>2012</v>
      </c>
    </row>
    <row r="423" spans="1:17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f>TBL_Employees[[#This Row],[Annual Salary]]*TBL_Employees[[#This Row],[Bonus %]]</f>
        <v>0</v>
      </c>
      <c r="P423" t="e">
        <f>TBL_Employees[[#This Row],[Exit Date]]-TBL_Employees[[#This Row],[Hire Date]]</f>
        <v>#VALUE!</v>
      </c>
      <c r="Q423" t="str">
        <f>TEXT(TBL_Employees[[#This Row],[Hire Date]],"yyyy")</f>
        <v>1995</v>
      </c>
    </row>
    <row r="424" spans="1:17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f>TBL_Employees[[#This Row],[Annual Salary]]*TBL_Employees[[#This Row],[Bonus %]]</f>
        <v>0</v>
      </c>
      <c r="P424" t="e">
        <f>TBL_Employees[[#This Row],[Exit Date]]-TBL_Employees[[#This Row],[Hire Date]]</f>
        <v>#VALUE!</v>
      </c>
      <c r="Q424" t="str">
        <f>TEXT(TBL_Employees[[#This Row],[Hire Date]],"yyyy")</f>
        <v>2001</v>
      </c>
    </row>
    <row r="425" spans="1:17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>
        <f>TBL_Employees[[#This Row],[Annual Salary]]*TBL_Employees[[#This Row],[Bonus %]]</f>
        <v>48928.32</v>
      </c>
      <c r="P425" t="e">
        <f>TBL_Employees[[#This Row],[Exit Date]]-TBL_Employees[[#This Row],[Hire Date]]</f>
        <v>#VALUE!</v>
      </c>
      <c r="Q425" t="str">
        <f>TEXT(TBL_Employees[[#This Row],[Hire Date]],"yyyy")</f>
        <v>2020</v>
      </c>
    </row>
    <row r="426" spans="1:17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f>TBL_Employees[[#This Row],[Annual Salary]]*TBL_Employees[[#This Row],[Bonus %]]</f>
        <v>0</v>
      </c>
      <c r="P426" t="e">
        <f>TBL_Employees[[#This Row],[Exit Date]]-TBL_Employees[[#This Row],[Hire Date]]</f>
        <v>#VALUE!</v>
      </c>
      <c r="Q426" t="str">
        <f>TEXT(TBL_Employees[[#This Row],[Hire Date]],"yyyy")</f>
        <v>2012</v>
      </c>
    </row>
    <row r="427" spans="1:17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f>TBL_Employees[[#This Row],[Annual Salary]]*TBL_Employees[[#This Row],[Bonus %]]</f>
        <v>19186.2</v>
      </c>
      <c r="P427" t="e">
        <f>TBL_Employees[[#This Row],[Exit Date]]-TBL_Employees[[#This Row],[Hire Date]]</f>
        <v>#VALUE!</v>
      </c>
      <c r="Q427" t="str">
        <f>TEXT(TBL_Employees[[#This Row],[Hire Date]],"yyyy")</f>
        <v>2004</v>
      </c>
    </row>
    <row r="428" spans="1:17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f>TBL_Employees[[#This Row],[Annual Salary]]*TBL_Employees[[#This Row],[Bonus %]]</f>
        <v>22990.649999999998</v>
      </c>
      <c r="P428" t="e">
        <f>TBL_Employees[[#This Row],[Exit Date]]-TBL_Employees[[#This Row],[Hire Date]]</f>
        <v>#VALUE!</v>
      </c>
      <c r="Q428" t="str">
        <f>TEXT(TBL_Employees[[#This Row],[Hire Date]],"yyyy")</f>
        <v>1995</v>
      </c>
    </row>
    <row r="429" spans="1:17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f>TBL_Employees[[#This Row],[Annual Salary]]*TBL_Employees[[#This Row],[Bonus %]]</f>
        <v>9139.36</v>
      </c>
      <c r="P429" t="e">
        <f>TBL_Employees[[#This Row],[Exit Date]]-TBL_Employees[[#This Row],[Hire Date]]</f>
        <v>#VALUE!</v>
      </c>
      <c r="Q429" t="str">
        <f>TEXT(TBL_Employees[[#This Row],[Hire Date]],"yyyy")</f>
        <v>2009</v>
      </c>
    </row>
    <row r="430" spans="1:17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f>TBL_Employees[[#This Row],[Annual Salary]]*TBL_Employees[[#This Row],[Bonus %]]</f>
        <v>0</v>
      </c>
      <c r="P430" t="e">
        <f>TBL_Employees[[#This Row],[Exit Date]]-TBL_Employees[[#This Row],[Hire Date]]</f>
        <v>#VALUE!</v>
      </c>
      <c r="Q430" t="str">
        <f>TEXT(TBL_Employees[[#This Row],[Hire Date]],"yyyy")</f>
        <v>2020</v>
      </c>
    </row>
    <row r="431" spans="1:17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f>TBL_Employees[[#This Row],[Annual Salary]]*TBL_Employees[[#This Row],[Bonus %]]</f>
        <v>0</v>
      </c>
      <c r="P431" t="e">
        <f>TBL_Employees[[#This Row],[Exit Date]]-TBL_Employees[[#This Row],[Hire Date]]</f>
        <v>#VALUE!</v>
      </c>
      <c r="Q431" t="str">
        <f>TEXT(TBL_Employees[[#This Row],[Hire Date]],"yyyy")</f>
        <v>2017</v>
      </c>
    </row>
    <row r="432" spans="1:17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>TBL_Employees[[#This Row],[Annual Salary]]*TBL_Employees[[#This Row],[Bonus %]]</f>
        <v>17730.239999999998</v>
      </c>
      <c r="P432">
        <f>TBL_Employees[[#This Row],[Exit Date]]-TBL_Employees[[#This Row],[Hire Date]]</f>
        <v>3889</v>
      </c>
      <c r="Q432" t="str">
        <f>TEXT(TBL_Employees[[#This Row],[Hire Date]],"yyyy")</f>
        <v>2001</v>
      </c>
    </row>
    <row r="433" spans="1:17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f>TBL_Employees[[#This Row],[Annual Salary]]*TBL_Employees[[#This Row],[Bonus %]]</f>
        <v>19153.400000000001</v>
      </c>
      <c r="P433" t="e">
        <f>TBL_Employees[[#This Row],[Exit Date]]-TBL_Employees[[#This Row],[Hire Date]]</f>
        <v>#VALUE!</v>
      </c>
      <c r="Q433" t="str">
        <f>TEXT(TBL_Employees[[#This Row],[Hire Date]],"yyyy")</f>
        <v>2021</v>
      </c>
    </row>
    <row r="434" spans="1:17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f>TBL_Employees[[#This Row],[Annual Salary]]*TBL_Employees[[#This Row],[Bonus %]]</f>
        <v>0</v>
      </c>
      <c r="P434" t="e">
        <f>TBL_Employees[[#This Row],[Exit Date]]-TBL_Employees[[#This Row],[Hire Date]]</f>
        <v>#VALUE!</v>
      </c>
      <c r="Q434" t="str">
        <f>TEXT(TBL_Employees[[#This Row],[Hire Date]],"yyyy")</f>
        <v>2013</v>
      </c>
    </row>
    <row r="435" spans="1:17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f>TBL_Employees[[#This Row],[Annual Salary]]*TBL_Employees[[#This Row],[Bonus %]]</f>
        <v>0</v>
      </c>
      <c r="P435" t="e">
        <f>TBL_Employees[[#This Row],[Exit Date]]-TBL_Employees[[#This Row],[Hire Date]]</f>
        <v>#VALUE!</v>
      </c>
      <c r="Q435" t="str">
        <f>TEXT(TBL_Employees[[#This Row],[Hire Date]],"yyyy")</f>
        <v>2020</v>
      </c>
    </row>
    <row r="436" spans="1:17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f>TBL_Employees[[#This Row],[Annual Salary]]*TBL_Employees[[#This Row],[Bonus %]]</f>
        <v>0</v>
      </c>
      <c r="P436" t="e">
        <f>TBL_Employees[[#This Row],[Exit Date]]-TBL_Employees[[#This Row],[Hire Date]]</f>
        <v>#VALUE!</v>
      </c>
      <c r="Q436" t="str">
        <f>TEXT(TBL_Employees[[#This Row],[Hire Date]],"yyyy")</f>
        <v>2014</v>
      </c>
    </row>
    <row r="437" spans="1:17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f>TBL_Employees[[#This Row],[Annual Salary]]*TBL_Employees[[#This Row],[Bonus %]]</f>
        <v>0</v>
      </c>
      <c r="P437" t="e">
        <f>TBL_Employees[[#This Row],[Exit Date]]-TBL_Employees[[#This Row],[Hire Date]]</f>
        <v>#VALUE!</v>
      </c>
      <c r="Q437" t="str">
        <f>TEXT(TBL_Employees[[#This Row],[Hire Date]],"yyyy")</f>
        <v>2000</v>
      </c>
    </row>
    <row r="438" spans="1:17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>
        <f>TBL_Employees[[#This Row],[Annual Salary]]*TBL_Employees[[#This Row],[Bonus %]]</f>
        <v>36736.520000000004</v>
      </c>
      <c r="P438" t="e">
        <f>TBL_Employees[[#This Row],[Exit Date]]-TBL_Employees[[#This Row],[Hire Date]]</f>
        <v>#VALUE!</v>
      </c>
      <c r="Q438" t="str">
        <f>TEXT(TBL_Employees[[#This Row],[Hire Date]],"yyyy")</f>
        <v>1996</v>
      </c>
    </row>
    <row r="439" spans="1:17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>
        <f>TBL_Employees[[#This Row],[Annual Salary]]*TBL_Employees[[#This Row],[Bonus %]]</f>
        <v>65948.399999999994</v>
      </c>
      <c r="P439" t="e">
        <f>TBL_Employees[[#This Row],[Exit Date]]-TBL_Employees[[#This Row],[Hire Date]]</f>
        <v>#VALUE!</v>
      </c>
      <c r="Q439" t="str">
        <f>TEXT(TBL_Employees[[#This Row],[Hire Date]],"yyyy")</f>
        <v>2017</v>
      </c>
    </row>
    <row r="440" spans="1:17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f>TBL_Employees[[#This Row],[Annual Salary]]*TBL_Employees[[#This Row],[Bonus %]]</f>
        <v>0</v>
      </c>
      <c r="P440" t="e">
        <f>TBL_Employees[[#This Row],[Exit Date]]-TBL_Employees[[#This Row],[Hire Date]]</f>
        <v>#VALUE!</v>
      </c>
      <c r="Q440" t="str">
        <f>TEXT(TBL_Employees[[#This Row],[Hire Date]],"yyyy")</f>
        <v>2019</v>
      </c>
    </row>
    <row r="441" spans="1:17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f>TBL_Employees[[#This Row],[Annual Salary]]*TBL_Employees[[#This Row],[Bonus %]]</f>
        <v>0</v>
      </c>
      <c r="P441" t="e">
        <f>TBL_Employees[[#This Row],[Exit Date]]-TBL_Employees[[#This Row],[Hire Date]]</f>
        <v>#VALUE!</v>
      </c>
      <c r="Q441" t="str">
        <f>TEXT(TBL_Employees[[#This Row],[Hire Date]],"yyyy")</f>
        <v>2005</v>
      </c>
    </row>
    <row r="442" spans="1:17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f>TBL_Employees[[#This Row],[Annual Salary]]*TBL_Employees[[#This Row],[Bonus %]]</f>
        <v>10555.02</v>
      </c>
      <c r="P442" t="e">
        <f>TBL_Employees[[#This Row],[Exit Date]]-TBL_Employees[[#This Row],[Hire Date]]</f>
        <v>#VALUE!</v>
      </c>
      <c r="Q442" t="str">
        <f>TEXT(TBL_Employees[[#This Row],[Hire Date]],"yyyy")</f>
        <v>2006</v>
      </c>
    </row>
    <row r="443" spans="1:17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f>TBL_Employees[[#This Row],[Annual Salary]]*TBL_Employees[[#This Row],[Bonus %]]</f>
        <v>7577.37</v>
      </c>
      <c r="P443" t="e">
        <f>TBL_Employees[[#This Row],[Exit Date]]-TBL_Employees[[#This Row],[Hire Date]]</f>
        <v>#VALUE!</v>
      </c>
      <c r="Q443" t="str">
        <f>TEXT(TBL_Employees[[#This Row],[Hire Date]],"yyyy")</f>
        <v>2008</v>
      </c>
    </row>
    <row r="444" spans="1:17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f>TBL_Employees[[#This Row],[Annual Salary]]*TBL_Employees[[#This Row],[Bonus %]]</f>
        <v>0</v>
      </c>
      <c r="P444" t="e">
        <f>TBL_Employees[[#This Row],[Exit Date]]-TBL_Employees[[#This Row],[Hire Date]]</f>
        <v>#VALUE!</v>
      </c>
      <c r="Q444" t="str">
        <f>TEXT(TBL_Employees[[#This Row],[Hire Date]],"yyyy")</f>
        <v>2018</v>
      </c>
    </row>
    <row r="445" spans="1:17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f>TBL_Employees[[#This Row],[Annual Salary]]*TBL_Employees[[#This Row],[Bonus %]]</f>
        <v>0</v>
      </c>
      <c r="P445" t="e">
        <f>TBL_Employees[[#This Row],[Exit Date]]-TBL_Employees[[#This Row],[Hire Date]]</f>
        <v>#VALUE!</v>
      </c>
      <c r="Q445" t="str">
        <f>TEXT(TBL_Employees[[#This Row],[Hire Date]],"yyyy")</f>
        <v>2011</v>
      </c>
    </row>
    <row r="446" spans="1:17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>
        <f>TBL_Employees[[#This Row],[Annual Salary]]*TBL_Employees[[#This Row],[Bonus %]]</f>
        <v>84500.28</v>
      </c>
      <c r="P446" t="e">
        <f>TBL_Employees[[#This Row],[Exit Date]]-TBL_Employees[[#This Row],[Hire Date]]</f>
        <v>#VALUE!</v>
      </c>
      <c r="Q446" t="str">
        <f>TEXT(TBL_Employees[[#This Row],[Hire Date]],"yyyy")</f>
        <v>2015</v>
      </c>
    </row>
    <row r="447" spans="1:17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f>TBL_Employees[[#This Row],[Annual Salary]]*TBL_Employees[[#This Row],[Bonus %]]</f>
        <v>0</v>
      </c>
      <c r="P447" t="e">
        <f>TBL_Employees[[#This Row],[Exit Date]]-TBL_Employees[[#This Row],[Hire Date]]</f>
        <v>#VALUE!</v>
      </c>
      <c r="Q447" t="str">
        <f>TEXT(TBL_Employees[[#This Row],[Hire Date]],"yyyy")</f>
        <v>2019</v>
      </c>
    </row>
    <row r="448" spans="1:17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f>TBL_Employees[[#This Row],[Annual Salary]]*TBL_Employees[[#This Row],[Bonus %]]</f>
        <v>0</v>
      </c>
      <c r="P448" t="e">
        <f>TBL_Employees[[#This Row],[Exit Date]]-TBL_Employees[[#This Row],[Hire Date]]</f>
        <v>#VALUE!</v>
      </c>
      <c r="Q448" t="str">
        <f>TEXT(TBL_Employees[[#This Row],[Hire Date]],"yyyy")</f>
        <v>2002</v>
      </c>
    </row>
    <row r="449" spans="1:17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f>TBL_Employees[[#This Row],[Annual Salary]]*TBL_Employees[[#This Row],[Bonus %]]</f>
        <v>0</v>
      </c>
      <c r="P449" t="e">
        <f>TBL_Employees[[#This Row],[Exit Date]]-TBL_Employees[[#This Row],[Hire Date]]</f>
        <v>#VALUE!</v>
      </c>
      <c r="Q449" t="str">
        <f>TEXT(TBL_Employees[[#This Row],[Hire Date]],"yyyy")</f>
        <v>1999</v>
      </c>
    </row>
    <row r="450" spans="1:17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f>TBL_Employees[[#This Row],[Annual Salary]]*TBL_Employees[[#This Row],[Bonus %]]</f>
        <v>0</v>
      </c>
      <c r="P450" t="e">
        <f>TBL_Employees[[#This Row],[Exit Date]]-TBL_Employees[[#This Row],[Hire Date]]</f>
        <v>#VALUE!</v>
      </c>
      <c r="Q450" t="str">
        <f>TEXT(TBL_Employees[[#This Row],[Hire Date]],"yyyy")</f>
        <v>2011</v>
      </c>
    </row>
    <row r="451" spans="1:17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>
        <f>TBL_Employees[[#This Row],[Annual Salary]]*TBL_Employees[[#This Row],[Bonus %]]</f>
        <v>84445.119999999995</v>
      </c>
      <c r="P451" t="e">
        <f>TBL_Employees[[#This Row],[Exit Date]]-TBL_Employees[[#This Row],[Hire Date]]</f>
        <v>#VALUE!</v>
      </c>
      <c r="Q451" t="str">
        <f>TEXT(TBL_Employees[[#This Row],[Hire Date]],"yyyy")</f>
        <v>2000</v>
      </c>
    </row>
    <row r="452" spans="1:17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f>TBL_Employees[[#This Row],[Annual Salary]]*TBL_Employees[[#This Row],[Bonus %]]</f>
        <v>21921</v>
      </c>
      <c r="P452" t="e">
        <f>TBL_Employees[[#This Row],[Exit Date]]-TBL_Employees[[#This Row],[Hire Date]]</f>
        <v>#VALUE!</v>
      </c>
      <c r="Q452" t="str">
        <f>TEXT(TBL_Employees[[#This Row],[Hire Date]],"yyyy")</f>
        <v>2021</v>
      </c>
    </row>
    <row r="453" spans="1:17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f>TBL_Employees[[#This Row],[Annual Salary]]*TBL_Employees[[#This Row],[Bonus %]]</f>
        <v>10945.6</v>
      </c>
      <c r="P453" t="e">
        <f>TBL_Employees[[#This Row],[Exit Date]]-TBL_Employees[[#This Row],[Hire Date]]</f>
        <v>#VALUE!</v>
      </c>
      <c r="Q453" t="str">
        <f>TEXT(TBL_Employees[[#This Row],[Hire Date]],"yyyy")</f>
        <v>1994</v>
      </c>
    </row>
    <row r="454" spans="1:17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f>TBL_Employees[[#This Row],[Annual Salary]]*TBL_Employees[[#This Row],[Bonus %]]</f>
        <v>25533.149999999998</v>
      </c>
      <c r="P454" t="e">
        <f>TBL_Employees[[#This Row],[Exit Date]]-TBL_Employees[[#This Row],[Hire Date]]</f>
        <v>#VALUE!</v>
      </c>
      <c r="Q454" t="str">
        <f>TEXT(TBL_Employees[[#This Row],[Hire Date]],"yyyy")</f>
        <v>2008</v>
      </c>
    </row>
    <row r="455" spans="1:17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>TBL_Employees[[#This Row],[Annual Salary]]*TBL_Employees[[#This Row],[Bonus %]]</f>
        <v>4871.6500000000005</v>
      </c>
      <c r="P455">
        <f>TBL_Employees[[#This Row],[Exit Date]]-TBL_Employees[[#This Row],[Hire Date]]</f>
        <v>3447</v>
      </c>
      <c r="Q455" t="str">
        <f>TEXT(TBL_Employees[[#This Row],[Hire Date]],"yyyy")</f>
        <v>2006</v>
      </c>
    </row>
    <row r="456" spans="1:17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f>TBL_Employees[[#This Row],[Annual Salary]]*TBL_Employees[[#This Row],[Bonus %]]</f>
        <v>0</v>
      </c>
      <c r="P456" t="e">
        <f>TBL_Employees[[#This Row],[Exit Date]]-TBL_Employees[[#This Row],[Hire Date]]</f>
        <v>#VALUE!</v>
      </c>
      <c r="Q456" t="str">
        <f>TEXT(TBL_Employees[[#This Row],[Hire Date]],"yyyy")</f>
        <v>2013</v>
      </c>
    </row>
    <row r="457" spans="1:17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f>TBL_Employees[[#This Row],[Annual Salary]]*TBL_Employees[[#This Row],[Bonus %]]</f>
        <v>28581.66</v>
      </c>
      <c r="P457" t="e">
        <f>TBL_Employees[[#This Row],[Exit Date]]-TBL_Employees[[#This Row],[Hire Date]]</f>
        <v>#VALUE!</v>
      </c>
      <c r="Q457" t="str">
        <f>TEXT(TBL_Employees[[#This Row],[Hire Date]],"yyyy")</f>
        <v>1995</v>
      </c>
    </row>
    <row r="458" spans="1:17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f>TBL_Employees[[#This Row],[Annual Salary]]*TBL_Employees[[#This Row],[Bonus %]]</f>
        <v>0</v>
      </c>
      <c r="P458" t="e">
        <f>TBL_Employees[[#This Row],[Exit Date]]-TBL_Employees[[#This Row],[Hire Date]]</f>
        <v>#VALUE!</v>
      </c>
      <c r="Q458" t="str">
        <f>TEXT(TBL_Employees[[#This Row],[Hire Date]],"yyyy")</f>
        <v>2018</v>
      </c>
    </row>
    <row r="459" spans="1:17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f>TBL_Employees[[#This Row],[Annual Salary]]*TBL_Employees[[#This Row],[Bonus %]]</f>
        <v>0</v>
      </c>
      <c r="P459" t="e">
        <f>TBL_Employees[[#This Row],[Exit Date]]-TBL_Employees[[#This Row],[Hire Date]]</f>
        <v>#VALUE!</v>
      </c>
      <c r="Q459" t="str">
        <f>TEXT(TBL_Employees[[#This Row],[Hire Date]],"yyyy")</f>
        <v>2013</v>
      </c>
    </row>
    <row r="460" spans="1:17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>
        <f>TBL_Employees[[#This Row],[Annual Salary]]*TBL_Employees[[#This Row],[Bonus %]]</f>
        <v>40523.040000000001</v>
      </c>
      <c r="P460" t="e">
        <f>TBL_Employees[[#This Row],[Exit Date]]-TBL_Employees[[#This Row],[Hire Date]]</f>
        <v>#VALUE!</v>
      </c>
      <c r="Q460" t="str">
        <f>TEXT(TBL_Employees[[#This Row],[Hire Date]],"yyyy")</f>
        <v>2004</v>
      </c>
    </row>
    <row r="461" spans="1:17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>TBL_Employees[[#This Row],[Annual Salary]]*TBL_Employees[[#This Row],[Bonus %]]</f>
        <v>0</v>
      </c>
      <c r="P461">
        <f>TBL_Employees[[#This Row],[Exit Date]]-TBL_Employees[[#This Row],[Hire Date]]</f>
        <v>3428</v>
      </c>
      <c r="Q461" t="str">
        <f>TEXT(TBL_Employees[[#This Row],[Hire Date]],"yyyy")</f>
        <v>2011</v>
      </c>
    </row>
    <row r="462" spans="1:17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f>TBL_Employees[[#This Row],[Annual Salary]]*TBL_Employees[[#This Row],[Bonus %]]</f>
        <v>19170.149999999998</v>
      </c>
      <c r="P462" t="e">
        <f>TBL_Employees[[#This Row],[Exit Date]]-TBL_Employees[[#This Row],[Hire Date]]</f>
        <v>#VALUE!</v>
      </c>
      <c r="Q462" t="str">
        <f>TEXT(TBL_Employees[[#This Row],[Hire Date]],"yyyy")</f>
        <v>2009</v>
      </c>
    </row>
    <row r="463" spans="1:17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f>TBL_Employees[[#This Row],[Annual Salary]]*TBL_Employees[[#This Row],[Bonus %]]</f>
        <v>0</v>
      </c>
      <c r="P463" t="e">
        <f>TBL_Employees[[#This Row],[Exit Date]]-TBL_Employees[[#This Row],[Hire Date]]</f>
        <v>#VALUE!</v>
      </c>
      <c r="Q463" t="str">
        <f>TEXT(TBL_Employees[[#This Row],[Hire Date]],"yyyy")</f>
        <v>2000</v>
      </c>
    </row>
    <row r="464" spans="1:17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>
        <f>TBL_Employees[[#This Row],[Annual Salary]]*TBL_Employees[[#This Row],[Bonus %]]</f>
        <v>95291.46</v>
      </c>
      <c r="P464" t="e">
        <f>TBL_Employees[[#This Row],[Exit Date]]-TBL_Employees[[#This Row],[Hire Date]]</f>
        <v>#VALUE!</v>
      </c>
      <c r="Q464" t="str">
        <f>TEXT(TBL_Employees[[#This Row],[Hire Date]],"yyyy")</f>
        <v>2019</v>
      </c>
    </row>
    <row r="465" spans="1:17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>
        <f>TBL_Employees[[#This Row],[Annual Salary]]*TBL_Employees[[#This Row],[Bonus %]]</f>
        <v>66916.5</v>
      </c>
      <c r="P465" t="e">
        <f>TBL_Employees[[#This Row],[Exit Date]]-TBL_Employees[[#This Row],[Hire Date]]</f>
        <v>#VALUE!</v>
      </c>
      <c r="Q465" t="str">
        <f>TEXT(TBL_Employees[[#This Row],[Hire Date]],"yyyy")</f>
        <v>2020</v>
      </c>
    </row>
    <row r="466" spans="1:17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>
        <f>TBL_Employees[[#This Row],[Annual Salary]]*TBL_Employees[[#This Row],[Bonus %]]</f>
        <v>43626.400000000001</v>
      </c>
      <c r="P466" t="e">
        <f>TBL_Employees[[#This Row],[Exit Date]]-TBL_Employees[[#This Row],[Hire Date]]</f>
        <v>#VALUE!</v>
      </c>
      <c r="Q466" t="str">
        <f>TEXT(TBL_Employees[[#This Row],[Hire Date]],"yyyy")</f>
        <v>2007</v>
      </c>
    </row>
    <row r="467" spans="1:17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f>TBL_Employees[[#This Row],[Annual Salary]]*TBL_Employees[[#This Row],[Bonus %]]</f>
        <v>0</v>
      </c>
      <c r="P467" t="e">
        <f>TBL_Employees[[#This Row],[Exit Date]]-TBL_Employees[[#This Row],[Hire Date]]</f>
        <v>#VALUE!</v>
      </c>
      <c r="Q467" t="str">
        <f>TEXT(TBL_Employees[[#This Row],[Hire Date]],"yyyy")</f>
        <v>2018</v>
      </c>
    </row>
    <row r="468" spans="1:17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f>TBL_Employees[[#This Row],[Annual Salary]]*TBL_Employees[[#This Row],[Bonus %]]</f>
        <v>0</v>
      </c>
      <c r="P468" t="e">
        <f>TBL_Employees[[#This Row],[Exit Date]]-TBL_Employees[[#This Row],[Hire Date]]</f>
        <v>#VALUE!</v>
      </c>
      <c r="Q468" t="str">
        <f>TEXT(TBL_Employees[[#This Row],[Hire Date]],"yyyy")</f>
        <v>2010</v>
      </c>
    </row>
    <row r="469" spans="1:17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>
        <f>TBL_Employees[[#This Row],[Annual Salary]]*TBL_Employees[[#This Row],[Bonus %]]</f>
        <v>43947.119999999995</v>
      </c>
      <c r="P469" t="e">
        <f>TBL_Employees[[#This Row],[Exit Date]]-TBL_Employees[[#This Row],[Hire Date]]</f>
        <v>#VALUE!</v>
      </c>
      <c r="Q469" t="str">
        <f>TEXT(TBL_Employees[[#This Row],[Hire Date]],"yyyy")</f>
        <v>2019</v>
      </c>
    </row>
    <row r="470" spans="1:17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f>TBL_Employees[[#This Row],[Annual Salary]]*TBL_Employees[[#This Row],[Bonus %]]</f>
        <v>0</v>
      </c>
      <c r="P470" t="e">
        <f>TBL_Employees[[#This Row],[Exit Date]]-TBL_Employees[[#This Row],[Hire Date]]</f>
        <v>#VALUE!</v>
      </c>
      <c r="Q470" t="str">
        <f>TEXT(TBL_Employees[[#This Row],[Hire Date]],"yyyy")</f>
        <v>2020</v>
      </c>
    </row>
    <row r="471" spans="1:17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f>TBL_Employees[[#This Row],[Annual Salary]]*TBL_Employees[[#This Row],[Bonus %]]</f>
        <v>5099.5200000000004</v>
      </c>
      <c r="P471" t="e">
        <f>TBL_Employees[[#This Row],[Exit Date]]-TBL_Employees[[#This Row],[Hire Date]]</f>
        <v>#VALUE!</v>
      </c>
      <c r="Q471" t="str">
        <f>TEXT(TBL_Employees[[#This Row],[Hire Date]],"yyyy")</f>
        <v>2016</v>
      </c>
    </row>
    <row r="472" spans="1:17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f>TBL_Employees[[#This Row],[Annual Salary]]*TBL_Employees[[#This Row],[Bonus %]]</f>
        <v>0</v>
      </c>
      <c r="P472" t="e">
        <f>TBL_Employees[[#This Row],[Exit Date]]-TBL_Employees[[#This Row],[Hire Date]]</f>
        <v>#VALUE!</v>
      </c>
      <c r="Q472" t="str">
        <f>TEXT(TBL_Employees[[#This Row],[Hire Date]],"yyyy")</f>
        <v>2002</v>
      </c>
    </row>
    <row r="473" spans="1:17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f>TBL_Employees[[#This Row],[Annual Salary]]*TBL_Employees[[#This Row],[Bonus %]]</f>
        <v>18898.439999999999</v>
      </c>
      <c r="P473" t="e">
        <f>TBL_Employees[[#This Row],[Exit Date]]-TBL_Employees[[#This Row],[Hire Date]]</f>
        <v>#VALUE!</v>
      </c>
      <c r="Q473" t="str">
        <f>TEXT(TBL_Employees[[#This Row],[Hire Date]],"yyyy")</f>
        <v>2000</v>
      </c>
    </row>
    <row r="474" spans="1:17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f>TBL_Employees[[#This Row],[Annual Salary]]*TBL_Employees[[#This Row],[Bonus %]]</f>
        <v>0</v>
      </c>
      <c r="P474" t="e">
        <f>TBL_Employees[[#This Row],[Exit Date]]-TBL_Employees[[#This Row],[Hire Date]]</f>
        <v>#VALUE!</v>
      </c>
      <c r="Q474" t="str">
        <f>TEXT(TBL_Employees[[#This Row],[Hire Date]],"yyyy")</f>
        <v>2015</v>
      </c>
    </row>
    <row r="475" spans="1:17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f>TBL_Employees[[#This Row],[Annual Salary]]*TBL_Employees[[#This Row],[Bonus %]]</f>
        <v>0</v>
      </c>
      <c r="P475" t="e">
        <f>TBL_Employees[[#This Row],[Exit Date]]-TBL_Employees[[#This Row],[Hire Date]]</f>
        <v>#VALUE!</v>
      </c>
      <c r="Q475" t="str">
        <f>TEXT(TBL_Employees[[#This Row],[Hire Date]],"yyyy")</f>
        <v>2010</v>
      </c>
    </row>
    <row r="476" spans="1:17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f>TBL_Employees[[#This Row],[Annual Salary]]*TBL_Employees[[#This Row],[Bonus %]]</f>
        <v>0</v>
      </c>
      <c r="P476" t="e">
        <f>TBL_Employees[[#This Row],[Exit Date]]-TBL_Employees[[#This Row],[Hire Date]]</f>
        <v>#VALUE!</v>
      </c>
      <c r="Q476" t="str">
        <f>TEXT(TBL_Employees[[#This Row],[Hire Date]],"yyyy")</f>
        <v>2005</v>
      </c>
    </row>
    <row r="477" spans="1:17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f>TBL_Employees[[#This Row],[Annual Salary]]*TBL_Employees[[#This Row],[Bonus %]]</f>
        <v>0</v>
      </c>
      <c r="P477" t="e">
        <f>TBL_Employees[[#This Row],[Exit Date]]-TBL_Employees[[#This Row],[Hire Date]]</f>
        <v>#VALUE!</v>
      </c>
      <c r="Q477" t="str">
        <f>TEXT(TBL_Employees[[#This Row],[Hire Date]],"yyyy")</f>
        <v>2014</v>
      </c>
    </row>
    <row r="478" spans="1:17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>
        <f>TBL_Employees[[#This Row],[Annual Salary]]*TBL_Employees[[#This Row],[Bonus %]]</f>
        <v>43556.76</v>
      </c>
      <c r="P478" t="e">
        <f>TBL_Employees[[#This Row],[Exit Date]]-TBL_Employees[[#This Row],[Hire Date]]</f>
        <v>#VALUE!</v>
      </c>
      <c r="Q478" t="str">
        <f>TEXT(TBL_Employees[[#This Row],[Hire Date]],"yyyy")</f>
        <v>2013</v>
      </c>
    </row>
    <row r="479" spans="1:17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f>TBL_Employees[[#This Row],[Annual Salary]]*TBL_Employees[[#This Row],[Bonus %]]</f>
        <v>0</v>
      </c>
      <c r="P479" t="e">
        <f>TBL_Employees[[#This Row],[Exit Date]]-TBL_Employees[[#This Row],[Hire Date]]</f>
        <v>#VALUE!</v>
      </c>
      <c r="Q479" t="str">
        <f>TEXT(TBL_Employees[[#This Row],[Hire Date]],"yyyy")</f>
        <v>2021</v>
      </c>
    </row>
    <row r="480" spans="1:17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>TBL_Employees[[#This Row],[Annual Salary]]*TBL_Employees[[#This Row],[Bonus %]]</f>
        <v>9744.119999999999</v>
      </c>
      <c r="P480">
        <f>TBL_Employees[[#This Row],[Exit Date]]-TBL_Employees[[#This Row],[Hire Date]]</f>
        <v>2209</v>
      </c>
      <c r="Q480" t="str">
        <f>TEXT(TBL_Employees[[#This Row],[Hire Date]],"yyyy")</f>
        <v>1998</v>
      </c>
    </row>
    <row r="481" spans="1:17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f>TBL_Employees[[#This Row],[Annual Salary]]*TBL_Employees[[#This Row],[Bonus %]]</f>
        <v>0</v>
      </c>
      <c r="P481" t="e">
        <f>TBL_Employees[[#This Row],[Exit Date]]-TBL_Employees[[#This Row],[Hire Date]]</f>
        <v>#VALUE!</v>
      </c>
      <c r="Q481" t="str">
        <f>TEXT(TBL_Employees[[#This Row],[Hire Date]],"yyyy")</f>
        <v>2016</v>
      </c>
    </row>
    <row r="482" spans="1:17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f>TBL_Employees[[#This Row],[Annual Salary]]*TBL_Employees[[#This Row],[Bonus %]]</f>
        <v>0</v>
      </c>
      <c r="P482" t="e">
        <f>TBL_Employees[[#This Row],[Exit Date]]-TBL_Employees[[#This Row],[Hire Date]]</f>
        <v>#VALUE!</v>
      </c>
      <c r="Q482" t="str">
        <f>TEXT(TBL_Employees[[#This Row],[Hire Date]],"yyyy")</f>
        <v>2009</v>
      </c>
    </row>
    <row r="483" spans="1:17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>
        <f>TBL_Employees[[#This Row],[Annual Salary]]*TBL_Employees[[#This Row],[Bonus %]]</f>
        <v>78507.19</v>
      </c>
      <c r="P483" t="e">
        <f>TBL_Employees[[#This Row],[Exit Date]]-TBL_Employees[[#This Row],[Hire Date]]</f>
        <v>#VALUE!</v>
      </c>
      <c r="Q483" t="str">
        <f>TEXT(TBL_Employees[[#This Row],[Hire Date]],"yyyy")</f>
        <v>2016</v>
      </c>
    </row>
    <row r="484" spans="1:17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f>TBL_Employees[[#This Row],[Annual Salary]]*TBL_Employees[[#This Row],[Bonus %]]</f>
        <v>0</v>
      </c>
      <c r="P484" t="e">
        <f>TBL_Employees[[#This Row],[Exit Date]]-TBL_Employees[[#This Row],[Hire Date]]</f>
        <v>#VALUE!</v>
      </c>
      <c r="Q484" t="str">
        <f>TEXT(TBL_Employees[[#This Row],[Hire Date]],"yyyy")</f>
        <v>2005</v>
      </c>
    </row>
    <row r="485" spans="1:17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>
        <f>TBL_Employees[[#This Row],[Annual Salary]]*TBL_Employees[[#This Row],[Bonus %]]</f>
        <v>84955.8</v>
      </c>
      <c r="P485" t="e">
        <f>TBL_Employees[[#This Row],[Exit Date]]-TBL_Employees[[#This Row],[Hire Date]]</f>
        <v>#VALUE!</v>
      </c>
      <c r="Q485" t="str">
        <f>TEXT(TBL_Employees[[#This Row],[Hire Date]],"yyyy")</f>
        <v>2016</v>
      </c>
    </row>
    <row r="486" spans="1:17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f>TBL_Employees[[#This Row],[Annual Salary]]*TBL_Employees[[#This Row],[Bonus %]]</f>
        <v>22248.149999999998</v>
      </c>
      <c r="P486" t="e">
        <f>TBL_Employees[[#This Row],[Exit Date]]-TBL_Employees[[#This Row],[Hire Date]]</f>
        <v>#VALUE!</v>
      </c>
      <c r="Q486" t="str">
        <f>TEXT(TBL_Employees[[#This Row],[Hire Date]],"yyyy")</f>
        <v>2015</v>
      </c>
    </row>
    <row r="487" spans="1:17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f>TBL_Employees[[#This Row],[Annual Salary]]*TBL_Employees[[#This Row],[Bonus %]]</f>
        <v>0</v>
      </c>
      <c r="P487" t="e">
        <f>TBL_Employees[[#This Row],[Exit Date]]-TBL_Employees[[#This Row],[Hire Date]]</f>
        <v>#VALUE!</v>
      </c>
      <c r="Q487" t="str">
        <f>TEXT(TBL_Employees[[#This Row],[Hire Date]],"yyyy")</f>
        <v>2004</v>
      </c>
    </row>
    <row r="488" spans="1:17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f>TBL_Employees[[#This Row],[Annual Salary]]*TBL_Employees[[#This Row],[Bonus %]]</f>
        <v>0</v>
      </c>
      <c r="P488" t="e">
        <f>TBL_Employees[[#This Row],[Exit Date]]-TBL_Employees[[#This Row],[Hire Date]]</f>
        <v>#VALUE!</v>
      </c>
      <c r="Q488" t="str">
        <f>TEXT(TBL_Employees[[#This Row],[Hire Date]],"yyyy")</f>
        <v>2011</v>
      </c>
    </row>
    <row r="489" spans="1:17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>TBL_Employees[[#This Row],[Annual Salary]]*TBL_Employees[[#This Row],[Bonus %]]</f>
        <v>0</v>
      </c>
      <c r="P489">
        <f>TBL_Employees[[#This Row],[Exit Date]]-TBL_Employees[[#This Row],[Hire Date]]</f>
        <v>1072</v>
      </c>
      <c r="Q489" t="str">
        <f>TEXT(TBL_Employees[[#This Row],[Hire Date]],"yyyy")</f>
        <v>2014</v>
      </c>
    </row>
    <row r="490" spans="1:17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f>TBL_Employees[[#This Row],[Annual Salary]]*TBL_Employees[[#This Row],[Bonus %]]</f>
        <v>0</v>
      </c>
      <c r="P490" t="e">
        <f>TBL_Employees[[#This Row],[Exit Date]]-TBL_Employees[[#This Row],[Hire Date]]</f>
        <v>#VALUE!</v>
      </c>
      <c r="Q490" t="str">
        <f>TEXT(TBL_Employees[[#This Row],[Hire Date]],"yyyy")</f>
        <v>2004</v>
      </c>
    </row>
    <row r="491" spans="1:17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>
        <f>TBL_Employees[[#This Row],[Annual Salary]]*TBL_Employees[[#This Row],[Bonus %]]</f>
        <v>99082.23000000001</v>
      </c>
      <c r="P491" t="e">
        <f>TBL_Employees[[#This Row],[Exit Date]]-TBL_Employees[[#This Row],[Hire Date]]</f>
        <v>#VALUE!</v>
      </c>
      <c r="Q491" t="str">
        <f>TEXT(TBL_Employees[[#This Row],[Hire Date]],"yyyy")</f>
        <v>2019</v>
      </c>
    </row>
    <row r="492" spans="1:17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f>TBL_Employees[[#This Row],[Annual Salary]]*TBL_Employees[[#This Row],[Bonus %]]</f>
        <v>0</v>
      </c>
      <c r="P492" t="e">
        <f>TBL_Employees[[#This Row],[Exit Date]]-TBL_Employees[[#This Row],[Hire Date]]</f>
        <v>#VALUE!</v>
      </c>
      <c r="Q492" t="str">
        <f>TEXT(TBL_Employees[[#This Row],[Hire Date]],"yyyy")</f>
        <v>2010</v>
      </c>
    </row>
    <row r="493" spans="1:17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f>TBL_Employees[[#This Row],[Annual Salary]]*TBL_Employees[[#This Row],[Bonus %]]</f>
        <v>7660.7999999999993</v>
      </c>
      <c r="P493" t="e">
        <f>TBL_Employees[[#This Row],[Exit Date]]-TBL_Employees[[#This Row],[Hire Date]]</f>
        <v>#VALUE!</v>
      </c>
      <c r="Q493" t="str">
        <f>TEXT(TBL_Employees[[#This Row],[Hire Date]],"yyyy")</f>
        <v>1998</v>
      </c>
    </row>
    <row r="494" spans="1:17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f>TBL_Employees[[#This Row],[Annual Salary]]*TBL_Employees[[#This Row],[Bonus %]]</f>
        <v>0</v>
      </c>
      <c r="P494" t="e">
        <f>TBL_Employees[[#This Row],[Exit Date]]-TBL_Employees[[#This Row],[Hire Date]]</f>
        <v>#VALUE!</v>
      </c>
      <c r="Q494" t="str">
        <f>TEXT(TBL_Employees[[#This Row],[Hire Date]],"yyyy")</f>
        <v>2015</v>
      </c>
    </row>
    <row r="495" spans="1:17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f>TBL_Employees[[#This Row],[Annual Salary]]*TBL_Employees[[#This Row],[Bonus %]]</f>
        <v>16594.05</v>
      </c>
      <c r="P495" t="e">
        <f>TBL_Employees[[#This Row],[Exit Date]]-TBL_Employees[[#This Row],[Hire Date]]</f>
        <v>#VALUE!</v>
      </c>
      <c r="Q495" t="str">
        <f>TEXT(TBL_Employees[[#This Row],[Hire Date]],"yyyy")</f>
        <v>2008</v>
      </c>
    </row>
    <row r="496" spans="1:17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f>TBL_Employees[[#This Row],[Annual Salary]]*TBL_Employees[[#This Row],[Bonus %]]</f>
        <v>0</v>
      </c>
      <c r="P496" t="e">
        <f>TBL_Employees[[#This Row],[Exit Date]]-TBL_Employees[[#This Row],[Hire Date]]</f>
        <v>#VALUE!</v>
      </c>
      <c r="Q496" t="str">
        <f>TEXT(TBL_Employees[[#This Row],[Hire Date]],"yyyy")</f>
        <v>2004</v>
      </c>
    </row>
    <row r="497" spans="1:17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>
        <f>TBL_Employees[[#This Row],[Annual Salary]]*TBL_Employees[[#This Row],[Bonus %]]</f>
        <v>38889.119999999995</v>
      </c>
      <c r="P497" t="e">
        <f>TBL_Employees[[#This Row],[Exit Date]]-TBL_Employees[[#This Row],[Hire Date]]</f>
        <v>#VALUE!</v>
      </c>
      <c r="Q497" t="str">
        <f>TEXT(TBL_Employees[[#This Row],[Hire Date]],"yyyy")</f>
        <v>2007</v>
      </c>
    </row>
    <row r="498" spans="1:17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f>TBL_Employees[[#This Row],[Annual Salary]]*TBL_Employees[[#This Row],[Bonus %]]</f>
        <v>15705.7</v>
      </c>
      <c r="P498" t="e">
        <f>TBL_Employees[[#This Row],[Exit Date]]-TBL_Employees[[#This Row],[Hire Date]]</f>
        <v>#VALUE!</v>
      </c>
      <c r="Q498" t="str">
        <f>TEXT(TBL_Employees[[#This Row],[Hire Date]],"yyyy")</f>
        <v>2020</v>
      </c>
    </row>
    <row r="499" spans="1:17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f>TBL_Employees[[#This Row],[Annual Salary]]*TBL_Employees[[#This Row],[Bonus %]]</f>
        <v>12755.900000000001</v>
      </c>
      <c r="P499" t="e">
        <f>TBL_Employees[[#This Row],[Exit Date]]-TBL_Employees[[#This Row],[Hire Date]]</f>
        <v>#VALUE!</v>
      </c>
      <c r="Q499" t="str">
        <f>TEXT(TBL_Employees[[#This Row],[Hire Date]],"yyyy")</f>
        <v>2021</v>
      </c>
    </row>
    <row r="500" spans="1:17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f>TBL_Employees[[#This Row],[Annual Salary]]*TBL_Employees[[#This Row],[Bonus %]]</f>
        <v>0</v>
      </c>
      <c r="P500" t="e">
        <f>TBL_Employees[[#This Row],[Exit Date]]-TBL_Employees[[#This Row],[Hire Date]]</f>
        <v>#VALUE!</v>
      </c>
      <c r="Q500" t="str">
        <f>TEXT(TBL_Employees[[#This Row],[Hire Date]],"yyyy")</f>
        <v>2019</v>
      </c>
    </row>
    <row r="501" spans="1:17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f>TBL_Employees[[#This Row],[Annual Salary]]*TBL_Employees[[#This Row],[Bonus %]]</f>
        <v>0</v>
      </c>
      <c r="P501" t="e">
        <f>TBL_Employees[[#This Row],[Exit Date]]-TBL_Employees[[#This Row],[Hire Date]]</f>
        <v>#VALUE!</v>
      </c>
      <c r="Q501" t="str">
        <f>TEXT(TBL_Employees[[#This Row],[Hire Date]],"yyyy")</f>
        <v>2001</v>
      </c>
    </row>
    <row r="502" spans="1:17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f>TBL_Employees[[#This Row],[Annual Salary]]*TBL_Employees[[#This Row],[Bonus %]]</f>
        <v>0</v>
      </c>
      <c r="P502" t="e">
        <f>TBL_Employees[[#This Row],[Exit Date]]-TBL_Employees[[#This Row],[Hire Date]]</f>
        <v>#VALUE!</v>
      </c>
      <c r="Q502" t="str">
        <f>TEXT(TBL_Employees[[#This Row],[Hire Date]],"yyyy")</f>
        <v>2018</v>
      </c>
    </row>
    <row r="503" spans="1:17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f>TBL_Employees[[#This Row],[Annual Salary]]*TBL_Employees[[#This Row],[Bonus %]]</f>
        <v>0</v>
      </c>
      <c r="P503" t="e">
        <f>TBL_Employees[[#This Row],[Exit Date]]-TBL_Employees[[#This Row],[Hire Date]]</f>
        <v>#VALUE!</v>
      </c>
      <c r="Q503" t="str">
        <f>TEXT(TBL_Employees[[#This Row],[Hire Date]],"yyyy")</f>
        <v>2016</v>
      </c>
    </row>
    <row r="504" spans="1:17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>
        <f>TBL_Employees[[#This Row],[Annual Salary]]*TBL_Employees[[#This Row],[Bonus %]]</f>
        <v>64446.720000000001</v>
      </c>
      <c r="P504" t="e">
        <f>TBL_Employees[[#This Row],[Exit Date]]-TBL_Employees[[#This Row],[Hire Date]]</f>
        <v>#VALUE!</v>
      </c>
      <c r="Q504" t="str">
        <f>TEXT(TBL_Employees[[#This Row],[Hire Date]],"yyyy")</f>
        <v>2021</v>
      </c>
    </row>
    <row r="505" spans="1:17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f>TBL_Employees[[#This Row],[Annual Salary]]*TBL_Employees[[#This Row],[Bonus %]]</f>
        <v>0</v>
      </c>
      <c r="P505" t="e">
        <f>TBL_Employees[[#This Row],[Exit Date]]-TBL_Employees[[#This Row],[Hire Date]]</f>
        <v>#VALUE!</v>
      </c>
      <c r="Q505" t="str">
        <f>TEXT(TBL_Employees[[#This Row],[Hire Date]],"yyyy")</f>
        <v>2011</v>
      </c>
    </row>
    <row r="506" spans="1:17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>TBL_Employees[[#This Row],[Annual Salary]]*TBL_Employees[[#This Row],[Bonus %]]</f>
        <v>0</v>
      </c>
      <c r="P506">
        <f>TBL_Employees[[#This Row],[Exit Date]]-TBL_Employees[[#This Row],[Hire Date]]</f>
        <v>1029</v>
      </c>
      <c r="Q506" t="str">
        <f>TEXT(TBL_Employees[[#This Row],[Hire Date]],"yyyy")</f>
        <v>2019</v>
      </c>
    </row>
    <row r="507" spans="1:17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f>TBL_Employees[[#This Row],[Annual Salary]]*TBL_Employees[[#This Row],[Bonus %]]</f>
        <v>15312.88</v>
      </c>
      <c r="P507" t="e">
        <f>TBL_Employees[[#This Row],[Exit Date]]-TBL_Employees[[#This Row],[Hire Date]]</f>
        <v>#VALUE!</v>
      </c>
      <c r="Q507" t="str">
        <f>TEXT(TBL_Employees[[#This Row],[Hire Date]],"yyyy")</f>
        <v>2018</v>
      </c>
    </row>
    <row r="508" spans="1:17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f>TBL_Employees[[#This Row],[Annual Salary]]*TBL_Employees[[#This Row],[Bonus %]]</f>
        <v>0</v>
      </c>
      <c r="P508" t="e">
        <f>TBL_Employees[[#This Row],[Exit Date]]-TBL_Employees[[#This Row],[Hire Date]]</f>
        <v>#VALUE!</v>
      </c>
      <c r="Q508" t="str">
        <f>TEXT(TBL_Employees[[#This Row],[Hire Date]],"yyyy")</f>
        <v>2018</v>
      </c>
    </row>
    <row r="509" spans="1:17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f>TBL_Employees[[#This Row],[Annual Salary]]*TBL_Employees[[#This Row],[Bonus %]]</f>
        <v>6158.16</v>
      </c>
      <c r="P509" t="e">
        <f>TBL_Employees[[#This Row],[Exit Date]]-TBL_Employees[[#This Row],[Hire Date]]</f>
        <v>#VALUE!</v>
      </c>
      <c r="Q509" t="str">
        <f>TEXT(TBL_Employees[[#This Row],[Hire Date]],"yyyy")</f>
        <v>2010</v>
      </c>
    </row>
    <row r="510" spans="1:17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f>TBL_Employees[[#This Row],[Annual Salary]]*TBL_Employees[[#This Row],[Bonus %]]</f>
        <v>0</v>
      </c>
      <c r="P510" t="e">
        <f>TBL_Employees[[#This Row],[Exit Date]]-TBL_Employees[[#This Row],[Hire Date]]</f>
        <v>#VALUE!</v>
      </c>
      <c r="Q510" t="str">
        <f>TEXT(TBL_Employees[[#This Row],[Hire Date]],"yyyy")</f>
        <v>2021</v>
      </c>
    </row>
    <row r="511" spans="1:17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f>TBL_Employees[[#This Row],[Annual Salary]]*TBL_Employees[[#This Row],[Bonus %]]</f>
        <v>0</v>
      </c>
      <c r="P511" t="e">
        <f>TBL_Employees[[#This Row],[Exit Date]]-TBL_Employees[[#This Row],[Hire Date]]</f>
        <v>#VALUE!</v>
      </c>
      <c r="Q511" t="str">
        <f>TEXT(TBL_Employees[[#This Row],[Hire Date]],"yyyy")</f>
        <v>2018</v>
      </c>
    </row>
    <row r="512" spans="1:17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f>TBL_Employees[[#This Row],[Annual Salary]]*TBL_Employees[[#This Row],[Bonus %]]</f>
        <v>7450.5900000000011</v>
      </c>
      <c r="P512" t="e">
        <f>TBL_Employees[[#This Row],[Exit Date]]-TBL_Employees[[#This Row],[Hire Date]]</f>
        <v>#VALUE!</v>
      </c>
      <c r="Q512" t="str">
        <f>TEXT(TBL_Employees[[#This Row],[Hire Date]],"yyyy")</f>
        <v>2018</v>
      </c>
    </row>
    <row r="513" spans="1:17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f>TBL_Employees[[#This Row],[Annual Salary]]*TBL_Employees[[#This Row],[Bonus %]]</f>
        <v>0</v>
      </c>
      <c r="P513" t="e">
        <f>TBL_Employees[[#This Row],[Exit Date]]-TBL_Employees[[#This Row],[Hire Date]]</f>
        <v>#VALUE!</v>
      </c>
      <c r="Q513" t="str">
        <f>TEXT(TBL_Employees[[#This Row],[Hire Date]],"yyyy")</f>
        <v>2015</v>
      </c>
    </row>
    <row r="514" spans="1:17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>
        <f>TBL_Employees[[#This Row],[Annual Salary]]*TBL_Employees[[#This Row],[Bonus %]]</f>
        <v>51654</v>
      </c>
      <c r="P514" t="e">
        <f>TBL_Employees[[#This Row],[Exit Date]]-TBL_Employees[[#This Row],[Hire Date]]</f>
        <v>#VALUE!</v>
      </c>
      <c r="Q514" t="str">
        <f>TEXT(TBL_Employees[[#This Row],[Hire Date]],"yyyy")</f>
        <v>2021</v>
      </c>
    </row>
    <row r="515" spans="1:17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f>TBL_Employees[[#This Row],[Annual Salary]]*TBL_Employees[[#This Row],[Bonus %]]</f>
        <v>0</v>
      </c>
      <c r="P515" t="e">
        <f>TBL_Employees[[#This Row],[Exit Date]]-TBL_Employees[[#This Row],[Hire Date]]</f>
        <v>#VALUE!</v>
      </c>
      <c r="Q515" t="str">
        <f>TEXT(TBL_Employees[[#This Row],[Hire Date]],"yyyy")</f>
        <v>2012</v>
      </c>
    </row>
    <row r="516" spans="1:17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f>TBL_Employees[[#This Row],[Annual Salary]]*TBL_Employees[[#This Row],[Bonus %]]</f>
        <v>0</v>
      </c>
      <c r="P516" t="e">
        <f>TBL_Employees[[#This Row],[Exit Date]]-TBL_Employees[[#This Row],[Hire Date]]</f>
        <v>#VALUE!</v>
      </c>
      <c r="Q516" t="str">
        <f>TEXT(TBL_Employees[[#This Row],[Hire Date]],"yyyy")</f>
        <v>2014</v>
      </c>
    </row>
    <row r="517" spans="1:17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f>TBL_Employees[[#This Row],[Annual Salary]]*TBL_Employees[[#This Row],[Bonus %]]</f>
        <v>5142.3500000000004</v>
      </c>
      <c r="P517" t="e">
        <f>TBL_Employees[[#This Row],[Exit Date]]-TBL_Employees[[#This Row],[Hire Date]]</f>
        <v>#VALUE!</v>
      </c>
      <c r="Q517" t="str">
        <f>TEXT(TBL_Employees[[#This Row],[Hire Date]],"yyyy")</f>
        <v>1999</v>
      </c>
    </row>
    <row r="518" spans="1:17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f>TBL_Employees[[#This Row],[Annual Salary]]*TBL_Employees[[#This Row],[Bonus %]]</f>
        <v>20232.149999999998</v>
      </c>
      <c r="P518" t="e">
        <f>TBL_Employees[[#This Row],[Exit Date]]-TBL_Employees[[#This Row],[Hire Date]]</f>
        <v>#VALUE!</v>
      </c>
      <c r="Q518" t="str">
        <f>TEXT(TBL_Employees[[#This Row],[Hire Date]],"yyyy")</f>
        <v>2010</v>
      </c>
    </row>
    <row r="519" spans="1:17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>TBL_Employees[[#This Row],[Annual Salary]]*TBL_Employees[[#This Row],[Bonus %]]</f>
        <v>0</v>
      </c>
      <c r="P519">
        <f>TBL_Employees[[#This Row],[Exit Date]]-TBL_Employees[[#This Row],[Hire Date]]</f>
        <v>6035</v>
      </c>
      <c r="Q519" t="str">
        <f>TEXT(TBL_Employees[[#This Row],[Hire Date]],"yyyy")</f>
        <v>1999</v>
      </c>
    </row>
    <row r="520" spans="1:17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>
        <f>TBL_Employees[[#This Row],[Annual Salary]]*TBL_Employees[[#This Row],[Bonus %]]</f>
        <v>82375.92</v>
      </c>
      <c r="P520" t="e">
        <f>TBL_Employees[[#This Row],[Exit Date]]-TBL_Employees[[#This Row],[Hire Date]]</f>
        <v>#VALUE!</v>
      </c>
      <c r="Q520" t="str">
        <f>TEXT(TBL_Employees[[#This Row],[Hire Date]],"yyyy")</f>
        <v>2006</v>
      </c>
    </row>
    <row r="521" spans="1:17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f>TBL_Employees[[#This Row],[Annual Salary]]*TBL_Employees[[#This Row],[Bonus %]]</f>
        <v>0</v>
      </c>
      <c r="P521" t="e">
        <f>TBL_Employees[[#This Row],[Exit Date]]-TBL_Employees[[#This Row],[Hire Date]]</f>
        <v>#VALUE!</v>
      </c>
      <c r="Q521" t="str">
        <f>TEXT(TBL_Employees[[#This Row],[Hire Date]],"yyyy")</f>
        <v>2021</v>
      </c>
    </row>
    <row r="522" spans="1:17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f>TBL_Employees[[#This Row],[Annual Salary]]*TBL_Employees[[#This Row],[Bonus %]]</f>
        <v>0</v>
      </c>
      <c r="P522" t="e">
        <f>TBL_Employees[[#This Row],[Exit Date]]-TBL_Employees[[#This Row],[Hire Date]]</f>
        <v>#VALUE!</v>
      </c>
      <c r="Q522" t="str">
        <f>TEXT(TBL_Employees[[#This Row],[Hire Date]],"yyyy")</f>
        <v>2021</v>
      </c>
    </row>
    <row r="523" spans="1:17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>
        <f>TBL_Employees[[#This Row],[Annual Salary]]*TBL_Employees[[#This Row],[Bonus %]]</f>
        <v>65607.47</v>
      </c>
      <c r="P523" t="e">
        <f>TBL_Employees[[#This Row],[Exit Date]]-TBL_Employees[[#This Row],[Hire Date]]</f>
        <v>#VALUE!</v>
      </c>
      <c r="Q523" t="str">
        <f>TEXT(TBL_Employees[[#This Row],[Hire Date]],"yyyy")</f>
        <v>2016</v>
      </c>
    </row>
    <row r="524" spans="1:17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f>TBL_Employees[[#This Row],[Annual Salary]]*TBL_Employees[[#This Row],[Bonus %]]</f>
        <v>6592.95</v>
      </c>
      <c r="P524" t="e">
        <f>TBL_Employees[[#This Row],[Exit Date]]-TBL_Employees[[#This Row],[Hire Date]]</f>
        <v>#VALUE!</v>
      </c>
      <c r="Q524" t="str">
        <f>TEXT(TBL_Employees[[#This Row],[Hire Date]],"yyyy")</f>
        <v>2020</v>
      </c>
    </row>
    <row r="525" spans="1:17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f>TBL_Employees[[#This Row],[Annual Salary]]*TBL_Employees[[#This Row],[Bonus %]]</f>
        <v>10882.6</v>
      </c>
      <c r="P525" t="e">
        <f>TBL_Employees[[#This Row],[Exit Date]]-TBL_Employees[[#This Row],[Hire Date]]</f>
        <v>#VALUE!</v>
      </c>
      <c r="Q525" t="str">
        <f>TEXT(TBL_Employees[[#This Row],[Hire Date]],"yyyy")</f>
        <v>2021</v>
      </c>
    </row>
    <row r="526" spans="1:17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f>TBL_Employees[[#This Row],[Annual Salary]]*TBL_Employees[[#This Row],[Bonus %]]</f>
        <v>0</v>
      </c>
      <c r="P526" t="e">
        <f>TBL_Employees[[#This Row],[Exit Date]]-TBL_Employees[[#This Row],[Hire Date]]</f>
        <v>#VALUE!</v>
      </c>
      <c r="Q526" t="str">
        <f>TEXT(TBL_Employees[[#This Row],[Hire Date]],"yyyy")</f>
        <v>2016</v>
      </c>
    </row>
    <row r="527" spans="1:17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f>TBL_Employees[[#This Row],[Annual Salary]]*TBL_Employees[[#This Row],[Bonus %]]</f>
        <v>0</v>
      </c>
      <c r="P527" t="e">
        <f>TBL_Employees[[#This Row],[Exit Date]]-TBL_Employees[[#This Row],[Hire Date]]</f>
        <v>#VALUE!</v>
      </c>
      <c r="Q527" t="str">
        <f>TEXT(TBL_Employees[[#This Row],[Hire Date]],"yyyy")</f>
        <v>1994</v>
      </c>
    </row>
    <row r="528" spans="1:17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f>TBL_Employees[[#This Row],[Annual Salary]]*TBL_Employees[[#This Row],[Bonus %]]</f>
        <v>6834.54</v>
      </c>
      <c r="P528" t="e">
        <f>TBL_Employees[[#This Row],[Exit Date]]-TBL_Employees[[#This Row],[Hire Date]]</f>
        <v>#VALUE!</v>
      </c>
      <c r="Q528" t="str">
        <f>TEXT(TBL_Employees[[#This Row],[Hire Date]],"yyyy")</f>
        <v>2013</v>
      </c>
    </row>
    <row r="529" spans="1:17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f>TBL_Employees[[#This Row],[Annual Salary]]*TBL_Employees[[#This Row],[Bonus %]]</f>
        <v>0</v>
      </c>
      <c r="P529" t="e">
        <f>TBL_Employees[[#This Row],[Exit Date]]-TBL_Employees[[#This Row],[Hire Date]]</f>
        <v>#VALUE!</v>
      </c>
      <c r="Q529" t="str">
        <f>TEXT(TBL_Employees[[#This Row],[Hire Date]],"yyyy")</f>
        <v>2020</v>
      </c>
    </row>
    <row r="530" spans="1:17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f>TBL_Employees[[#This Row],[Annual Salary]]*TBL_Employees[[#This Row],[Bonus %]]</f>
        <v>8960.1299999999992</v>
      </c>
      <c r="P530" t="e">
        <f>TBL_Employees[[#This Row],[Exit Date]]-TBL_Employees[[#This Row],[Hire Date]]</f>
        <v>#VALUE!</v>
      </c>
      <c r="Q530" t="str">
        <f>TEXT(TBL_Employees[[#This Row],[Hire Date]],"yyyy")</f>
        <v>2013</v>
      </c>
    </row>
    <row r="531" spans="1:17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f>TBL_Employees[[#This Row],[Annual Salary]]*TBL_Employees[[#This Row],[Bonus %]]</f>
        <v>0</v>
      </c>
      <c r="P531" t="e">
        <f>TBL_Employees[[#This Row],[Exit Date]]-TBL_Employees[[#This Row],[Hire Date]]</f>
        <v>#VALUE!</v>
      </c>
      <c r="Q531" t="str">
        <f>TEXT(TBL_Employees[[#This Row],[Hire Date]],"yyyy")</f>
        <v>2018</v>
      </c>
    </row>
    <row r="532" spans="1:17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f>TBL_Employees[[#This Row],[Annual Salary]]*TBL_Employees[[#This Row],[Bonus %]]</f>
        <v>0</v>
      </c>
      <c r="P532" t="e">
        <f>TBL_Employees[[#This Row],[Exit Date]]-TBL_Employees[[#This Row],[Hire Date]]</f>
        <v>#VALUE!</v>
      </c>
      <c r="Q532" t="str">
        <f>TEXT(TBL_Employees[[#This Row],[Hire Date]],"yyyy")</f>
        <v>2011</v>
      </c>
    </row>
    <row r="533" spans="1:17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>
        <f>TBL_Employees[[#This Row],[Annual Salary]]*TBL_Employees[[#This Row],[Bonus %]]</f>
        <v>63511.360000000001</v>
      </c>
      <c r="P533" t="e">
        <f>TBL_Employees[[#This Row],[Exit Date]]-TBL_Employees[[#This Row],[Hire Date]]</f>
        <v>#VALUE!</v>
      </c>
      <c r="Q533" t="str">
        <f>TEXT(TBL_Employees[[#This Row],[Hire Date]],"yyyy")</f>
        <v>2011</v>
      </c>
    </row>
    <row r="534" spans="1:17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f>TBL_Employees[[#This Row],[Annual Salary]]*TBL_Employees[[#This Row],[Bonus %]]</f>
        <v>16884.12</v>
      </c>
      <c r="P534" t="e">
        <f>TBL_Employees[[#This Row],[Exit Date]]-TBL_Employees[[#This Row],[Hire Date]]</f>
        <v>#VALUE!</v>
      </c>
      <c r="Q534" t="str">
        <f>TEXT(TBL_Employees[[#This Row],[Hire Date]],"yyyy")</f>
        <v>2006</v>
      </c>
    </row>
    <row r="535" spans="1:17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>
        <f>TBL_Employees[[#This Row],[Annual Salary]]*TBL_Employees[[#This Row],[Bonus %]]</f>
        <v>62463</v>
      </c>
      <c r="P535" t="e">
        <f>TBL_Employees[[#This Row],[Exit Date]]-TBL_Employees[[#This Row],[Hire Date]]</f>
        <v>#VALUE!</v>
      </c>
      <c r="Q535" t="str">
        <f>TEXT(TBL_Employees[[#This Row],[Hire Date]],"yyyy")</f>
        <v>2018</v>
      </c>
    </row>
    <row r="536" spans="1:17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f>TBL_Employees[[#This Row],[Annual Salary]]*TBL_Employees[[#This Row],[Bonus %]]</f>
        <v>0</v>
      </c>
      <c r="P536" t="e">
        <f>TBL_Employees[[#This Row],[Exit Date]]-TBL_Employees[[#This Row],[Hire Date]]</f>
        <v>#VALUE!</v>
      </c>
      <c r="Q536" t="str">
        <f>TEXT(TBL_Employees[[#This Row],[Hire Date]],"yyyy")</f>
        <v>2015</v>
      </c>
    </row>
    <row r="537" spans="1:17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f>TBL_Employees[[#This Row],[Annual Salary]]*TBL_Employees[[#This Row],[Bonus %]]</f>
        <v>0</v>
      </c>
      <c r="P537" t="e">
        <f>TBL_Employees[[#This Row],[Exit Date]]-TBL_Employees[[#This Row],[Hire Date]]</f>
        <v>#VALUE!</v>
      </c>
      <c r="Q537" t="str">
        <f>TEXT(TBL_Employees[[#This Row],[Hire Date]],"yyyy")</f>
        <v>2017</v>
      </c>
    </row>
    <row r="538" spans="1:17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f>TBL_Employees[[#This Row],[Annual Salary]]*TBL_Employees[[#This Row],[Bonus %]]</f>
        <v>8880.48</v>
      </c>
      <c r="P538" t="e">
        <f>TBL_Employees[[#This Row],[Exit Date]]-TBL_Employees[[#This Row],[Hire Date]]</f>
        <v>#VALUE!</v>
      </c>
      <c r="Q538" t="str">
        <f>TEXT(TBL_Employees[[#This Row],[Hire Date]],"yyyy")</f>
        <v>2021</v>
      </c>
    </row>
    <row r="539" spans="1:17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f>TBL_Employees[[#This Row],[Annual Salary]]*TBL_Employees[[#This Row],[Bonus %]]</f>
        <v>0</v>
      </c>
      <c r="P539" t="e">
        <f>TBL_Employees[[#This Row],[Exit Date]]-TBL_Employees[[#This Row],[Hire Date]]</f>
        <v>#VALUE!</v>
      </c>
      <c r="Q539" t="str">
        <f>TEXT(TBL_Employees[[#This Row],[Hire Date]],"yyyy")</f>
        <v>1994</v>
      </c>
    </row>
    <row r="540" spans="1:17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>
        <f>TBL_Employees[[#This Row],[Annual Salary]]*TBL_Employees[[#This Row],[Bonus %]]</f>
        <v>44315.519999999997</v>
      </c>
      <c r="P540" t="e">
        <f>TBL_Employees[[#This Row],[Exit Date]]-TBL_Employees[[#This Row],[Hire Date]]</f>
        <v>#VALUE!</v>
      </c>
      <c r="Q540" t="str">
        <f>TEXT(TBL_Employees[[#This Row],[Hire Date]],"yyyy")</f>
        <v>2007</v>
      </c>
    </row>
    <row r="541" spans="1:17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>
        <f>TBL_Employees[[#This Row],[Annual Salary]]*TBL_Employees[[#This Row],[Bonus %]]</f>
        <v>81798.42</v>
      </c>
      <c r="P541" t="e">
        <f>TBL_Employees[[#This Row],[Exit Date]]-TBL_Employees[[#This Row],[Hire Date]]</f>
        <v>#VALUE!</v>
      </c>
      <c r="Q541" t="str">
        <f>TEXT(TBL_Employees[[#This Row],[Hire Date]],"yyyy")</f>
        <v>2001</v>
      </c>
    </row>
    <row r="542" spans="1:17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f>TBL_Employees[[#This Row],[Annual Salary]]*TBL_Employees[[#This Row],[Bonus %]]</f>
        <v>0</v>
      </c>
      <c r="P542" t="e">
        <f>TBL_Employees[[#This Row],[Exit Date]]-TBL_Employees[[#This Row],[Hire Date]]</f>
        <v>#VALUE!</v>
      </c>
      <c r="Q542" t="str">
        <f>TEXT(TBL_Employees[[#This Row],[Hire Date]],"yyyy")</f>
        <v>2009</v>
      </c>
    </row>
    <row r="543" spans="1:17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f>TBL_Employees[[#This Row],[Annual Salary]]*TBL_Employees[[#This Row],[Bonus %]]</f>
        <v>8043.77</v>
      </c>
      <c r="P543" t="e">
        <f>TBL_Employees[[#This Row],[Exit Date]]-TBL_Employees[[#This Row],[Hire Date]]</f>
        <v>#VALUE!</v>
      </c>
      <c r="Q543" t="str">
        <f>TEXT(TBL_Employees[[#This Row],[Hire Date]],"yyyy")</f>
        <v>2014</v>
      </c>
    </row>
    <row r="544" spans="1:17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f>TBL_Employees[[#This Row],[Annual Salary]]*TBL_Employees[[#This Row],[Bonus %]]</f>
        <v>13858.8</v>
      </c>
      <c r="P544" t="e">
        <f>TBL_Employees[[#This Row],[Exit Date]]-TBL_Employees[[#This Row],[Hire Date]]</f>
        <v>#VALUE!</v>
      </c>
      <c r="Q544" t="str">
        <f>TEXT(TBL_Employees[[#This Row],[Hire Date]],"yyyy")</f>
        <v>2018</v>
      </c>
    </row>
    <row r="545" spans="1:17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f>TBL_Employees[[#This Row],[Annual Salary]]*TBL_Employees[[#This Row],[Bonus %]]</f>
        <v>8309.5600000000013</v>
      </c>
      <c r="P545" t="e">
        <f>TBL_Employees[[#This Row],[Exit Date]]-TBL_Employees[[#This Row],[Hire Date]]</f>
        <v>#VALUE!</v>
      </c>
      <c r="Q545" t="str">
        <f>TEXT(TBL_Employees[[#This Row],[Hire Date]],"yyyy")</f>
        <v>2012</v>
      </c>
    </row>
    <row r="546" spans="1:17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f>TBL_Employees[[#This Row],[Annual Salary]]*TBL_Employees[[#This Row],[Bonus %]]</f>
        <v>39529.800000000003</v>
      </c>
      <c r="P546" t="e">
        <f>TBL_Employees[[#This Row],[Exit Date]]-TBL_Employees[[#This Row],[Hire Date]]</f>
        <v>#VALUE!</v>
      </c>
      <c r="Q546" t="str">
        <f>TEXT(TBL_Employees[[#This Row],[Hire Date]],"yyyy")</f>
        <v>2017</v>
      </c>
    </row>
    <row r="547" spans="1:17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f>TBL_Employees[[#This Row],[Annual Salary]]*TBL_Employees[[#This Row],[Bonus %]]</f>
        <v>0</v>
      </c>
      <c r="P547" t="e">
        <f>TBL_Employees[[#This Row],[Exit Date]]-TBL_Employees[[#This Row],[Hire Date]]</f>
        <v>#VALUE!</v>
      </c>
      <c r="Q547" t="str">
        <f>TEXT(TBL_Employees[[#This Row],[Hire Date]],"yyyy")</f>
        <v>2020</v>
      </c>
    </row>
    <row r="548" spans="1:17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f>TBL_Employees[[#This Row],[Annual Salary]]*TBL_Employees[[#This Row],[Bonus %]]</f>
        <v>0</v>
      </c>
      <c r="P548" t="e">
        <f>TBL_Employees[[#This Row],[Exit Date]]-TBL_Employees[[#This Row],[Hire Date]]</f>
        <v>#VALUE!</v>
      </c>
      <c r="Q548" t="str">
        <f>TEXT(TBL_Employees[[#This Row],[Hire Date]],"yyyy")</f>
        <v>2019</v>
      </c>
    </row>
    <row r="549" spans="1:17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f>TBL_Employees[[#This Row],[Annual Salary]]*TBL_Employees[[#This Row],[Bonus %]]</f>
        <v>0</v>
      </c>
      <c r="P549" t="e">
        <f>TBL_Employees[[#This Row],[Exit Date]]-TBL_Employees[[#This Row],[Hire Date]]</f>
        <v>#VALUE!</v>
      </c>
      <c r="Q549" t="str">
        <f>TEXT(TBL_Employees[[#This Row],[Hire Date]],"yyyy")</f>
        <v>2014</v>
      </c>
    </row>
    <row r="550" spans="1:17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f>TBL_Employees[[#This Row],[Annual Salary]]*TBL_Employees[[#This Row],[Bonus %]]</f>
        <v>0</v>
      </c>
      <c r="P550" t="e">
        <f>TBL_Employees[[#This Row],[Exit Date]]-TBL_Employees[[#This Row],[Hire Date]]</f>
        <v>#VALUE!</v>
      </c>
      <c r="Q550" t="str">
        <f>TEXT(TBL_Employees[[#This Row],[Hire Date]],"yyyy")</f>
        <v>2009</v>
      </c>
    </row>
    <row r="551" spans="1:17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>
        <f>TBL_Employees[[#This Row],[Annual Salary]]*TBL_Employees[[#This Row],[Bonus %]]</f>
        <v>90017.9</v>
      </c>
      <c r="P551" t="e">
        <f>TBL_Employees[[#This Row],[Exit Date]]-TBL_Employees[[#This Row],[Hire Date]]</f>
        <v>#VALUE!</v>
      </c>
      <c r="Q551" t="str">
        <f>TEXT(TBL_Employees[[#This Row],[Hire Date]],"yyyy")</f>
        <v>2014</v>
      </c>
    </row>
    <row r="552" spans="1:17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f>TBL_Employees[[#This Row],[Annual Salary]]*TBL_Employees[[#This Row],[Bonus %]]</f>
        <v>0</v>
      </c>
      <c r="P552" t="e">
        <f>TBL_Employees[[#This Row],[Exit Date]]-TBL_Employees[[#This Row],[Hire Date]]</f>
        <v>#VALUE!</v>
      </c>
      <c r="Q552" t="str">
        <f>TEXT(TBL_Employees[[#This Row],[Hire Date]],"yyyy")</f>
        <v>2012</v>
      </c>
    </row>
    <row r="553" spans="1:17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f>TBL_Employees[[#This Row],[Annual Salary]]*TBL_Employees[[#This Row],[Bonus %]]</f>
        <v>0</v>
      </c>
      <c r="P553" t="e">
        <f>TBL_Employees[[#This Row],[Exit Date]]-TBL_Employees[[#This Row],[Hire Date]]</f>
        <v>#VALUE!</v>
      </c>
      <c r="Q553" t="str">
        <f>TEXT(TBL_Employees[[#This Row],[Hire Date]],"yyyy")</f>
        <v>2011</v>
      </c>
    </row>
    <row r="554" spans="1:17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f>TBL_Employees[[#This Row],[Annual Salary]]*TBL_Employees[[#This Row],[Bonus %]]</f>
        <v>0</v>
      </c>
      <c r="P554" t="e">
        <f>TBL_Employees[[#This Row],[Exit Date]]-TBL_Employees[[#This Row],[Hire Date]]</f>
        <v>#VALUE!</v>
      </c>
      <c r="Q554" t="str">
        <f>TEXT(TBL_Employees[[#This Row],[Hire Date]],"yyyy")</f>
        <v>2015</v>
      </c>
    </row>
    <row r="555" spans="1:17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f>TBL_Employees[[#This Row],[Annual Salary]]*TBL_Employees[[#This Row],[Bonus %]]</f>
        <v>35898.800000000003</v>
      </c>
      <c r="P555" t="e">
        <f>TBL_Employees[[#This Row],[Exit Date]]-TBL_Employees[[#This Row],[Hire Date]]</f>
        <v>#VALUE!</v>
      </c>
      <c r="Q555" t="str">
        <f>TEXT(TBL_Employees[[#This Row],[Hire Date]],"yyyy")</f>
        <v>2002</v>
      </c>
    </row>
    <row r="556" spans="1:17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f>TBL_Employees[[#This Row],[Annual Salary]]*TBL_Employees[[#This Row],[Bonus %]]</f>
        <v>0</v>
      </c>
      <c r="P556" t="e">
        <f>TBL_Employees[[#This Row],[Exit Date]]-TBL_Employees[[#This Row],[Hire Date]]</f>
        <v>#VALUE!</v>
      </c>
      <c r="Q556" t="str">
        <f>TEXT(TBL_Employees[[#This Row],[Hire Date]],"yyyy")</f>
        <v>2016</v>
      </c>
    </row>
    <row r="557" spans="1:17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f>TBL_Employees[[#This Row],[Annual Salary]]*TBL_Employees[[#This Row],[Bonus %]]</f>
        <v>17398.32</v>
      </c>
      <c r="P557" t="e">
        <f>TBL_Employees[[#This Row],[Exit Date]]-TBL_Employees[[#This Row],[Hire Date]]</f>
        <v>#VALUE!</v>
      </c>
      <c r="Q557" t="str">
        <f>TEXT(TBL_Employees[[#This Row],[Hire Date]],"yyyy")</f>
        <v>2017</v>
      </c>
    </row>
    <row r="558" spans="1:17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f>TBL_Employees[[#This Row],[Annual Salary]]*TBL_Employees[[#This Row],[Bonus %]]</f>
        <v>0</v>
      </c>
      <c r="P558" t="e">
        <f>TBL_Employees[[#This Row],[Exit Date]]-TBL_Employees[[#This Row],[Hire Date]]</f>
        <v>#VALUE!</v>
      </c>
      <c r="Q558" t="str">
        <f>TEXT(TBL_Employees[[#This Row],[Hire Date]],"yyyy")</f>
        <v>2000</v>
      </c>
    </row>
    <row r="559" spans="1:17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f>TBL_Employees[[#This Row],[Annual Salary]]*TBL_Employees[[#This Row],[Bonus %]]</f>
        <v>0</v>
      </c>
      <c r="P559" t="e">
        <f>TBL_Employees[[#This Row],[Exit Date]]-TBL_Employees[[#This Row],[Hire Date]]</f>
        <v>#VALUE!</v>
      </c>
      <c r="Q559" t="str">
        <f>TEXT(TBL_Employees[[#This Row],[Hire Date]],"yyyy")</f>
        <v>2021</v>
      </c>
    </row>
    <row r="560" spans="1:17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f>TBL_Employees[[#This Row],[Annual Salary]]*TBL_Employees[[#This Row],[Bonus %]]</f>
        <v>0</v>
      </c>
      <c r="P560" t="e">
        <f>TBL_Employees[[#This Row],[Exit Date]]-TBL_Employees[[#This Row],[Hire Date]]</f>
        <v>#VALUE!</v>
      </c>
      <c r="Q560" t="str">
        <f>TEXT(TBL_Employees[[#This Row],[Hire Date]],"yyyy")</f>
        <v>2020</v>
      </c>
    </row>
    <row r="561" spans="1:17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f>TBL_Employees[[#This Row],[Annual Salary]]*TBL_Employees[[#This Row],[Bonus %]]</f>
        <v>0</v>
      </c>
      <c r="P561" t="e">
        <f>TBL_Employees[[#This Row],[Exit Date]]-TBL_Employees[[#This Row],[Hire Date]]</f>
        <v>#VALUE!</v>
      </c>
      <c r="Q561" t="str">
        <f>TEXT(TBL_Employees[[#This Row],[Hire Date]],"yyyy")</f>
        <v>2014</v>
      </c>
    </row>
    <row r="562" spans="1:17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f>TBL_Employees[[#This Row],[Annual Salary]]*TBL_Employees[[#This Row],[Bonus %]]</f>
        <v>8162.64</v>
      </c>
      <c r="P562" t="e">
        <f>TBL_Employees[[#This Row],[Exit Date]]-TBL_Employees[[#This Row],[Hire Date]]</f>
        <v>#VALUE!</v>
      </c>
      <c r="Q562" t="str">
        <f>TEXT(TBL_Employees[[#This Row],[Hire Date]],"yyyy")</f>
        <v>2012</v>
      </c>
    </row>
    <row r="563" spans="1:17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>
        <f>TBL_Employees[[#This Row],[Annual Salary]]*TBL_Employees[[#This Row],[Bonus %]]</f>
        <v>39463.58</v>
      </c>
      <c r="P563" t="e">
        <f>TBL_Employees[[#This Row],[Exit Date]]-TBL_Employees[[#This Row],[Hire Date]]</f>
        <v>#VALUE!</v>
      </c>
      <c r="Q563" t="str">
        <f>TEXT(TBL_Employees[[#This Row],[Hire Date]],"yyyy")</f>
        <v>2021</v>
      </c>
    </row>
    <row r="564" spans="1:17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f>TBL_Employees[[#This Row],[Annual Salary]]*TBL_Employees[[#This Row],[Bonus %]]</f>
        <v>28927.88</v>
      </c>
      <c r="P564" t="e">
        <f>TBL_Employees[[#This Row],[Exit Date]]-TBL_Employees[[#This Row],[Hire Date]]</f>
        <v>#VALUE!</v>
      </c>
      <c r="Q564" t="str">
        <f>TEXT(TBL_Employees[[#This Row],[Hire Date]],"yyyy")</f>
        <v>2018</v>
      </c>
    </row>
    <row r="565" spans="1:17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f>TBL_Employees[[#This Row],[Annual Salary]]*TBL_Employees[[#This Row],[Bonus %]]</f>
        <v>21826.7</v>
      </c>
      <c r="P565" t="e">
        <f>TBL_Employees[[#This Row],[Exit Date]]-TBL_Employees[[#This Row],[Hire Date]]</f>
        <v>#VALUE!</v>
      </c>
      <c r="Q565" t="str">
        <f>TEXT(TBL_Employees[[#This Row],[Hire Date]],"yyyy")</f>
        <v>2014</v>
      </c>
    </row>
    <row r="566" spans="1:17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f>TBL_Employees[[#This Row],[Annual Salary]]*TBL_Employees[[#This Row],[Bonus %]]</f>
        <v>0</v>
      </c>
      <c r="P566" t="e">
        <f>TBL_Employees[[#This Row],[Exit Date]]-TBL_Employees[[#This Row],[Hire Date]]</f>
        <v>#VALUE!</v>
      </c>
      <c r="Q566" t="str">
        <f>TEXT(TBL_Employees[[#This Row],[Hire Date]],"yyyy")</f>
        <v>2016</v>
      </c>
    </row>
    <row r="567" spans="1:17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f>TBL_Employees[[#This Row],[Annual Salary]]*TBL_Employees[[#This Row],[Bonus %]]</f>
        <v>0</v>
      </c>
      <c r="P567" t="e">
        <f>TBL_Employees[[#This Row],[Exit Date]]-TBL_Employees[[#This Row],[Hire Date]]</f>
        <v>#VALUE!</v>
      </c>
      <c r="Q567" t="str">
        <f>TEXT(TBL_Employees[[#This Row],[Hire Date]],"yyyy")</f>
        <v>2017</v>
      </c>
    </row>
    <row r="568" spans="1:17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f>TBL_Employees[[#This Row],[Annual Salary]]*TBL_Employees[[#This Row],[Bonus %]]</f>
        <v>0</v>
      </c>
      <c r="P568" t="e">
        <f>TBL_Employees[[#This Row],[Exit Date]]-TBL_Employees[[#This Row],[Hire Date]]</f>
        <v>#VALUE!</v>
      </c>
      <c r="Q568" t="str">
        <f>TEXT(TBL_Employees[[#This Row],[Hire Date]],"yyyy")</f>
        <v>1992</v>
      </c>
    </row>
    <row r="569" spans="1:17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f>TBL_Employees[[#This Row],[Annual Salary]]*TBL_Employees[[#This Row],[Bonus %]]</f>
        <v>0</v>
      </c>
      <c r="P569" t="e">
        <f>TBL_Employees[[#This Row],[Exit Date]]-TBL_Employees[[#This Row],[Hire Date]]</f>
        <v>#VALUE!</v>
      </c>
      <c r="Q569" t="str">
        <f>TEXT(TBL_Employees[[#This Row],[Hire Date]],"yyyy")</f>
        <v>2021</v>
      </c>
    </row>
    <row r="570" spans="1:17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f>TBL_Employees[[#This Row],[Annual Salary]]*TBL_Employees[[#This Row],[Bonus %]]</f>
        <v>0</v>
      </c>
      <c r="P570" t="e">
        <f>TBL_Employees[[#This Row],[Exit Date]]-TBL_Employees[[#This Row],[Hire Date]]</f>
        <v>#VALUE!</v>
      </c>
      <c r="Q570" t="str">
        <f>TEXT(TBL_Employees[[#This Row],[Hire Date]],"yyyy")</f>
        <v>2015</v>
      </c>
    </row>
    <row r="571" spans="1:17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f>TBL_Employees[[#This Row],[Annual Salary]]*TBL_Employees[[#This Row],[Bonus %]]</f>
        <v>0</v>
      </c>
      <c r="P571" t="e">
        <f>TBL_Employees[[#This Row],[Exit Date]]-TBL_Employees[[#This Row],[Hire Date]]</f>
        <v>#VALUE!</v>
      </c>
      <c r="Q571" t="str">
        <f>TEXT(TBL_Employees[[#This Row],[Hire Date]],"yyyy")</f>
        <v>1994</v>
      </c>
    </row>
    <row r="572" spans="1:17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f>TBL_Employees[[#This Row],[Annual Salary]]*TBL_Employees[[#This Row],[Bonus %]]</f>
        <v>0</v>
      </c>
      <c r="P572" t="e">
        <f>TBL_Employees[[#This Row],[Exit Date]]-TBL_Employees[[#This Row],[Hire Date]]</f>
        <v>#VALUE!</v>
      </c>
      <c r="Q572" t="str">
        <f>TEXT(TBL_Employees[[#This Row],[Hire Date]],"yyyy")</f>
        <v>2018</v>
      </c>
    </row>
    <row r="573" spans="1:17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f>TBL_Employees[[#This Row],[Annual Salary]]*TBL_Employees[[#This Row],[Bonus %]]</f>
        <v>0</v>
      </c>
      <c r="P573" t="e">
        <f>TBL_Employees[[#This Row],[Exit Date]]-TBL_Employees[[#This Row],[Hire Date]]</f>
        <v>#VALUE!</v>
      </c>
      <c r="Q573" t="str">
        <f>TEXT(TBL_Employees[[#This Row],[Hire Date]],"yyyy")</f>
        <v>2020</v>
      </c>
    </row>
    <row r="574" spans="1:17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>
        <f>TBL_Employees[[#This Row],[Annual Salary]]*TBL_Employees[[#This Row],[Bonus %]]</f>
        <v>86695.069999999992</v>
      </c>
      <c r="P574" t="e">
        <f>TBL_Employees[[#This Row],[Exit Date]]-TBL_Employees[[#This Row],[Hire Date]]</f>
        <v>#VALUE!</v>
      </c>
      <c r="Q574" t="str">
        <f>TEXT(TBL_Employees[[#This Row],[Hire Date]],"yyyy")</f>
        <v>2007</v>
      </c>
    </row>
    <row r="575" spans="1:17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f>TBL_Employees[[#This Row],[Annual Salary]]*TBL_Employees[[#This Row],[Bonus %]]</f>
        <v>21329.420000000002</v>
      </c>
      <c r="P575" t="e">
        <f>TBL_Employees[[#This Row],[Exit Date]]-TBL_Employees[[#This Row],[Hire Date]]</f>
        <v>#VALUE!</v>
      </c>
      <c r="Q575" t="str">
        <f>TEXT(TBL_Employees[[#This Row],[Hire Date]],"yyyy")</f>
        <v>2011</v>
      </c>
    </row>
    <row r="576" spans="1:17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f>TBL_Employees[[#This Row],[Annual Salary]]*TBL_Employees[[#This Row],[Bonus %]]</f>
        <v>14972.88</v>
      </c>
      <c r="P576" t="e">
        <f>TBL_Employees[[#This Row],[Exit Date]]-TBL_Employees[[#This Row],[Hire Date]]</f>
        <v>#VALUE!</v>
      </c>
      <c r="Q576" t="str">
        <f>TEXT(TBL_Employees[[#This Row],[Hire Date]],"yyyy")</f>
        <v>2010</v>
      </c>
    </row>
    <row r="577" spans="1:17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>
        <f>TBL_Employees[[#This Row],[Annual Salary]]*TBL_Employees[[#This Row],[Bonus %]]</f>
        <v>43979.600000000006</v>
      </c>
      <c r="P577" t="e">
        <f>TBL_Employees[[#This Row],[Exit Date]]-TBL_Employees[[#This Row],[Hire Date]]</f>
        <v>#VALUE!</v>
      </c>
      <c r="Q577" t="str">
        <f>TEXT(TBL_Employees[[#This Row],[Hire Date]],"yyyy")</f>
        <v>2010</v>
      </c>
    </row>
    <row r="578" spans="1:17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>TBL_Employees[[#This Row],[Annual Salary]]*TBL_Employees[[#This Row],[Bonus %]]</f>
        <v>19519.95</v>
      </c>
      <c r="P578">
        <f>TBL_Employees[[#This Row],[Exit Date]]-TBL_Employees[[#This Row],[Hire Date]]</f>
        <v>1014</v>
      </c>
      <c r="Q578" t="str">
        <f>TEXT(TBL_Employees[[#This Row],[Hire Date]],"yyyy")</f>
        <v>2019</v>
      </c>
    </row>
    <row r="579" spans="1:17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f>TBL_Employees[[#This Row],[Annual Salary]]*TBL_Employees[[#This Row],[Bonus %]]</f>
        <v>6526.8</v>
      </c>
      <c r="P579" t="e">
        <f>TBL_Employees[[#This Row],[Exit Date]]-TBL_Employees[[#This Row],[Hire Date]]</f>
        <v>#VALUE!</v>
      </c>
      <c r="Q579" t="str">
        <f>TEXT(TBL_Employees[[#This Row],[Hire Date]],"yyyy")</f>
        <v>2019</v>
      </c>
    </row>
    <row r="580" spans="1:17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f>TBL_Employees[[#This Row],[Annual Salary]]*TBL_Employees[[#This Row],[Bonus %]]</f>
        <v>24296.48</v>
      </c>
      <c r="P580" t="e">
        <f>TBL_Employees[[#This Row],[Exit Date]]-TBL_Employees[[#This Row],[Hire Date]]</f>
        <v>#VALUE!</v>
      </c>
      <c r="Q580" t="str">
        <f>TEXT(TBL_Employees[[#This Row],[Hire Date]],"yyyy")</f>
        <v>2020</v>
      </c>
    </row>
    <row r="581" spans="1:17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f>TBL_Employees[[#This Row],[Annual Salary]]*TBL_Employees[[#This Row],[Bonus %]]</f>
        <v>0</v>
      </c>
      <c r="P581" t="e">
        <f>TBL_Employees[[#This Row],[Exit Date]]-TBL_Employees[[#This Row],[Hire Date]]</f>
        <v>#VALUE!</v>
      </c>
      <c r="Q581" t="str">
        <f>TEXT(TBL_Employees[[#This Row],[Hire Date]],"yyyy")</f>
        <v>2006</v>
      </c>
    </row>
    <row r="582" spans="1:17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f>TBL_Employees[[#This Row],[Annual Salary]]*TBL_Employees[[#This Row],[Bonus %]]</f>
        <v>0</v>
      </c>
      <c r="P582" t="e">
        <f>TBL_Employees[[#This Row],[Exit Date]]-TBL_Employees[[#This Row],[Hire Date]]</f>
        <v>#VALUE!</v>
      </c>
      <c r="Q582" t="str">
        <f>TEXT(TBL_Employees[[#This Row],[Hire Date]],"yyyy")</f>
        <v>2008</v>
      </c>
    </row>
    <row r="583" spans="1:17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f>TBL_Employees[[#This Row],[Annual Salary]]*TBL_Employees[[#This Row],[Bonus %]]</f>
        <v>0</v>
      </c>
      <c r="P583" t="e">
        <f>TBL_Employees[[#This Row],[Exit Date]]-TBL_Employees[[#This Row],[Hire Date]]</f>
        <v>#VALUE!</v>
      </c>
      <c r="Q583" t="str">
        <f>TEXT(TBL_Employees[[#This Row],[Hire Date]],"yyyy")</f>
        <v>2001</v>
      </c>
    </row>
    <row r="584" spans="1:17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f>TBL_Employees[[#This Row],[Annual Salary]]*TBL_Employees[[#This Row],[Bonus %]]</f>
        <v>0</v>
      </c>
      <c r="P584" t="e">
        <f>TBL_Employees[[#This Row],[Exit Date]]-TBL_Employees[[#This Row],[Hire Date]]</f>
        <v>#VALUE!</v>
      </c>
      <c r="Q584" t="str">
        <f>TEXT(TBL_Employees[[#This Row],[Hire Date]],"yyyy")</f>
        <v>2012</v>
      </c>
    </row>
    <row r="585" spans="1:17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f>TBL_Employees[[#This Row],[Annual Salary]]*TBL_Employees[[#This Row],[Bonus %]]</f>
        <v>15995.000000000002</v>
      </c>
      <c r="P585" t="e">
        <f>TBL_Employees[[#This Row],[Exit Date]]-TBL_Employees[[#This Row],[Hire Date]]</f>
        <v>#VALUE!</v>
      </c>
      <c r="Q585" t="str">
        <f>TEXT(TBL_Employees[[#This Row],[Hire Date]],"yyyy")</f>
        <v>2011</v>
      </c>
    </row>
    <row r="586" spans="1:17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f>TBL_Employees[[#This Row],[Annual Salary]]*TBL_Employees[[#This Row],[Bonus %]]</f>
        <v>4911.55</v>
      </c>
      <c r="P586" t="e">
        <f>TBL_Employees[[#This Row],[Exit Date]]-TBL_Employees[[#This Row],[Hire Date]]</f>
        <v>#VALUE!</v>
      </c>
      <c r="Q586" t="str">
        <f>TEXT(TBL_Employees[[#This Row],[Hire Date]],"yyyy")</f>
        <v>2020</v>
      </c>
    </row>
    <row r="587" spans="1:17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f>TBL_Employees[[#This Row],[Annual Salary]]*TBL_Employees[[#This Row],[Bonus %]]</f>
        <v>7634.130000000001</v>
      </c>
      <c r="P587" t="e">
        <f>TBL_Employees[[#This Row],[Exit Date]]-TBL_Employees[[#This Row],[Hire Date]]</f>
        <v>#VALUE!</v>
      </c>
      <c r="Q587" t="str">
        <f>TEXT(TBL_Employees[[#This Row],[Hire Date]],"yyyy")</f>
        <v>2000</v>
      </c>
    </row>
    <row r="588" spans="1:17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f>TBL_Employees[[#This Row],[Annual Salary]]*TBL_Employees[[#This Row],[Bonus %]]</f>
        <v>0</v>
      </c>
      <c r="P588" t="e">
        <f>TBL_Employees[[#This Row],[Exit Date]]-TBL_Employees[[#This Row],[Hire Date]]</f>
        <v>#VALUE!</v>
      </c>
      <c r="Q588" t="str">
        <f>TEXT(TBL_Employees[[#This Row],[Hire Date]],"yyyy")</f>
        <v>2015</v>
      </c>
    </row>
    <row r="589" spans="1:17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f>TBL_Employees[[#This Row],[Annual Salary]]*TBL_Employees[[#This Row],[Bonus %]]</f>
        <v>0</v>
      </c>
      <c r="P589" t="e">
        <f>TBL_Employees[[#This Row],[Exit Date]]-TBL_Employees[[#This Row],[Hire Date]]</f>
        <v>#VALUE!</v>
      </c>
      <c r="Q589" t="str">
        <f>TEXT(TBL_Employees[[#This Row],[Hire Date]],"yyyy")</f>
        <v>2012</v>
      </c>
    </row>
    <row r="590" spans="1:17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f>TBL_Employees[[#This Row],[Annual Salary]]*TBL_Employees[[#This Row],[Bonus %]]</f>
        <v>0</v>
      </c>
      <c r="P590" t="e">
        <f>TBL_Employees[[#This Row],[Exit Date]]-TBL_Employees[[#This Row],[Hire Date]]</f>
        <v>#VALUE!</v>
      </c>
      <c r="Q590" t="str">
        <f>TEXT(TBL_Employees[[#This Row],[Hire Date]],"yyyy")</f>
        <v>2013</v>
      </c>
    </row>
    <row r="591" spans="1:17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f>TBL_Employees[[#This Row],[Annual Salary]]*TBL_Employees[[#This Row],[Bonus %]]</f>
        <v>0</v>
      </c>
      <c r="P591" t="e">
        <f>TBL_Employees[[#This Row],[Exit Date]]-TBL_Employees[[#This Row],[Hire Date]]</f>
        <v>#VALUE!</v>
      </c>
      <c r="Q591" t="str">
        <f>TEXT(TBL_Employees[[#This Row],[Hire Date]],"yyyy")</f>
        <v>2009</v>
      </c>
    </row>
    <row r="592" spans="1:17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f>TBL_Employees[[#This Row],[Annual Salary]]*TBL_Employees[[#This Row],[Bonus %]]</f>
        <v>36888.550000000003</v>
      </c>
      <c r="P592">
        <f>TBL_Employees[[#This Row],[Exit Date]]-TBL_Employees[[#This Row],[Hire Date]]</f>
        <v>113</v>
      </c>
      <c r="Q592" t="str">
        <f>TEXT(TBL_Employees[[#This Row],[Hire Date]],"yyyy")</f>
        <v>2021</v>
      </c>
    </row>
    <row r="593" spans="1:17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>
        <f>TBL_Employees[[#This Row],[Annual Salary]]*TBL_Employees[[#This Row],[Bonus %]]</f>
        <v>78905.97</v>
      </c>
      <c r="P593" t="e">
        <f>TBL_Employees[[#This Row],[Exit Date]]-TBL_Employees[[#This Row],[Hire Date]]</f>
        <v>#VALUE!</v>
      </c>
      <c r="Q593" t="str">
        <f>TEXT(TBL_Employees[[#This Row],[Hire Date]],"yyyy")</f>
        <v>2014</v>
      </c>
    </row>
    <row r="594" spans="1:17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f>TBL_Employees[[#This Row],[Annual Salary]]*TBL_Employees[[#This Row],[Bonus %]]</f>
        <v>15571.05</v>
      </c>
      <c r="P594" t="e">
        <f>TBL_Employees[[#This Row],[Exit Date]]-TBL_Employees[[#This Row],[Hire Date]]</f>
        <v>#VALUE!</v>
      </c>
      <c r="Q594" t="str">
        <f>TEXT(TBL_Employees[[#This Row],[Hire Date]],"yyyy")</f>
        <v>2020</v>
      </c>
    </row>
    <row r="595" spans="1:17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f>TBL_Employees[[#This Row],[Annual Salary]]*TBL_Employees[[#This Row],[Bonus %]]</f>
        <v>33292.799999999996</v>
      </c>
      <c r="P595" t="e">
        <f>TBL_Employees[[#This Row],[Exit Date]]-TBL_Employees[[#This Row],[Hire Date]]</f>
        <v>#VALUE!</v>
      </c>
      <c r="Q595" t="str">
        <f>TEXT(TBL_Employees[[#This Row],[Hire Date]],"yyyy")</f>
        <v>2020</v>
      </c>
    </row>
    <row r="596" spans="1:17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>
        <f>TBL_Employees[[#This Row],[Annual Salary]]*TBL_Employees[[#This Row],[Bonus %]]</f>
        <v>68693.52</v>
      </c>
      <c r="P596" t="e">
        <f>TBL_Employees[[#This Row],[Exit Date]]-TBL_Employees[[#This Row],[Hire Date]]</f>
        <v>#VALUE!</v>
      </c>
      <c r="Q596" t="str">
        <f>TEXT(TBL_Employees[[#This Row],[Hire Date]],"yyyy")</f>
        <v>2011</v>
      </c>
    </row>
    <row r="597" spans="1:17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f>TBL_Employees[[#This Row],[Annual Salary]]*TBL_Employees[[#This Row],[Bonus %]]</f>
        <v>0</v>
      </c>
      <c r="P597" t="e">
        <f>TBL_Employees[[#This Row],[Exit Date]]-TBL_Employees[[#This Row],[Hire Date]]</f>
        <v>#VALUE!</v>
      </c>
      <c r="Q597" t="str">
        <f>TEXT(TBL_Employees[[#This Row],[Hire Date]],"yyyy")</f>
        <v>2009</v>
      </c>
    </row>
    <row r="598" spans="1:17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f>TBL_Employees[[#This Row],[Annual Salary]]*TBL_Employees[[#This Row],[Bonus %]]</f>
        <v>0</v>
      </c>
      <c r="P598" t="e">
        <f>TBL_Employees[[#This Row],[Exit Date]]-TBL_Employees[[#This Row],[Hire Date]]</f>
        <v>#VALUE!</v>
      </c>
      <c r="Q598" t="str">
        <f>TEXT(TBL_Employees[[#This Row],[Hire Date]],"yyyy")</f>
        <v>2000</v>
      </c>
    </row>
    <row r="599" spans="1:17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f>TBL_Employees[[#This Row],[Annual Salary]]*TBL_Employees[[#This Row],[Bonus %]]</f>
        <v>18205.46</v>
      </c>
      <c r="P599" t="e">
        <f>TBL_Employees[[#This Row],[Exit Date]]-TBL_Employees[[#This Row],[Hire Date]]</f>
        <v>#VALUE!</v>
      </c>
      <c r="Q599" t="str">
        <f>TEXT(TBL_Employees[[#This Row],[Hire Date]],"yyyy")</f>
        <v>2017</v>
      </c>
    </row>
    <row r="600" spans="1:17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f>TBL_Employees[[#This Row],[Annual Salary]]*TBL_Employees[[#This Row],[Bonus %]]</f>
        <v>0</v>
      </c>
      <c r="P600" t="e">
        <f>TBL_Employees[[#This Row],[Exit Date]]-TBL_Employees[[#This Row],[Hire Date]]</f>
        <v>#VALUE!</v>
      </c>
      <c r="Q600" t="str">
        <f>TEXT(TBL_Employees[[#This Row],[Hire Date]],"yyyy")</f>
        <v>2018</v>
      </c>
    </row>
    <row r="601" spans="1:17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f>TBL_Employees[[#This Row],[Annual Salary]]*TBL_Employees[[#This Row],[Bonus %]]</f>
        <v>5141.9500000000007</v>
      </c>
      <c r="P601" t="e">
        <f>TBL_Employees[[#This Row],[Exit Date]]-TBL_Employees[[#This Row],[Hire Date]]</f>
        <v>#VALUE!</v>
      </c>
      <c r="Q601" t="str">
        <f>TEXT(TBL_Employees[[#This Row],[Hire Date]],"yyyy")</f>
        <v>2010</v>
      </c>
    </row>
    <row r="602" spans="1:17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f>TBL_Employees[[#This Row],[Annual Salary]]*TBL_Employees[[#This Row],[Bonus %]]</f>
        <v>41954.43</v>
      </c>
      <c r="P602">
        <f>TBL_Employees[[#This Row],[Exit Date]]-TBL_Employees[[#This Row],[Hire Date]]</f>
        <v>207</v>
      </c>
      <c r="Q602" t="str">
        <f>TEXT(TBL_Employees[[#This Row],[Hire Date]],"yyyy")</f>
        <v>2021</v>
      </c>
    </row>
    <row r="603" spans="1:17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f>TBL_Employees[[#This Row],[Annual Salary]]*TBL_Employees[[#This Row],[Bonus %]]</f>
        <v>0</v>
      </c>
      <c r="P603" t="e">
        <f>TBL_Employees[[#This Row],[Exit Date]]-TBL_Employees[[#This Row],[Hire Date]]</f>
        <v>#VALUE!</v>
      </c>
      <c r="Q603" t="str">
        <f>TEXT(TBL_Employees[[#This Row],[Hire Date]],"yyyy")</f>
        <v>2021</v>
      </c>
    </row>
    <row r="604" spans="1:17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f>TBL_Employees[[#This Row],[Annual Salary]]*TBL_Employees[[#This Row],[Bonus %]]</f>
        <v>7310.170000000001</v>
      </c>
      <c r="P604" t="e">
        <f>TBL_Employees[[#This Row],[Exit Date]]-TBL_Employees[[#This Row],[Hire Date]]</f>
        <v>#VALUE!</v>
      </c>
      <c r="Q604" t="str">
        <f>TEXT(TBL_Employees[[#This Row],[Hire Date]],"yyyy")</f>
        <v>1997</v>
      </c>
    </row>
    <row r="605" spans="1:17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f>TBL_Employees[[#This Row],[Annual Salary]]*TBL_Employees[[#This Row],[Bonus %]]</f>
        <v>0</v>
      </c>
      <c r="P605" t="e">
        <f>TBL_Employees[[#This Row],[Exit Date]]-TBL_Employees[[#This Row],[Hire Date]]</f>
        <v>#VALUE!</v>
      </c>
      <c r="Q605" t="str">
        <f>TEXT(TBL_Employees[[#This Row],[Hire Date]],"yyyy")</f>
        <v>2021</v>
      </c>
    </row>
    <row r="606" spans="1:17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>TBL_Employees[[#This Row],[Annual Salary]]*TBL_Employees[[#This Row],[Bonus %]]</f>
        <v>0</v>
      </c>
      <c r="P606">
        <f>TBL_Employees[[#This Row],[Exit Date]]-TBL_Employees[[#This Row],[Hire Date]]</f>
        <v>590</v>
      </c>
      <c r="Q606" t="str">
        <f>TEXT(TBL_Employees[[#This Row],[Hire Date]],"yyyy")</f>
        <v>2019</v>
      </c>
    </row>
    <row r="607" spans="1:17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>
        <f>TBL_Employees[[#This Row],[Annual Salary]]*TBL_Employees[[#This Row],[Bonus %]]</f>
        <v>52118.640000000007</v>
      </c>
      <c r="P607" t="e">
        <f>TBL_Employees[[#This Row],[Exit Date]]-TBL_Employees[[#This Row],[Hire Date]]</f>
        <v>#VALUE!</v>
      </c>
      <c r="Q607" t="str">
        <f>TEXT(TBL_Employees[[#This Row],[Hire Date]],"yyyy")</f>
        <v>2008</v>
      </c>
    </row>
    <row r="608" spans="1:17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f>TBL_Employees[[#This Row],[Annual Salary]]*TBL_Employees[[#This Row],[Bonus %]]</f>
        <v>0</v>
      </c>
      <c r="P608" t="e">
        <f>TBL_Employees[[#This Row],[Exit Date]]-TBL_Employees[[#This Row],[Hire Date]]</f>
        <v>#VALUE!</v>
      </c>
      <c r="Q608" t="str">
        <f>TEXT(TBL_Employees[[#This Row],[Hire Date]],"yyyy")</f>
        <v>2010</v>
      </c>
    </row>
    <row r="609" spans="1:17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f>TBL_Employees[[#This Row],[Annual Salary]]*TBL_Employees[[#This Row],[Bonus %]]</f>
        <v>17971.32</v>
      </c>
      <c r="P609" t="e">
        <f>TBL_Employees[[#This Row],[Exit Date]]-TBL_Employees[[#This Row],[Hire Date]]</f>
        <v>#VALUE!</v>
      </c>
      <c r="Q609" t="str">
        <f>TEXT(TBL_Employees[[#This Row],[Hire Date]],"yyyy")</f>
        <v>2016</v>
      </c>
    </row>
    <row r="610" spans="1:17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f>TBL_Employees[[#This Row],[Annual Salary]]*TBL_Employees[[#This Row],[Bonus %]]</f>
        <v>16416.010000000002</v>
      </c>
      <c r="P610" t="e">
        <f>TBL_Employees[[#This Row],[Exit Date]]-TBL_Employees[[#This Row],[Hire Date]]</f>
        <v>#VALUE!</v>
      </c>
      <c r="Q610" t="str">
        <f>TEXT(TBL_Employees[[#This Row],[Hire Date]],"yyyy")</f>
        <v>2007</v>
      </c>
    </row>
    <row r="611" spans="1:17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f>TBL_Employees[[#This Row],[Annual Salary]]*TBL_Employees[[#This Row],[Bonus %]]</f>
        <v>7177.86</v>
      </c>
      <c r="P611" t="e">
        <f>TBL_Employees[[#This Row],[Exit Date]]-TBL_Employees[[#This Row],[Hire Date]]</f>
        <v>#VALUE!</v>
      </c>
      <c r="Q611" t="str">
        <f>TEXT(TBL_Employees[[#This Row],[Hire Date]],"yyyy")</f>
        <v>2013</v>
      </c>
    </row>
    <row r="612" spans="1:17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>
        <f>TBL_Employees[[#This Row],[Annual Salary]]*TBL_Employees[[#This Row],[Bonus %]]</f>
        <v>100058.79000000001</v>
      </c>
      <c r="P612" t="e">
        <f>TBL_Employees[[#This Row],[Exit Date]]-TBL_Employees[[#This Row],[Hire Date]]</f>
        <v>#VALUE!</v>
      </c>
      <c r="Q612" t="str">
        <f>TEXT(TBL_Employees[[#This Row],[Hire Date]],"yyyy")</f>
        <v>2020</v>
      </c>
    </row>
    <row r="613" spans="1:17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f>TBL_Employees[[#This Row],[Annual Salary]]*TBL_Employees[[#This Row],[Bonus %]]</f>
        <v>0</v>
      </c>
      <c r="P613" t="e">
        <f>TBL_Employees[[#This Row],[Exit Date]]-TBL_Employees[[#This Row],[Hire Date]]</f>
        <v>#VALUE!</v>
      </c>
      <c r="Q613" t="str">
        <f>TEXT(TBL_Employees[[#This Row],[Hire Date]],"yyyy")</f>
        <v>2020</v>
      </c>
    </row>
    <row r="614" spans="1:17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f>TBL_Employees[[#This Row],[Annual Salary]]*TBL_Employees[[#This Row],[Bonus %]]</f>
        <v>15889.7</v>
      </c>
      <c r="P614" t="e">
        <f>TBL_Employees[[#This Row],[Exit Date]]-TBL_Employees[[#This Row],[Hire Date]]</f>
        <v>#VALUE!</v>
      </c>
      <c r="Q614" t="str">
        <f>TEXT(TBL_Employees[[#This Row],[Hire Date]],"yyyy")</f>
        <v>2004</v>
      </c>
    </row>
    <row r="615" spans="1:17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f>TBL_Employees[[#This Row],[Annual Salary]]*TBL_Employees[[#This Row],[Bonus %]]</f>
        <v>0</v>
      </c>
      <c r="P615" t="e">
        <f>TBL_Employees[[#This Row],[Exit Date]]-TBL_Employees[[#This Row],[Hire Date]]</f>
        <v>#VALUE!</v>
      </c>
      <c r="Q615" t="str">
        <f>TEXT(TBL_Employees[[#This Row],[Hire Date]],"yyyy")</f>
        <v>2008</v>
      </c>
    </row>
    <row r="616" spans="1:17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>TBL_Employees[[#This Row],[Annual Salary]]*TBL_Employees[[#This Row],[Bonus %]]</f>
        <v>0</v>
      </c>
      <c r="P616">
        <f>TBL_Employees[[#This Row],[Exit Date]]-TBL_Employees[[#This Row],[Hire Date]]</f>
        <v>1690</v>
      </c>
      <c r="Q616" t="str">
        <f>TEXT(TBL_Employees[[#This Row],[Hire Date]],"yyyy")</f>
        <v>2014</v>
      </c>
    </row>
    <row r="617" spans="1:17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f>TBL_Employees[[#This Row],[Annual Salary]]*TBL_Employees[[#This Row],[Bonus %]]</f>
        <v>8654.8000000000011</v>
      </c>
      <c r="P617" t="e">
        <f>TBL_Employees[[#This Row],[Exit Date]]-TBL_Employees[[#This Row],[Hire Date]]</f>
        <v>#VALUE!</v>
      </c>
      <c r="Q617" t="str">
        <f>TEXT(TBL_Employees[[#This Row],[Hire Date]],"yyyy")</f>
        <v>2011</v>
      </c>
    </row>
    <row r="618" spans="1:17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f>TBL_Employees[[#This Row],[Annual Salary]]*TBL_Employees[[#This Row],[Bonus %]]</f>
        <v>0</v>
      </c>
      <c r="P618" t="e">
        <f>TBL_Employees[[#This Row],[Exit Date]]-TBL_Employees[[#This Row],[Hire Date]]</f>
        <v>#VALUE!</v>
      </c>
      <c r="Q618" t="str">
        <f>TEXT(TBL_Employees[[#This Row],[Hire Date]],"yyyy")</f>
        <v>2014</v>
      </c>
    </row>
    <row r="619" spans="1:17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f>TBL_Employees[[#This Row],[Annual Salary]]*TBL_Employees[[#This Row],[Bonus %]]</f>
        <v>0</v>
      </c>
      <c r="P619" t="e">
        <f>TBL_Employees[[#This Row],[Exit Date]]-TBL_Employees[[#This Row],[Hire Date]]</f>
        <v>#VALUE!</v>
      </c>
      <c r="Q619" t="str">
        <f>TEXT(TBL_Employees[[#This Row],[Hire Date]],"yyyy")</f>
        <v>2003</v>
      </c>
    </row>
    <row r="620" spans="1:17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f>TBL_Employees[[#This Row],[Annual Salary]]*TBL_Employees[[#This Row],[Bonus %]]</f>
        <v>0</v>
      </c>
      <c r="P620" t="e">
        <f>TBL_Employees[[#This Row],[Exit Date]]-TBL_Employees[[#This Row],[Hire Date]]</f>
        <v>#VALUE!</v>
      </c>
      <c r="Q620" t="str">
        <f>TEXT(TBL_Employees[[#This Row],[Hire Date]],"yyyy")</f>
        <v>2007</v>
      </c>
    </row>
    <row r="621" spans="1:17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>TBL_Employees[[#This Row],[Annual Salary]]*TBL_Employees[[#This Row],[Bonus %]]</f>
        <v>25713.899999999998</v>
      </c>
      <c r="P621">
        <f>TBL_Employees[[#This Row],[Exit Date]]-TBL_Employees[[#This Row],[Hire Date]]</f>
        <v>200</v>
      </c>
      <c r="Q621" t="str">
        <f>TEXT(TBL_Employees[[#This Row],[Hire Date]],"yyyy")</f>
        <v>2017</v>
      </c>
    </row>
    <row r="622" spans="1:17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f>TBL_Employees[[#This Row],[Annual Salary]]*TBL_Employees[[#This Row],[Bonus %]]</f>
        <v>0</v>
      </c>
      <c r="P622" t="e">
        <f>TBL_Employees[[#This Row],[Exit Date]]-TBL_Employees[[#This Row],[Hire Date]]</f>
        <v>#VALUE!</v>
      </c>
      <c r="Q622" t="str">
        <f>TEXT(TBL_Employees[[#This Row],[Hire Date]],"yyyy")</f>
        <v>2021</v>
      </c>
    </row>
    <row r="623" spans="1:17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>
        <f>TBL_Employees[[#This Row],[Annual Salary]]*TBL_Employees[[#This Row],[Bonus %]]</f>
        <v>71489.279999999999</v>
      </c>
      <c r="P623" t="e">
        <f>TBL_Employees[[#This Row],[Exit Date]]-TBL_Employees[[#This Row],[Hire Date]]</f>
        <v>#VALUE!</v>
      </c>
      <c r="Q623" t="str">
        <f>TEXT(TBL_Employees[[#This Row],[Hire Date]],"yyyy")</f>
        <v>2018</v>
      </c>
    </row>
    <row r="624" spans="1:17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f>TBL_Employees[[#This Row],[Annual Salary]]*TBL_Employees[[#This Row],[Bonus %]]</f>
        <v>0</v>
      </c>
      <c r="P624" t="e">
        <f>TBL_Employees[[#This Row],[Exit Date]]-TBL_Employees[[#This Row],[Hire Date]]</f>
        <v>#VALUE!</v>
      </c>
      <c r="Q624" t="str">
        <f>TEXT(TBL_Employees[[#This Row],[Hire Date]],"yyyy")</f>
        <v>2014</v>
      </c>
    </row>
    <row r="625" spans="1:17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>
        <f>TBL_Employees[[#This Row],[Annual Salary]]*TBL_Employees[[#This Row],[Bonus %]]</f>
        <v>78401.87999999999</v>
      </c>
      <c r="P625" t="e">
        <f>TBL_Employees[[#This Row],[Exit Date]]-TBL_Employees[[#This Row],[Hire Date]]</f>
        <v>#VALUE!</v>
      </c>
      <c r="Q625" t="str">
        <f>TEXT(TBL_Employees[[#This Row],[Hire Date]],"yyyy")</f>
        <v>2007</v>
      </c>
    </row>
    <row r="626" spans="1:17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f>TBL_Employees[[#This Row],[Annual Salary]]*TBL_Employees[[#This Row],[Bonus %]]</f>
        <v>0</v>
      </c>
      <c r="P626" t="e">
        <f>TBL_Employees[[#This Row],[Exit Date]]-TBL_Employees[[#This Row],[Hire Date]]</f>
        <v>#VALUE!</v>
      </c>
      <c r="Q626" t="str">
        <f>TEXT(TBL_Employees[[#This Row],[Hire Date]],"yyyy")</f>
        <v>2004</v>
      </c>
    </row>
    <row r="627" spans="1:17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f>TBL_Employees[[#This Row],[Annual Salary]]*TBL_Employees[[#This Row],[Bonus %]]</f>
        <v>0</v>
      </c>
      <c r="P627" t="e">
        <f>TBL_Employees[[#This Row],[Exit Date]]-TBL_Employees[[#This Row],[Hire Date]]</f>
        <v>#VALUE!</v>
      </c>
      <c r="Q627" t="str">
        <f>TEXT(TBL_Employees[[#This Row],[Hire Date]],"yyyy")</f>
        <v>2007</v>
      </c>
    </row>
    <row r="628" spans="1:17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f>TBL_Employees[[#This Row],[Annual Salary]]*TBL_Employees[[#This Row],[Bonus %]]</f>
        <v>0</v>
      </c>
      <c r="P628" t="e">
        <f>TBL_Employees[[#This Row],[Exit Date]]-TBL_Employees[[#This Row],[Hire Date]]</f>
        <v>#VALUE!</v>
      </c>
      <c r="Q628" t="str">
        <f>TEXT(TBL_Employees[[#This Row],[Hire Date]],"yyyy")</f>
        <v>2018</v>
      </c>
    </row>
    <row r="629" spans="1:17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>TBL_Employees[[#This Row],[Annual Salary]]*TBL_Employees[[#This Row],[Bonus %]]</f>
        <v>0</v>
      </c>
      <c r="P629">
        <f>TBL_Employees[[#This Row],[Exit Date]]-TBL_Employees[[#This Row],[Hire Date]]</f>
        <v>239</v>
      </c>
      <c r="Q629" t="str">
        <f>TEXT(TBL_Employees[[#This Row],[Hire Date]],"yyyy")</f>
        <v>2020</v>
      </c>
    </row>
    <row r="630" spans="1:17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f>TBL_Employees[[#This Row],[Annual Salary]]*TBL_Employees[[#This Row],[Bonus %]]</f>
        <v>28956.6</v>
      </c>
      <c r="P630" t="e">
        <f>TBL_Employees[[#This Row],[Exit Date]]-TBL_Employees[[#This Row],[Hire Date]]</f>
        <v>#VALUE!</v>
      </c>
      <c r="Q630" t="str">
        <f>TEXT(TBL_Employees[[#This Row],[Hire Date]],"yyyy")</f>
        <v>2007</v>
      </c>
    </row>
    <row r="631" spans="1:17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>TBL_Employees[[#This Row],[Annual Salary]]*TBL_Employees[[#This Row],[Bonus %]]</f>
        <v>0</v>
      </c>
      <c r="P631">
        <f>TBL_Employees[[#This Row],[Exit Date]]-TBL_Employees[[#This Row],[Hire Date]]</f>
        <v>1453</v>
      </c>
      <c r="Q631" t="str">
        <f>TEXT(TBL_Employees[[#This Row],[Hire Date]],"yyyy")</f>
        <v>2011</v>
      </c>
    </row>
    <row r="632" spans="1:17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f>TBL_Employees[[#This Row],[Annual Salary]]*TBL_Employees[[#This Row],[Bonus %]]</f>
        <v>14481.72</v>
      </c>
      <c r="P632" t="e">
        <f>TBL_Employees[[#This Row],[Exit Date]]-TBL_Employees[[#This Row],[Hire Date]]</f>
        <v>#VALUE!</v>
      </c>
      <c r="Q632" t="str">
        <f>TEXT(TBL_Employees[[#This Row],[Hire Date]],"yyyy")</f>
        <v>2019</v>
      </c>
    </row>
    <row r="633" spans="1:17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>
        <f>TBL_Employees[[#This Row],[Annual Salary]]*TBL_Employees[[#This Row],[Bonus %]]</f>
        <v>37644.25</v>
      </c>
      <c r="P633" t="e">
        <f>TBL_Employees[[#This Row],[Exit Date]]-TBL_Employees[[#This Row],[Hire Date]]</f>
        <v>#VALUE!</v>
      </c>
      <c r="Q633" t="str">
        <f>TEXT(TBL_Employees[[#This Row],[Hire Date]],"yyyy")</f>
        <v>2008</v>
      </c>
    </row>
    <row r="634" spans="1:17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f>TBL_Employees[[#This Row],[Annual Salary]]*TBL_Employees[[#This Row],[Bonus %]]</f>
        <v>9609.49</v>
      </c>
      <c r="P634" t="e">
        <f>TBL_Employees[[#This Row],[Exit Date]]-TBL_Employees[[#This Row],[Hire Date]]</f>
        <v>#VALUE!</v>
      </c>
      <c r="Q634" t="str">
        <f>TEXT(TBL_Employees[[#This Row],[Hire Date]],"yyyy")</f>
        <v>2018</v>
      </c>
    </row>
    <row r="635" spans="1:17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f>TBL_Employees[[#This Row],[Annual Salary]]*TBL_Employees[[#This Row],[Bonus %]]</f>
        <v>0</v>
      </c>
      <c r="P635" t="e">
        <f>TBL_Employees[[#This Row],[Exit Date]]-TBL_Employees[[#This Row],[Hire Date]]</f>
        <v>#VALUE!</v>
      </c>
      <c r="Q635" t="str">
        <f>TEXT(TBL_Employees[[#This Row],[Hire Date]],"yyyy")</f>
        <v>2014</v>
      </c>
    </row>
    <row r="636" spans="1:17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f>TBL_Employees[[#This Row],[Annual Salary]]*TBL_Employees[[#This Row],[Bonus %]]</f>
        <v>0</v>
      </c>
      <c r="P636" t="e">
        <f>TBL_Employees[[#This Row],[Exit Date]]-TBL_Employees[[#This Row],[Hire Date]]</f>
        <v>#VALUE!</v>
      </c>
      <c r="Q636" t="str">
        <f>TEXT(TBL_Employees[[#This Row],[Hire Date]],"yyyy")</f>
        <v>2017</v>
      </c>
    </row>
    <row r="637" spans="1:17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f>TBL_Employees[[#This Row],[Annual Salary]]*TBL_Employees[[#This Row],[Bonus %]]</f>
        <v>0</v>
      </c>
      <c r="P637" t="e">
        <f>TBL_Employees[[#This Row],[Exit Date]]-TBL_Employees[[#This Row],[Hire Date]]</f>
        <v>#VALUE!</v>
      </c>
      <c r="Q637" t="str">
        <f>TEXT(TBL_Employees[[#This Row],[Hire Date]],"yyyy")</f>
        <v>2003</v>
      </c>
    </row>
    <row r="638" spans="1:17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f>TBL_Employees[[#This Row],[Annual Salary]]*TBL_Employees[[#This Row],[Bonus %]]</f>
        <v>0</v>
      </c>
      <c r="P638" t="e">
        <f>TBL_Employees[[#This Row],[Exit Date]]-TBL_Employees[[#This Row],[Hire Date]]</f>
        <v>#VALUE!</v>
      </c>
      <c r="Q638" t="str">
        <f>TEXT(TBL_Employees[[#This Row],[Hire Date]],"yyyy")</f>
        <v>2014</v>
      </c>
    </row>
    <row r="639" spans="1:17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f>TBL_Employees[[#This Row],[Annual Salary]]*TBL_Employees[[#This Row],[Bonus %]]</f>
        <v>0</v>
      </c>
      <c r="P639" t="e">
        <f>TBL_Employees[[#This Row],[Exit Date]]-TBL_Employees[[#This Row],[Hire Date]]</f>
        <v>#VALUE!</v>
      </c>
      <c r="Q639" t="str">
        <f>TEXT(TBL_Employees[[#This Row],[Hire Date]],"yyyy")</f>
        <v>2018</v>
      </c>
    </row>
    <row r="640" spans="1:17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f>TBL_Employees[[#This Row],[Annual Salary]]*TBL_Employees[[#This Row],[Bonus %]]</f>
        <v>6618.12</v>
      </c>
      <c r="P640" t="e">
        <f>TBL_Employees[[#This Row],[Exit Date]]-TBL_Employees[[#This Row],[Hire Date]]</f>
        <v>#VALUE!</v>
      </c>
      <c r="Q640" t="str">
        <f>TEXT(TBL_Employees[[#This Row],[Hire Date]],"yyyy")</f>
        <v>2010</v>
      </c>
    </row>
    <row r="641" spans="1:17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f>TBL_Employees[[#This Row],[Annual Salary]]*TBL_Employees[[#This Row],[Bonus %]]</f>
        <v>44929.2</v>
      </c>
      <c r="P641">
        <f>TBL_Employees[[#This Row],[Exit Date]]-TBL_Employees[[#This Row],[Hire Date]]</f>
        <v>1520</v>
      </c>
      <c r="Q641" t="str">
        <f>TEXT(TBL_Employees[[#This Row],[Hire Date]],"yyyy")</f>
        <v>2018</v>
      </c>
    </row>
    <row r="642" spans="1:17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f>TBL_Employees[[#This Row],[Annual Salary]]*TBL_Employees[[#This Row],[Bonus %]]</f>
        <v>0</v>
      </c>
      <c r="P642" t="e">
        <f>TBL_Employees[[#This Row],[Exit Date]]-TBL_Employees[[#This Row],[Hire Date]]</f>
        <v>#VALUE!</v>
      </c>
      <c r="Q642" t="str">
        <f>TEXT(TBL_Employees[[#This Row],[Hire Date]],"yyyy")</f>
        <v>2011</v>
      </c>
    </row>
    <row r="643" spans="1:17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>
        <f>TBL_Employees[[#This Row],[Annual Salary]]*TBL_Employees[[#This Row],[Bonus %]]</f>
        <v>94022.37000000001</v>
      </c>
      <c r="P643" t="e">
        <f>TBL_Employees[[#This Row],[Exit Date]]-TBL_Employees[[#This Row],[Hire Date]]</f>
        <v>#VALUE!</v>
      </c>
      <c r="Q643" t="str">
        <f>TEXT(TBL_Employees[[#This Row],[Hire Date]],"yyyy")</f>
        <v>2009</v>
      </c>
    </row>
    <row r="644" spans="1:17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>
        <f>TBL_Employees[[#This Row],[Annual Salary]]*TBL_Employees[[#This Row],[Bonus %]]</f>
        <v>80569.8</v>
      </c>
      <c r="P644" t="e">
        <f>TBL_Employees[[#This Row],[Exit Date]]-TBL_Employees[[#This Row],[Hire Date]]</f>
        <v>#VALUE!</v>
      </c>
      <c r="Q644" t="str">
        <f>TEXT(TBL_Employees[[#This Row],[Hire Date]],"yyyy")</f>
        <v>2018</v>
      </c>
    </row>
    <row r="645" spans="1:17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f>TBL_Employees[[#This Row],[Annual Salary]]*TBL_Employees[[#This Row],[Bonus %]]</f>
        <v>25881.440000000002</v>
      </c>
      <c r="P645" t="e">
        <f>TBL_Employees[[#This Row],[Exit Date]]-TBL_Employees[[#This Row],[Hire Date]]</f>
        <v>#VALUE!</v>
      </c>
      <c r="Q645" t="str">
        <f>TEXT(TBL_Employees[[#This Row],[Hire Date]],"yyyy")</f>
        <v>2021</v>
      </c>
    </row>
    <row r="646" spans="1:17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>TBL_Employees[[#This Row],[Annual Salary]]*TBL_Employees[[#This Row],[Bonus %]]</f>
        <v>9589.9</v>
      </c>
      <c r="P646">
        <f>TBL_Employees[[#This Row],[Exit Date]]-TBL_Employees[[#This Row],[Hire Date]]</f>
        <v>743</v>
      </c>
      <c r="Q646" t="str">
        <f>TEXT(TBL_Employees[[#This Row],[Hire Date]],"yyyy")</f>
        <v>2019</v>
      </c>
    </row>
    <row r="647" spans="1:17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f>TBL_Employees[[#This Row],[Annual Salary]]*TBL_Employees[[#This Row],[Bonus %]]</f>
        <v>0</v>
      </c>
      <c r="P647" t="e">
        <f>TBL_Employees[[#This Row],[Exit Date]]-TBL_Employees[[#This Row],[Hire Date]]</f>
        <v>#VALUE!</v>
      </c>
      <c r="Q647" t="str">
        <f>TEXT(TBL_Employees[[#This Row],[Hire Date]],"yyyy")</f>
        <v>2019</v>
      </c>
    </row>
    <row r="648" spans="1:17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f>TBL_Employees[[#This Row],[Annual Salary]]*TBL_Employees[[#This Row],[Bonus %]]</f>
        <v>6406.8</v>
      </c>
      <c r="P648" t="e">
        <f>TBL_Employees[[#This Row],[Exit Date]]-TBL_Employees[[#This Row],[Hire Date]]</f>
        <v>#VALUE!</v>
      </c>
      <c r="Q648" t="str">
        <f>TEXT(TBL_Employees[[#This Row],[Hire Date]],"yyyy")</f>
        <v>1997</v>
      </c>
    </row>
    <row r="649" spans="1:17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f>TBL_Employees[[#This Row],[Annual Salary]]*TBL_Employees[[#This Row],[Bonus %]]</f>
        <v>0</v>
      </c>
      <c r="P649" t="e">
        <f>TBL_Employees[[#This Row],[Exit Date]]-TBL_Employees[[#This Row],[Hire Date]]</f>
        <v>#VALUE!</v>
      </c>
      <c r="Q649" t="str">
        <f>TEXT(TBL_Employees[[#This Row],[Hire Date]],"yyyy")</f>
        <v>2017</v>
      </c>
    </row>
    <row r="650" spans="1:17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>TBL_Employees[[#This Row],[Annual Salary]]*TBL_Employees[[#This Row],[Bonus %]]</f>
        <v>0</v>
      </c>
      <c r="P650">
        <f>TBL_Employees[[#This Row],[Exit Date]]-TBL_Employees[[#This Row],[Hire Date]]</f>
        <v>958</v>
      </c>
      <c r="Q650" t="str">
        <f>TEXT(TBL_Employees[[#This Row],[Hire Date]],"yyyy")</f>
        <v>1992</v>
      </c>
    </row>
    <row r="651" spans="1:17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>
        <f>TBL_Employees[[#This Row],[Annual Salary]]*TBL_Employees[[#This Row],[Bonus %]]</f>
        <v>70272</v>
      </c>
      <c r="P651" t="e">
        <f>TBL_Employees[[#This Row],[Exit Date]]-TBL_Employees[[#This Row],[Hire Date]]</f>
        <v>#VALUE!</v>
      </c>
      <c r="Q651" t="str">
        <f>TEXT(TBL_Employees[[#This Row],[Hire Date]],"yyyy")</f>
        <v>2018</v>
      </c>
    </row>
    <row r="652" spans="1:17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f>TBL_Employees[[#This Row],[Annual Salary]]*TBL_Employees[[#This Row],[Bonus %]]</f>
        <v>0</v>
      </c>
      <c r="P652" t="e">
        <f>TBL_Employees[[#This Row],[Exit Date]]-TBL_Employees[[#This Row],[Hire Date]]</f>
        <v>#VALUE!</v>
      </c>
      <c r="Q652" t="str">
        <f>TEXT(TBL_Employees[[#This Row],[Hire Date]],"yyyy")</f>
        <v>2016</v>
      </c>
    </row>
    <row r="653" spans="1:17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f>TBL_Employees[[#This Row],[Annual Salary]]*TBL_Employees[[#This Row],[Bonus %]]</f>
        <v>0</v>
      </c>
      <c r="P653" t="e">
        <f>TBL_Employees[[#This Row],[Exit Date]]-TBL_Employees[[#This Row],[Hire Date]]</f>
        <v>#VALUE!</v>
      </c>
      <c r="Q653" t="str">
        <f>TEXT(TBL_Employees[[#This Row],[Hire Date]],"yyyy")</f>
        <v>2020</v>
      </c>
    </row>
    <row r="654" spans="1:17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f>TBL_Employees[[#This Row],[Annual Salary]]*TBL_Employees[[#This Row],[Bonus %]]</f>
        <v>0</v>
      </c>
      <c r="P654" t="e">
        <f>TBL_Employees[[#This Row],[Exit Date]]-TBL_Employees[[#This Row],[Hire Date]]</f>
        <v>#VALUE!</v>
      </c>
      <c r="Q654" t="str">
        <f>TEXT(TBL_Employees[[#This Row],[Hire Date]],"yyyy")</f>
        <v>2016</v>
      </c>
    </row>
    <row r="655" spans="1:17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>TBL_Employees[[#This Row],[Annual Salary]]*TBL_Employees[[#This Row],[Bonus %]]</f>
        <v>0</v>
      </c>
      <c r="P655">
        <f>TBL_Employees[[#This Row],[Exit Date]]-TBL_Employees[[#This Row],[Hire Date]]</f>
        <v>439</v>
      </c>
      <c r="Q655" t="str">
        <f>TEXT(TBL_Employees[[#This Row],[Hire Date]],"yyyy")</f>
        <v>2020</v>
      </c>
    </row>
    <row r="656" spans="1:17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f>TBL_Employees[[#This Row],[Annual Salary]]*TBL_Employees[[#This Row],[Bonus %]]</f>
        <v>22805.399999999998</v>
      </c>
      <c r="P656" t="e">
        <f>TBL_Employees[[#This Row],[Exit Date]]-TBL_Employees[[#This Row],[Hire Date]]</f>
        <v>#VALUE!</v>
      </c>
      <c r="Q656" t="str">
        <f>TEXT(TBL_Employees[[#This Row],[Hire Date]],"yyyy")</f>
        <v>2019</v>
      </c>
    </row>
    <row r="657" spans="1:17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f>TBL_Employees[[#This Row],[Annual Salary]]*TBL_Employees[[#This Row],[Bonus %]]</f>
        <v>0</v>
      </c>
      <c r="P657" t="e">
        <f>TBL_Employees[[#This Row],[Exit Date]]-TBL_Employees[[#This Row],[Hire Date]]</f>
        <v>#VALUE!</v>
      </c>
      <c r="Q657" t="str">
        <f>TEXT(TBL_Employees[[#This Row],[Hire Date]],"yyyy")</f>
        <v>2021</v>
      </c>
    </row>
    <row r="658" spans="1:17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f>TBL_Employees[[#This Row],[Annual Salary]]*TBL_Employees[[#This Row],[Bonus %]]</f>
        <v>0</v>
      </c>
      <c r="P658" t="e">
        <f>TBL_Employees[[#This Row],[Exit Date]]-TBL_Employees[[#This Row],[Hire Date]]</f>
        <v>#VALUE!</v>
      </c>
      <c r="Q658" t="str">
        <f>TEXT(TBL_Employees[[#This Row],[Hire Date]],"yyyy")</f>
        <v>2019</v>
      </c>
    </row>
    <row r="659" spans="1:17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>
        <f>TBL_Employees[[#This Row],[Annual Salary]]*TBL_Employees[[#This Row],[Bonus %]]</f>
        <v>99172.71</v>
      </c>
      <c r="P659" t="e">
        <f>TBL_Employees[[#This Row],[Exit Date]]-TBL_Employees[[#This Row],[Hire Date]]</f>
        <v>#VALUE!</v>
      </c>
      <c r="Q659" t="str">
        <f>TEXT(TBL_Employees[[#This Row],[Hire Date]],"yyyy")</f>
        <v>2013</v>
      </c>
    </row>
    <row r="660" spans="1:17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f>TBL_Employees[[#This Row],[Annual Salary]]*TBL_Employees[[#This Row],[Bonus %]]</f>
        <v>3455.5</v>
      </c>
      <c r="P660" t="e">
        <f>TBL_Employees[[#This Row],[Exit Date]]-TBL_Employees[[#This Row],[Hire Date]]</f>
        <v>#VALUE!</v>
      </c>
      <c r="Q660" t="str">
        <f>TEXT(TBL_Employees[[#This Row],[Hire Date]],"yyyy")</f>
        <v>2019</v>
      </c>
    </row>
    <row r="661" spans="1:17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>
        <f>TBL_Employees[[#This Row],[Annual Salary]]*TBL_Employees[[#This Row],[Bonus %]]</f>
        <v>80346.760000000009</v>
      </c>
      <c r="P661" t="e">
        <f>TBL_Employees[[#This Row],[Exit Date]]-TBL_Employees[[#This Row],[Hire Date]]</f>
        <v>#VALUE!</v>
      </c>
      <c r="Q661" t="str">
        <f>TEXT(TBL_Employees[[#This Row],[Hire Date]],"yyyy")</f>
        <v>2002</v>
      </c>
    </row>
    <row r="662" spans="1:17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f>TBL_Employees[[#This Row],[Annual Salary]]*TBL_Employees[[#This Row],[Bonus %]]</f>
        <v>0</v>
      </c>
      <c r="P662" t="e">
        <f>TBL_Employees[[#This Row],[Exit Date]]-TBL_Employees[[#This Row],[Hire Date]]</f>
        <v>#VALUE!</v>
      </c>
      <c r="Q662" t="str">
        <f>TEXT(TBL_Employees[[#This Row],[Hire Date]],"yyyy")</f>
        <v>2007</v>
      </c>
    </row>
    <row r="663" spans="1:17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>
        <f>TBL_Employees[[#This Row],[Annual Salary]]*TBL_Employees[[#This Row],[Bonus %]]</f>
        <v>69533.64</v>
      </c>
      <c r="P663" t="e">
        <f>TBL_Employees[[#This Row],[Exit Date]]-TBL_Employees[[#This Row],[Hire Date]]</f>
        <v>#VALUE!</v>
      </c>
      <c r="Q663" t="str">
        <f>TEXT(TBL_Employees[[#This Row],[Hire Date]],"yyyy")</f>
        <v>2021</v>
      </c>
    </row>
    <row r="664" spans="1:17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f>TBL_Employees[[#This Row],[Annual Salary]]*TBL_Employees[[#This Row],[Bonus %]]</f>
        <v>0</v>
      </c>
      <c r="P664" t="e">
        <f>TBL_Employees[[#This Row],[Exit Date]]-TBL_Employees[[#This Row],[Hire Date]]</f>
        <v>#VALUE!</v>
      </c>
      <c r="Q664" t="str">
        <f>TEXT(TBL_Employees[[#This Row],[Hire Date]],"yyyy")</f>
        <v>2021</v>
      </c>
    </row>
    <row r="665" spans="1:17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f>TBL_Employees[[#This Row],[Annual Salary]]*TBL_Employees[[#This Row],[Bonus %]]</f>
        <v>5342.9000000000005</v>
      </c>
      <c r="P665" t="e">
        <f>TBL_Employees[[#This Row],[Exit Date]]-TBL_Employees[[#This Row],[Hire Date]]</f>
        <v>#VALUE!</v>
      </c>
      <c r="Q665" t="str">
        <f>TEXT(TBL_Employees[[#This Row],[Hire Date]],"yyyy")</f>
        <v>2015</v>
      </c>
    </row>
    <row r="666" spans="1:17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f>TBL_Employees[[#This Row],[Annual Salary]]*TBL_Employees[[#This Row],[Bonus %]]</f>
        <v>26483.960000000003</v>
      </c>
      <c r="P666" t="e">
        <f>TBL_Employees[[#This Row],[Exit Date]]-TBL_Employees[[#This Row],[Hire Date]]</f>
        <v>#VALUE!</v>
      </c>
      <c r="Q666" t="str">
        <f>TEXT(TBL_Employees[[#This Row],[Hire Date]],"yyyy")</f>
        <v>2015</v>
      </c>
    </row>
    <row r="667" spans="1:17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f>TBL_Employees[[#This Row],[Annual Salary]]*TBL_Employees[[#This Row],[Bonus %]]</f>
        <v>0</v>
      </c>
      <c r="P667" t="e">
        <f>TBL_Employees[[#This Row],[Exit Date]]-TBL_Employees[[#This Row],[Hire Date]]</f>
        <v>#VALUE!</v>
      </c>
      <c r="Q667" t="str">
        <f>TEXT(TBL_Employees[[#This Row],[Hire Date]],"yyyy")</f>
        <v>2019</v>
      </c>
    </row>
    <row r="668" spans="1:17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f>TBL_Employees[[#This Row],[Annual Salary]]*TBL_Employees[[#This Row],[Bonus %]]</f>
        <v>0</v>
      </c>
      <c r="P668" t="e">
        <f>TBL_Employees[[#This Row],[Exit Date]]-TBL_Employees[[#This Row],[Hire Date]]</f>
        <v>#VALUE!</v>
      </c>
      <c r="Q668" t="str">
        <f>TEXT(TBL_Employees[[#This Row],[Hire Date]],"yyyy")</f>
        <v>2021</v>
      </c>
    </row>
    <row r="669" spans="1:17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f>TBL_Employees[[#This Row],[Annual Salary]]*TBL_Employees[[#This Row],[Bonus %]]</f>
        <v>0</v>
      </c>
      <c r="P669" t="e">
        <f>TBL_Employees[[#This Row],[Exit Date]]-TBL_Employees[[#This Row],[Hire Date]]</f>
        <v>#VALUE!</v>
      </c>
      <c r="Q669" t="str">
        <f>TEXT(TBL_Employees[[#This Row],[Hire Date]],"yyyy")</f>
        <v>2000</v>
      </c>
    </row>
    <row r="670" spans="1:17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f>TBL_Employees[[#This Row],[Annual Salary]]*TBL_Employees[[#This Row],[Bonus %]]</f>
        <v>0</v>
      </c>
      <c r="P670" t="e">
        <f>TBL_Employees[[#This Row],[Exit Date]]-TBL_Employees[[#This Row],[Hire Date]]</f>
        <v>#VALUE!</v>
      </c>
      <c r="Q670" t="str">
        <f>TEXT(TBL_Employees[[#This Row],[Hire Date]],"yyyy")</f>
        <v>2010</v>
      </c>
    </row>
    <row r="671" spans="1:17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f>TBL_Employees[[#This Row],[Annual Salary]]*TBL_Employees[[#This Row],[Bonus %]]</f>
        <v>0</v>
      </c>
      <c r="P671" t="e">
        <f>TBL_Employees[[#This Row],[Exit Date]]-TBL_Employees[[#This Row],[Hire Date]]</f>
        <v>#VALUE!</v>
      </c>
      <c r="Q671" t="str">
        <f>TEXT(TBL_Employees[[#This Row],[Hire Date]],"yyyy")</f>
        <v>1994</v>
      </c>
    </row>
    <row r="672" spans="1:17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>TBL_Employees[[#This Row],[Annual Salary]]*TBL_Employees[[#This Row],[Bonus %]]</f>
        <v>0</v>
      </c>
      <c r="P672">
        <f>TBL_Employees[[#This Row],[Exit Date]]-TBL_Employees[[#This Row],[Hire Date]]</f>
        <v>2200</v>
      </c>
      <c r="Q672" t="str">
        <f>TEXT(TBL_Employees[[#This Row],[Hire Date]],"yyyy")</f>
        <v>2015</v>
      </c>
    </row>
    <row r="673" spans="1:17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f>TBL_Employees[[#This Row],[Annual Salary]]*TBL_Employees[[#This Row],[Bonus %]]</f>
        <v>0</v>
      </c>
      <c r="P673" t="e">
        <f>TBL_Employees[[#This Row],[Exit Date]]-TBL_Employees[[#This Row],[Hire Date]]</f>
        <v>#VALUE!</v>
      </c>
      <c r="Q673" t="str">
        <f>TEXT(TBL_Employees[[#This Row],[Hire Date]],"yyyy")</f>
        <v>2003</v>
      </c>
    </row>
    <row r="674" spans="1:17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>
        <f>TBL_Employees[[#This Row],[Annual Salary]]*TBL_Employees[[#This Row],[Bonus %]]</f>
        <v>101317.6</v>
      </c>
      <c r="P674" t="e">
        <f>TBL_Employees[[#This Row],[Exit Date]]-TBL_Employees[[#This Row],[Hire Date]]</f>
        <v>#VALUE!</v>
      </c>
      <c r="Q674" t="str">
        <f>TEXT(TBL_Employees[[#This Row],[Hire Date]],"yyyy")</f>
        <v>2020</v>
      </c>
    </row>
    <row r="675" spans="1:17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f>TBL_Employees[[#This Row],[Annual Salary]]*TBL_Employees[[#This Row],[Bonus %]]</f>
        <v>0</v>
      </c>
      <c r="P675" t="e">
        <f>TBL_Employees[[#This Row],[Exit Date]]-TBL_Employees[[#This Row],[Hire Date]]</f>
        <v>#VALUE!</v>
      </c>
      <c r="Q675" t="str">
        <f>TEXT(TBL_Employees[[#This Row],[Hire Date]],"yyyy")</f>
        <v>2007</v>
      </c>
    </row>
    <row r="676" spans="1:17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f>TBL_Employees[[#This Row],[Annual Salary]]*TBL_Employees[[#This Row],[Bonus %]]</f>
        <v>0</v>
      </c>
      <c r="P676" t="e">
        <f>TBL_Employees[[#This Row],[Exit Date]]-TBL_Employees[[#This Row],[Hire Date]]</f>
        <v>#VALUE!</v>
      </c>
      <c r="Q676" t="str">
        <f>TEXT(TBL_Employees[[#This Row],[Hire Date]],"yyyy")</f>
        <v>2018</v>
      </c>
    </row>
    <row r="677" spans="1:17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>TBL_Employees[[#This Row],[Annual Salary]]*TBL_Employees[[#This Row],[Bonus %]]</f>
        <v>0</v>
      </c>
      <c r="P677">
        <f>TBL_Employees[[#This Row],[Exit Date]]-TBL_Employees[[#This Row],[Hire Date]]</f>
        <v>554</v>
      </c>
      <c r="Q677" t="str">
        <f>TEXT(TBL_Employees[[#This Row],[Hire Date]],"yyyy")</f>
        <v>2017</v>
      </c>
    </row>
    <row r="678" spans="1:17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f>TBL_Employees[[#This Row],[Annual Salary]]*TBL_Employees[[#This Row],[Bonus %]]</f>
        <v>7323.24</v>
      </c>
      <c r="P678" t="e">
        <f>TBL_Employees[[#This Row],[Exit Date]]-TBL_Employees[[#This Row],[Hire Date]]</f>
        <v>#VALUE!</v>
      </c>
      <c r="Q678" t="str">
        <f>TEXT(TBL_Employees[[#This Row],[Hire Date]],"yyyy")</f>
        <v>2016</v>
      </c>
    </row>
    <row r="679" spans="1:17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f>TBL_Employees[[#This Row],[Annual Salary]]*TBL_Employees[[#This Row],[Bonus %]]</f>
        <v>33420</v>
      </c>
      <c r="P679" t="e">
        <f>TBL_Employees[[#This Row],[Exit Date]]-TBL_Employees[[#This Row],[Hire Date]]</f>
        <v>#VALUE!</v>
      </c>
      <c r="Q679" t="str">
        <f>TEXT(TBL_Employees[[#This Row],[Hire Date]],"yyyy")</f>
        <v>2018</v>
      </c>
    </row>
    <row r="680" spans="1:17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f>TBL_Employees[[#This Row],[Annual Salary]]*TBL_Employees[[#This Row],[Bonus %]]</f>
        <v>0</v>
      </c>
      <c r="P680" t="e">
        <f>TBL_Employees[[#This Row],[Exit Date]]-TBL_Employees[[#This Row],[Hire Date]]</f>
        <v>#VALUE!</v>
      </c>
      <c r="Q680" t="str">
        <f>TEXT(TBL_Employees[[#This Row],[Hire Date]],"yyyy")</f>
        <v>1997</v>
      </c>
    </row>
    <row r="681" spans="1:17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f>TBL_Employees[[#This Row],[Annual Salary]]*TBL_Employees[[#This Row],[Bonus %]]</f>
        <v>9317.16</v>
      </c>
      <c r="P681" t="e">
        <f>TBL_Employees[[#This Row],[Exit Date]]-TBL_Employees[[#This Row],[Hire Date]]</f>
        <v>#VALUE!</v>
      </c>
      <c r="Q681" t="str">
        <f>TEXT(TBL_Employees[[#This Row],[Hire Date]],"yyyy")</f>
        <v>2020</v>
      </c>
    </row>
    <row r="682" spans="1:17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f>TBL_Employees[[#This Row],[Annual Salary]]*TBL_Employees[[#This Row],[Bonus %]]</f>
        <v>5995.3</v>
      </c>
      <c r="P682" t="e">
        <f>TBL_Employees[[#This Row],[Exit Date]]-TBL_Employees[[#This Row],[Hire Date]]</f>
        <v>#VALUE!</v>
      </c>
      <c r="Q682" t="str">
        <f>TEXT(TBL_Employees[[#This Row],[Hire Date]],"yyyy")</f>
        <v>2017</v>
      </c>
    </row>
    <row r="683" spans="1:17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f>TBL_Employees[[#This Row],[Annual Salary]]*TBL_Employees[[#This Row],[Bonus %]]</f>
        <v>0</v>
      </c>
      <c r="P683" t="e">
        <f>TBL_Employees[[#This Row],[Exit Date]]-TBL_Employees[[#This Row],[Hire Date]]</f>
        <v>#VALUE!</v>
      </c>
      <c r="Q683" t="str">
        <f>TEXT(TBL_Employees[[#This Row],[Hire Date]],"yyyy")</f>
        <v>2020</v>
      </c>
    </row>
    <row r="684" spans="1:17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f>TBL_Employees[[#This Row],[Annual Salary]]*TBL_Employees[[#This Row],[Bonus %]]</f>
        <v>0</v>
      </c>
      <c r="P684" t="e">
        <f>TBL_Employees[[#This Row],[Exit Date]]-TBL_Employees[[#This Row],[Hire Date]]</f>
        <v>#VALUE!</v>
      </c>
      <c r="Q684" t="str">
        <f>TEXT(TBL_Employees[[#This Row],[Hire Date]],"yyyy")</f>
        <v>2003</v>
      </c>
    </row>
    <row r="685" spans="1:17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f>TBL_Employees[[#This Row],[Annual Salary]]*TBL_Employees[[#This Row],[Bonus %]]</f>
        <v>0</v>
      </c>
      <c r="P685" t="e">
        <f>TBL_Employees[[#This Row],[Exit Date]]-TBL_Employees[[#This Row],[Hire Date]]</f>
        <v>#VALUE!</v>
      </c>
      <c r="Q685" t="str">
        <f>TEXT(TBL_Employees[[#This Row],[Hire Date]],"yyyy")</f>
        <v>2017</v>
      </c>
    </row>
    <row r="686" spans="1:17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f>TBL_Employees[[#This Row],[Annual Salary]]*TBL_Employees[[#This Row],[Bonus %]]</f>
        <v>12462.900000000001</v>
      </c>
      <c r="P686" t="e">
        <f>TBL_Employees[[#This Row],[Exit Date]]-TBL_Employees[[#This Row],[Hire Date]]</f>
        <v>#VALUE!</v>
      </c>
      <c r="Q686" t="str">
        <f>TEXT(TBL_Employees[[#This Row],[Hire Date]],"yyyy")</f>
        <v>2017</v>
      </c>
    </row>
    <row r="687" spans="1:17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>
        <f>TBL_Employees[[#This Row],[Annual Salary]]*TBL_Employees[[#This Row],[Bonus %]]</f>
        <v>90421.5</v>
      </c>
      <c r="P687" t="e">
        <f>TBL_Employees[[#This Row],[Exit Date]]-TBL_Employees[[#This Row],[Hire Date]]</f>
        <v>#VALUE!</v>
      </c>
      <c r="Q687" t="str">
        <f>TEXT(TBL_Employees[[#This Row],[Hire Date]],"yyyy")</f>
        <v>2021</v>
      </c>
    </row>
    <row r="688" spans="1:17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f>TBL_Employees[[#This Row],[Annual Salary]]*TBL_Employees[[#This Row],[Bonus %]]</f>
        <v>10266.32</v>
      </c>
      <c r="P688" t="e">
        <f>TBL_Employees[[#This Row],[Exit Date]]-TBL_Employees[[#This Row],[Hire Date]]</f>
        <v>#VALUE!</v>
      </c>
      <c r="Q688" t="str">
        <f>TEXT(TBL_Employees[[#This Row],[Hire Date]],"yyyy")</f>
        <v>2018</v>
      </c>
    </row>
    <row r="689" spans="1:17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>
        <f>TBL_Employees[[#This Row],[Annual Salary]]*TBL_Employees[[#This Row],[Bonus %]]</f>
        <v>63251.22</v>
      </c>
      <c r="P689" t="e">
        <f>TBL_Employees[[#This Row],[Exit Date]]-TBL_Employees[[#This Row],[Hire Date]]</f>
        <v>#VALUE!</v>
      </c>
      <c r="Q689" t="str">
        <f>TEXT(TBL_Employees[[#This Row],[Hire Date]],"yyyy")</f>
        <v>2021</v>
      </c>
    </row>
    <row r="690" spans="1:17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f>TBL_Employees[[#This Row],[Annual Salary]]*TBL_Employees[[#This Row],[Bonus %]]</f>
        <v>17007.2</v>
      </c>
      <c r="P690" t="e">
        <f>TBL_Employees[[#This Row],[Exit Date]]-TBL_Employees[[#This Row],[Hire Date]]</f>
        <v>#VALUE!</v>
      </c>
      <c r="Q690" t="str">
        <f>TEXT(TBL_Employees[[#This Row],[Hire Date]],"yyyy")</f>
        <v>2021</v>
      </c>
    </row>
    <row r="691" spans="1:17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>
        <f>TBL_Employees[[#This Row],[Annual Salary]]*TBL_Employees[[#This Row],[Bonus %]]</f>
        <v>36786</v>
      </c>
      <c r="P691" t="e">
        <f>TBL_Employees[[#This Row],[Exit Date]]-TBL_Employees[[#This Row],[Hire Date]]</f>
        <v>#VALUE!</v>
      </c>
      <c r="Q691" t="str">
        <f>TEXT(TBL_Employees[[#This Row],[Hire Date]],"yyyy")</f>
        <v>2010</v>
      </c>
    </row>
    <row r="692" spans="1:17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f>TBL_Employees[[#This Row],[Annual Salary]]*TBL_Employees[[#This Row],[Bonus %]]</f>
        <v>0</v>
      </c>
      <c r="P692" t="e">
        <f>TBL_Employees[[#This Row],[Exit Date]]-TBL_Employees[[#This Row],[Hire Date]]</f>
        <v>#VALUE!</v>
      </c>
      <c r="Q692" t="str">
        <f>TEXT(TBL_Employees[[#This Row],[Hire Date]],"yyyy")</f>
        <v>2020</v>
      </c>
    </row>
    <row r="693" spans="1:17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>
        <f>TBL_Employees[[#This Row],[Annual Salary]]*TBL_Employees[[#This Row],[Bonus %]]</f>
        <v>76606.080000000002</v>
      </c>
      <c r="P693" t="e">
        <f>TBL_Employees[[#This Row],[Exit Date]]-TBL_Employees[[#This Row],[Hire Date]]</f>
        <v>#VALUE!</v>
      </c>
      <c r="Q693" t="str">
        <f>TEXT(TBL_Employees[[#This Row],[Hire Date]],"yyyy")</f>
        <v>1999</v>
      </c>
    </row>
    <row r="694" spans="1:17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f>TBL_Employees[[#This Row],[Annual Salary]]*TBL_Employees[[#This Row],[Bonus %]]</f>
        <v>0</v>
      </c>
      <c r="P694" t="e">
        <f>TBL_Employees[[#This Row],[Exit Date]]-TBL_Employees[[#This Row],[Hire Date]]</f>
        <v>#VALUE!</v>
      </c>
      <c r="Q694" t="str">
        <f>TEXT(TBL_Employees[[#This Row],[Hire Date]],"yyyy")</f>
        <v>2002</v>
      </c>
    </row>
    <row r="695" spans="1:17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f>TBL_Employees[[#This Row],[Annual Salary]]*TBL_Employees[[#This Row],[Bonus %]]</f>
        <v>0</v>
      </c>
      <c r="P695" t="e">
        <f>TBL_Employees[[#This Row],[Exit Date]]-TBL_Employees[[#This Row],[Hire Date]]</f>
        <v>#VALUE!</v>
      </c>
      <c r="Q695" t="str">
        <f>TEXT(TBL_Employees[[#This Row],[Hire Date]],"yyyy")</f>
        <v>2018</v>
      </c>
    </row>
    <row r="696" spans="1:17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f>TBL_Employees[[#This Row],[Annual Salary]]*TBL_Employees[[#This Row],[Bonus %]]</f>
        <v>44552.119999999995</v>
      </c>
      <c r="P696">
        <f>TBL_Employees[[#This Row],[Exit Date]]-TBL_Employees[[#This Row],[Hire Date]]</f>
        <v>200</v>
      </c>
      <c r="Q696" t="str">
        <f>TEXT(TBL_Employees[[#This Row],[Hire Date]],"yyyy")</f>
        <v>2020</v>
      </c>
    </row>
    <row r="697" spans="1:17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>TBL_Employees[[#This Row],[Annual Salary]]*TBL_Employees[[#This Row],[Bonus %]]</f>
        <v>15700.41</v>
      </c>
      <c r="P697">
        <f>TBL_Employees[[#This Row],[Exit Date]]-TBL_Employees[[#This Row],[Hire Date]]</f>
        <v>353</v>
      </c>
      <c r="Q697" t="str">
        <f>TEXT(TBL_Employees[[#This Row],[Hire Date]],"yyyy")</f>
        <v>2021</v>
      </c>
    </row>
    <row r="698" spans="1:17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f>TBL_Employees[[#This Row],[Annual Salary]]*TBL_Employees[[#This Row],[Bonus %]]</f>
        <v>16452.72</v>
      </c>
      <c r="P698" t="e">
        <f>TBL_Employees[[#This Row],[Exit Date]]-TBL_Employees[[#This Row],[Hire Date]]</f>
        <v>#VALUE!</v>
      </c>
      <c r="Q698" t="str">
        <f>TEXT(TBL_Employees[[#This Row],[Hire Date]],"yyyy")</f>
        <v>2020</v>
      </c>
    </row>
    <row r="699" spans="1:17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>
        <f>TBL_Employees[[#This Row],[Annual Salary]]*TBL_Employees[[#This Row],[Bonus %]]</f>
        <v>58636.480000000003</v>
      </c>
      <c r="P699" t="e">
        <f>TBL_Employees[[#This Row],[Exit Date]]-TBL_Employees[[#This Row],[Hire Date]]</f>
        <v>#VALUE!</v>
      </c>
      <c r="Q699" t="str">
        <f>TEXT(TBL_Employees[[#This Row],[Hire Date]],"yyyy")</f>
        <v>2007</v>
      </c>
    </row>
    <row r="700" spans="1:17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f>TBL_Employees[[#This Row],[Annual Salary]]*TBL_Employees[[#This Row],[Bonus %]]</f>
        <v>0</v>
      </c>
      <c r="P700" t="e">
        <f>TBL_Employees[[#This Row],[Exit Date]]-TBL_Employees[[#This Row],[Hire Date]]</f>
        <v>#VALUE!</v>
      </c>
      <c r="Q700" t="str">
        <f>TEXT(TBL_Employees[[#This Row],[Hire Date]],"yyyy")</f>
        <v>2019</v>
      </c>
    </row>
    <row r="701" spans="1:17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f>TBL_Employees[[#This Row],[Annual Salary]]*TBL_Employees[[#This Row],[Bonus %]]</f>
        <v>0</v>
      </c>
      <c r="P701" t="e">
        <f>TBL_Employees[[#This Row],[Exit Date]]-TBL_Employees[[#This Row],[Hire Date]]</f>
        <v>#VALUE!</v>
      </c>
      <c r="Q701" t="str">
        <f>TEXT(TBL_Employees[[#This Row],[Hire Date]],"yyyy")</f>
        <v>2006</v>
      </c>
    </row>
    <row r="702" spans="1:17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f>TBL_Employees[[#This Row],[Annual Salary]]*TBL_Employees[[#This Row],[Bonus %]]</f>
        <v>10813.400000000001</v>
      </c>
      <c r="P702" t="e">
        <f>TBL_Employees[[#This Row],[Exit Date]]-TBL_Employees[[#This Row],[Hire Date]]</f>
        <v>#VALUE!</v>
      </c>
      <c r="Q702" t="str">
        <f>TEXT(TBL_Employees[[#This Row],[Hire Date]],"yyyy")</f>
        <v>2012</v>
      </c>
    </row>
    <row r="703" spans="1:17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f>TBL_Employees[[#This Row],[Annual Salary]]*TBL_Employees[[#This Row],[Bonus %]]</f>
        <v>10255.5</v>
      </c>
      <c r="P703" t="e">
        <f>TBL_Employees[[#This Row],[Exit Date]]-TBL_Employees[[#This Row],[Hire Date]]</f>
        <v>#VALUE!</v>
      </c>
      <c r="Q703" t="str">
        <f>TEXT(TBL_Employees[[#This Row],[Hire Date]],"yyyy")</f>
        <v>1992</v>
      </c>
    </row>
    <row r="704" spans="1:17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>
        <f>TBL_Employees[[#This Row],[Annual Salary]]*TBL_Employees[[#This Row],[Bonus %]]</f>
        <v>54610.5</v>
      </c>
      <c r="P704" t="e">
        <f>TBL_Employees[[#This Row],[Exit Date]]-TBL_Employees[[#This Row],[Hire Date]]</f>
        <v>#VALUE!</v>
      </c>
      <c r="Q704" t="str">
        <f>TEXT(TBL_Employees[[#This Row],[Hire Date]],"yyyy")</f>
        <v>1998</v>
      </c>
    </row>
    <row r="705" spans="1:17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>
        <f>TBL_Employees[[#This Row],[Annual Salary]]*TBL_Employees[[#This Row],[Bonus %]]</f>
        <v>41711.880000000005</v>
      </c>
      <c r="P705" t="e">
        <f>TBL_Employees[[#This Row],[Exit Date]]-TBL_Employees[[#This Row],[Hire Date]]</f>
        <v>#VALUE!</v>
      </c>
      <c r="Q705" t="str">
        <f>TEXT(TBL_Employees[[#This Row],[Hire Date]],"yyyy")</f>
        <v>2017</v>
      </c>
    </row>
    <row r="706" spans="1:17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f>TBL_Employees[[#This Row],[Annual Salary]]*TBL_Employees[[#This Row],[Bonus %]]</f>
        <v>0</v>
      </c>
      <c r="P706" t="e">
        <f>TBL_Employees[[#This Row],[Exit Date]]-TBL_Employees[[#This Row],[Hire Date]]</f>
        <v>#VALUE!</v>
      </c>
      <c r="Q706" t="str">
        <f>TEXT(TBL_Employees[[#This Row],[Hire Date]],"yyyy")</f>
        <v>2019</v>
      </c>
    </row>
    <row r="707" spans="1:17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f>TBL_Employees[[#This Row],[Annual Salary]]*TBL_Employees[[#This Row],[Bonus %]]</f>
        <v>0</v>
      </c>
      <c r="P707" t="e">
        <f>TBL_Employees[[#This Row],[Exit Date]]-TBL_Employees[[#This Row],[Hire Date]]</f>
        <v>#VALUE!</v>
      </c>
      <c r="Q707" t="str">
        <f>TEXT(TBL_Employees[[#This Row],[Hire Date]],"yyyy")</f>
        <v>2010</v>
      </c>
    </row>
    <row r="708" spans="1:17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f>TBL_Employees[[#This Row],[Annual Salary]]*TBL_Employees[[#This Row],[Bonus %]]</f>
        <v>0</v>
      </c>
      <c r="P708" t="e">
        <f>TBL_Employees[[#This Row],[Exit Date]]-TBL_Employees[[#This Row],[Hire Date]]</f>
        <v>#VALUE!</v>
      </c>
      <c r="Q708" t="str">
        <f>TEXT(TBL_Employees[[#This Row],[Hire Date]],"yyyy")</f>
        <v>2018</v>
      </c>
    </row>
    <row r="709" spans="1:17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f>TBL_Employees[[#This Row],[Annual Salary]]*TBL_Employees[[#This Row],[Bonus %]]</f>
        <v>0</v>
      </c>
      <c r="P709" t="e">
        <f>TBL_Employees[[#This Row],[Exit Date]]-TBL_Employees[[#This Row],[Hire Date]]</f>
        <v>#VALUE!</v>
      </c>
      <c r="Q709" t="str">
        <f>TEXT(TBL_Employees[[#This Row],[Hire Date]],"yyyy")</f>
        <v>2005</v>
      </c>
    </row>
    <row r="710" spans="1:17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f>TBL_Employees[[#This Row],[Annual Salary]]*TBL_Employees[[#This Row],[Bonus %]]</f>
        <v>14131.48</v>
      </c>
      <c r="P710" t="e">
        <f>TBL_Employees[[#This Row],[Exit Date]]-TBL_Employees[[#This Row],[Hire Date]]</f>
        <v>#VALUE!</v>
      </c>
      <c r="Q710" t="str">
        <f>TEXT(TBL_Employees[[#This Row],[Hire Date]],"yyyy")</f>
        <v>2005</v>
      </c>
    </row>
    <row r="711" spans="1:17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f>TBL_Employees[[#This Row],[Annual Salary]]*TBL_Employees[[#This Row],[Bonus %]]</f>
        <v>6146.4</v>
      </c>
      <c r="P711" t="e">
        <f>TBL_Employees[[#This Row],[Exit Date]]-TBL_Employees[[#This Row],[Hire Date]]</f>
        <v>#VALUE!</v>
      </c>
      <c r="Q711" t="str">
        <f>TEXT(TBL_Employees[[#This Row],[Hire Date]],"yyyy")</f>
        <v>2011</v>
      </c>
    </row>
    <row r="712" spans="1:17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>
        <f>TBL_Employees[[#This Row],[Annual Salary]]*TBL_Employees[[#This Row],[Bonus %]]</f>
        <v>88782.84</v>
      </c>
      <c r="P712" t="e">
        <f>TBL_Employees[[#This Row],[Exit Date]]-TBL_Employees[[#This Row],[Hire Date]]</f>
        <v>#VALUE!</v>
      </c>
      <c r="Q712" t="str">
        <f>TEXT(TBL_Employees[[#This Row],[Hire Date]],"yyyy")</f>
        <v>2010</v>
      </c>
    </row>
    <row r="713" spans="1:17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f>TBL_Employees[[#This Row],[Annual Salary]]*TBL_Employees[[#This Row],[Bonus %]]</f>
        <v>6068.58</v>
      </c>
      <c r="P713" t="e">
        <f>TBL_Employees[[#This Row],[Exit Date]]-TBL_Employees[[#This Row],[Hire Date]]</f>
        <v>#VALUE!</v>
      </c>
      <c r="Q713" t="str">
        <f>TEXT(TBL_Employees[[#This Row],[Hire Date]],"yyyy")</f>
        <v>2017</v>
      </c>
    </row>
    <row r="714" spans="1:17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>TBL_Employees[[#This Row],[Annual Salary]]*TBL_Employees[[#This Row],[Bonus %]]</f>
        <v>0</v>
      </c>
      <c r="P714">
        <f>TBL_Employees[[#This Row],[Exit Date]]-TBL_Employees[[#This Row],[Hire Date]]</f>
        <v>1514</v>
      </c>
      <c r="Q714" t="str">
        <f>TEXT(TBL_Employees[[#This Row],[Hire Date]],"yyyy")</f>
        <v>2005</v>
      </c>
    </row>
    <row r="715" spans="1:17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f>TBL_Employees[[#This Row],[Annual Salary]]*TBL_Employees[[#This Row],[Bonus %]]</f>
        <v>0</v>
      </c>
      <c r="P715" t="e">
        <f>TBL_Employees[[#This Row],[Exit Date]]-TBL_Employees[[#This Row],[Hire Date]]</f>
        <v>#VALUE!</v>
      </c>
      <c r="Q715" t="str">
        <f>TEXT(TBL_Employees[[#This Row],[Hire Date]],"yyyy")</f>
        <v>2015</v>
      </c>
    </row>
    <row r="716" spans="1:17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>
        <f>TBL_Employees[[#This Row],[Annual Salary]]*TBL_Employees[[#This Row],[Bonus %]]</f>
        <v>51049.880000000005</v>
      </c>
      <c r="P716" t="e">
        <f>TBL_Employees[[#This Row],[Exit Date]]-TBL_Employees[[#This Row],[Hire Date]]</f>
        <v>#VALUE!</v>
      </c>
      <c r="Q716" t="str">
        <f>TEXT(TBL_Employees[[#This Row],[Hire Date]],"yyyy")</f>
        <v>2019</v>
      </c>
    </row>
    <row r="717" spans="1:17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>TBL_Employees[[#This Row],[Annual Salary]]*TBL_Employees[[#This Row],[Bonus %]]</f>
        <v>0</v>
      </c>
      <c r="P717">
        <f>TBL_Employees[[#This Row],[Exit Date]]-TBL_Employees[[#This Row],[Hire Date]]</f>
        <v>1394</v>
      </c>
      <c r="Q717" t="str">
        <f>TEXT(TBL_Employees[[#This Row],[Hire Date]],"yyyy")</f>
        <v>2014</v>
      </c>
    </row>
    <row r="718" spans="1:17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>
        <f>TBL_Employees[[#This Row],[Annual Salary]]*TBL_Employees[[#This Row],[Bonus %]]</f>
        <v>61302.720000000001</v>
      </c>
      <c r="P718" t="e">
        <f>TBL_Employees[[#This Row],[Exit Date]]-TBL_Employees[[#This Row],[Hire Date]]</f>
        <v>#VALUE!</v>
      </c>
      <c r="Q718" t="str">
        <f>TEXT(TBL_Employees[[#This Row],[Hire Date]],"yyyy")</f>
        <v>2012</v>
      </c>
    </row>
    <row r="719" spans="1:17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f>TBL_Employees[[#This Row],[Annual Salary]]*TBL_Employees[[#This Row],[Bonus %]]</f>
        <v>19572.150000000001</v>
      </c>
      <c r="P719" t="e">
        <f>TBL_Employees[[#This Row],[Exit Date]]-TBL_Employees[[#This Row],[Hire Date]]</f>
        <v>#VALUE!</v>
      </c>
      <c r="Q719" t="str">
        <f>TEXT(TBL_Employees[[#This Row],[Hire Date]],"yyyy")</f>
        <v>2009</v>
      </c>
    </row>
    <row r="720" spans="1:17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f>TBL_Employees[[#This Row],[Annual Salary]]*TBL_Employees[[#This Row],[Bonus %]]</f>
        <v>8602.3000000000011</v>
      </c>
      <c r="P720" t="e">
        <f>TBL_Employees[[#This Row],[Exit Date]]-TBL_Employees[[#This Row],[Hire Date]]</f>
        <v>#VALUE!</v>
      </c>
      <c r="Q720" t="str">
        <f>TEXT(TBL_Employees[[#This Row],[Hire Date]],"yyyy")</f>
        <v>2009</v>
      </c>
    </row>
    <row r="721" spans="1:17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>
        <f>TBL_Employees[[#This Row],[Annual Salary]]*TBL_Employees[[#This Row],[Bonus %]]</f>
        <v>80289.63</v>
      </c>
      <c r="P721" t="e">
        <f>TBL_Employees[[#This Row],[Exit Date]]-TBL_Employees[[#This Row],[Hire Date]]</f>
        <v>#VALUE!</v>
      </c>
      <c r="Q721" t="str">
        <f>TEXT(TBL_Employees[[#This Row],[Hire Date]],"yyyy")</f>
        <v>1997</v>
      </c>
    </row>
    <row r="722" spans="1:17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f>TBL_Employees[[#This Row],[Annual Salary]]*TBL_Employees[[#This Row],[Bonus %]]</f>
        <v>9950.85</v>
      </c>
      <c r="P722" t="e">
        <f>TBL_Employees[[#This Row],[Exit Date]]-TBL_Employees[[#This Row],[Hire Date]]</f>
        <v>#VALUE!</v>
      </c>
      <c r="Q722" t="str">
        <f>TEXT(TBL_Employees[[#This Row],[Hire Date]],"yyyy")</f>
        <v>2015</v>
      </c>
    </row>
    <row r="723" spans="1:17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f>TBL_Employees[[#This Row],[Annual Salary]]*TBL_Employees[[#This Row],[Bonus %]]</f>
        <v>0</v>
      </c>
      <c r="P723" t="e">
        <f>TBL_Employees[[#This Row],[Exit Date]]-TBL_Employees[[#This Row],[Hire Date]]</f>
        <v>#VALUE!</v>
      </c>
      <c r="Q723" t="str">
        <f>TEXT(TBL_Employees[[#This Row],[Hire Date]],"yyyy")</f>
        <v>2015</v>
      </c>
    </row>
    <row r="724" spans="1:17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f>TBL_Employees[[#This Row],[Annual Salary]]*TBL_Employees[[#This Row],[Bonus %]]</f>
        <v>0</v>
      </c>
      <c r="P724" t="e">
        <f>TBL_Employees[[#This Row],[Exit Date]]-TBL_Employees[[#This Row],[Hire Date]]</f>
        <v>#VALUE!</v>
      </c>
      <c r="Q724" t="str">
        <f>TEXT(TBL_Employees[[#This Row],[Hire Date]],"yyyy")</f>
        <v>2017</v>
      </c>
    </row>
    <row r="725" spans="1:17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f>TBL_Employees[[#This Row],[Annual Salary]]*TBL_Employees[[#This Row],[Bonus %]]</f>
        <v>28390.880000000001</v>
      </c>
      <c r="P725" t="e">
        <f>TBL_Employees[[#This Row],[Exit Date]]-TBL_Employees[[#This Row],[Hire Date]]</f>
        <v>#VALUE!</v>
      </c>
      <c r="Q725" t="str">
        <f>TEXT(TBL_Employees[[#This Row],[Hire Date]],"yyyy")</f>
        <v>2016</v>
      </c>
    </row>
    <row r="726" spans="1:17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f>TBL_Employees[[#This Row],[Annual Salary]]*TBL_Employees[[#This Row],[Bonus %]]</f>
        <v>0</v>
      </c>
      <c r="P726" t="e">
        <f>TBL_Employees[[#This Row],[Exit Date]]-TBL_Employees[[#This Row],[Hire Date]]</f>
        <v>#VALUE!</v>
      </c>
      <c r="Q726" t="str">
        <f>TEXT(TBL_Employees[[#This Row],[Hire Date]],"yyyy")</f>
        <v>2016</v>
      </c>
    </row>
    <row r="727" spans="1:17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f>TBL_Employees[[#This Row],[Annual Salary]]*TBL_Employees[[#This Row],[Bonus %]]</f>
        <v>0</v>
      </c>
      <c r="P727" t="e">
        <f>TBL_Employees[[#This Row],[Exit Date]]-TBL_Employees[[#This Row],[Hire Date]]</f>
        <v>#VALUE!</v>
      </c>
      <c r="Q727" t="str">
        <f>TEXT(TBL_Employees[[#This Row],[Hire Date]],"yyyy")</f>
        <v>2019</v>
      </c>
    </row>
    <row r="728" spans="1:17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f>TBL_Employees[[#This Row],[Annual Salary]]*TBL_Employees[[#This Row],[Bonus %]]</f>
        <v>10912.22</v>
      </c>
      <c r="P728" t="e">
        <f>TBL_Employees[[#This Row],[Exit Date]]-TBL_Employees[[#This Row],[Hire Date]]</f>
        <v>#VALUE!</v>
      </c>
      <c r="Q728" t="str">
        <f>TEXT(TBL_Employees[[#This Row],[Hire Date]],"yyyy")</f>
        <v>2014</v>
      </c>
    </row>
    <row r="729" spans="1:17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f>TBL_Employees[[#This Row],[Annual Salary]]*TBL_Employees[[#This Row],[Bonus %]]</f>
        <v>0</v>
      </c>
      <c r="P729" t="e">
        <f>TBL_Employees[[#This Row],[Exit Date]]-TBL_Employees[[#This Row],[Hire Date]]</f>
        <v>#VALUE!</v>
      </c>
      <c r="Q729" t="str">
        <f>TEXT(TBL_Employees[[#This Row],[Hire Date]],"yyyy")</f>
        <v>2007</v>
      </c>
    </row>
    <row r="730" spans="1:17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>TBL_Employees[[#This Row],[Annual Salary]]*TBL_Employees[[#This Row],[Bonus %]]</f>
        <v>0</v>
      </c>
      <c r="P730">
        <f>TBL_Employees[[#This Row],[Exit Date]]-TBL_Employees[[#This Row],[Hire Date]]</f>
        <v>8153</v>
      </c>
      <c r="Q730" t="str">
        <f>TEXT(TBL_Employees[[#This Row],[Hire Date]],"yyyy")</f>
        <v>1992</v>
      </c>
    </row>
    <row r="731" spans="1:17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>TBL_Employees[[#This Row],[Annual Salary]]*TBL_Employees[[#This Row],[Bonus %]]</f>
        <v>0</v>
      </c>
      <c r="P731">
        <f>TBL_Employees[[#This Row],[Exit Date]]-TBL_Employees[[#This Row],[Hire Date]]</f>
        <v>2197</v>
      </c>
      <c r="Q731" t="str">
        <f>TEXT(TBL_Employees[[#This Row],[Hire Date]],"yyyy")</f>
        <v>2012</v>
      </c>
    </row>
    <row r="732" spans="1:17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f>TBL_Employees[[#This Row],[Annual Salary]]*TBL_Employees[[#This Row],[Bonus %]]</f>
        <v>64857.599999999999</v>
      </c>
      <c r="P732">
        <f>TBL_Employees[[#This Row],[Exit Date]]-TBL_Employees[[#This Row],[Hire Date]]</f>
        <v>2519</v>
      </c>
      <c r="Q732" t="str">
        <f>TEXT(TBL_Employees[[#This Row],[Hire Date]],"yyyy")</f>
        <v>2015</v>
      </c>
    </row>
    <row r="733" spans="1:17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f>TBL_Employees[[#This Row],[Annual Salary]]*TBL_Employees[[#This Row],[Bonus %]]</f>
        <v>6971.49</v>
      </c>
      <c r="P733" t="e">
        <f>TBL_Employees[[#This Row],[Exit Date]]-TBL_Employees[[#This Row],[Hire Date]]</f>
        <v>#VALUE!</v>
      </c>
      <c r="Q733" t="str">
        <f>TEXT(TBL_Employees[[#This Row],[Hire Date]],"yyyy")</f>
        <v>2017</v>
      </c>
    </row>
    <row r="734" spans="1:17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f>TBL_Employees[[#This Row],[Annual Salary]]*TBL_Employees[[#This Row],[Bonus %]]</f>
        <v>0</v>
      </c>
      <c r="P734" t="e">
        <f>TBL_Employees[[#This Row],[Exit Date]]-TBL_Employees[[#This Row],[Hire Date]]</f>
        <v>#VALUE!</v>
      </c>
      <c r="Q734" t="str">
        <f>TEXT(TBL_Employees[[#This Row],[Hire Date]],"yyyy")</f>
        <v>2016</v>
      </c>
    </row>
    <row r="735" spans="1:17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>
        <f>TBL_Employees[[#This Row],[Annual Salary]]*TBL_Employees[[#This Row],[Bonus %]]</f>
        <v>44678.76</v>
      </c>
      <c r="P735" t="e">
        <f>TBL_Employees[[#This Row],[Exit Date]]-TBL_Employees[[#This Row],[Hire Date]]</f>
        <v>#VALUE!</v>
      </c>
      <c r="Q735" t="str">
        <f>TEXT(TBL_Employees[[#This Row],[Hire Date]],"yyyy")</f>
        <v>1997</v>
      </c>
    </row>
    <row r="736" spans="1:17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f>TBL_Employees[[#This Row],[Annual Salary]]*TBL_Employees[[#This Row],[Bonus %]]</f>
        <v>0</v>
      </c>
      <c r="P736" t="e">
        <f>TBL_Employees[[#This Row],[Exit Date]]-TBL_Employees[[#This Row],[Hire Date]]</f>
        <v>#VALUE!</v>
      </c>
      <c r="Q736" t="str">
        <f>TEXT(TBL_Employees[[#This Row],[Hire Date]],"yyyy")</f>
        <v>2012</v>
      </c>
    </row>
    <row r="737" spans="1:17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>
        <f>TBL_Employees[[#This Row],[Annual Salary]]*TBL_Employees[[#This Row],[Bonus %]]</f>
        <v>77416.02</v>
      </c>
      <c r="P737" t="e">
        <f>TBL_Employees[[#This Row],[Exit Date]]-TBL_Employees[[#This Row],[Hire Date]]</f>
        <v>#VALUE!</v>
      </c>
      <c r="Q737" t="str">
        <f>TEXT(TBL_Employees[[#This Row],[Hire Date]],"yyyy")</f>
        <v>2002</v>
      </c>
    </row>
    <row r="738" spans="1:17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f>TBL_Employees[[#This Row],[Annual Salary]]*TBL_Employees[[#This Row],[Bonus %]]</f>
        <v>0</v>
      </c>
      <c r="P738" t="e">
        <f>TBL_Employees[[#This Row],[Exit Date]]-TBL_Employees[[#This Row],[Hire Date]]</f>
        <v>#VALUE!</v>
      </c>
      <c r="Q738" t="str">
        <f>TEXT(TBL_Employees[[#This Row],[Hire Date]],"yyyy")</f>
        <v>2002</v>
      </c>
    </row>
    <row r="739" spans="1:17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>TBL_Employees[[#This Row],[Annual Salary]]*TBL_Employees[[#This Row],[Bonus %]]</f>
        <v>10363.280000000001</v>
      </c>
      <c r="P739">
        <f>TBL_Employees[[#This Row],[Exit Date]]-TBL_Employees[[#This Row],[Hire Date]]</f>
        <v>15</v>
      </c>
      <c r="Q739" t="str">
        <f>TEXT(TBL_Employees[[#This Row],[Hire Date]],"yyyy")</f>
        <v>2021</v>
      </c>
    </row>
    <row r="740" spans="1:17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f>TBL_Employees[[#This Row],[Annual Salary]]*TBL_Employees[[#This Row],[Bonus %]]</f>
        <v>46411.680000000008</v>
      </c>
      <c r="P740">
        <f>TBL_Employees[[#This Row],[Exit Date]]-TBL_Employees[[#This Row],[Hire Date]]</f>
        <v>2356</v>
      </c>
      <c r="Q740" t="str">
        <f>TEXT(TBL_Employees[[#This Row],[Hire Date]],"yyyy")</f>
        <v>2013</v>
      </c>
    </row>
    <row r="741" spans="1:17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f>TBL_Employees[[#This Row],[Annual Salary]]*TBL_Employees[[#This Row],[Bonus %]]</f>
        <v>17145.36</v>
      </c>
      <c r="P741" t="e">
        <f>TBL_Employees[[#This Row],[Exit Date]]-TBL_Employees[[#This Row],[Hire Date]]</f>
        <v>#VALUE!</v>
      </c>
      <c r="Q741" t="str">
        <f>TEXT(TBL_Employees[[#This Row],[Hire Date]],"yyyy")</f>
        <v>2010</v>
      </c>
    </row>
    <row r="742" spans="1:17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>
        <f>TBL_Employees[[#This Row],[Annual Salary]]*TBL_Employees[[#This Row],[Bonus %]]</f>
        <v>52637.760000000002</v>
      </c>
      <c r="P742" t="e">
        <f>TBL_Employees[[#This Row],[Exit Date]]-TBL_Employees[[#This Row],[Hire Date]]</f>
        <v>#VALUE!</v>
      </c>
      <c r="Q742" t="str">
        <f>TEXT(TBL_Employees[[#This Row],[Hire Date]],"yyyy")</f>
        <v>2006</v>
      </c>
    </row>
    <row r="743" spans="1:17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>
        <f>TBL_Employees[[#This Row],[Annual Salary]]*TBL_Employees[[#This Row],[Bonus %]]</f>
        <v>97422.39</v>
      </c>
      <c r="P743" t="e">
        <f>TBL_Employees[[#This Row],[Exit Date]]-TBL_Employees[[#This Row],[Hire Date]]</f>
        <v>#VALUE!</v>
      </c>
      <c r="Q743" t="str">
        <f>TEXT(TBL_Employees[[#This Row],[Hire Date]],"yyyy")</f>
        <v>2019</v>
      </c>
    </row>
    <row r="744" spans="1:17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>TBL_Employees[[#This Row],[Annual Salary]]*TBL_Employees[[#This Row],[Bonus %]]</f>
        <v>0</v>
      </c>
      <c r="P744">
        <f>TBL_Employees[[#This Row],[Exit Date]]-TBL_Employees[[#This Row],[Hire Date]]</f>
        <v>193</v>
      </c>
      <c r="Q744" t="str">
        <f>TEXT(TBL_Employees[[#This Row],[Hire Date]],"yyyy")</f>
        <v>2006</v>
      </c>
    </row>
    <row r="745" spans="1:17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f>TBL_Employees[[#This Row],[Annual Salary]]*TBL_Employees[[#This Row],[Bonus %]]</f>
        <v>0</v>
      </c>
      <c r="P745" t="e">
        <f>TBL_Employees[[#This Row],[Exit Date]]-TBL_Employees[[#This Row],[Hire Date]]</f>
        <v>#VALUE!</v>
      </c>
      <c r="Q745" t="str">
        <f>TEXT(TBL_Employees[[#This Row],[Hire Date]],"yyyy")</f>
        <v>2016</v>
      </c>
    </row>
    <row r="746" spans="1:17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>TBL_Employees[[#This Row],[Annual Salary]]*TBL_Employees[[#This Row],[Bonus %]]</f>
        <v>0</v>
      </c>
      <c r="P746">
        <f>TBL_Employees[[#This Row],[Exit Date]]-TBL_Employees[[#This Row],[Hire Date]]</f>
        <v>1285</v>
      </c>
      <c r="Q746" t="str">
        <f>TEXT(TBL_Employees[[#This Row],[Hire Date]],"yyyy")</f>
        <v>2017</v>
      </c>
    </row>
    <row r="747" spans="1:17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>
        <f>TBL_Employees[[#This Row],[Annual Salary]]*TBL_Employees[[#This Row],[Bonus %]]</f>
        <v>70685.7</v>
      </c>
      <c r="P747" t="e">
        <f>TBL_Employees[[#This Row],[Exit Date]]-TBL_Employees[[#This Row],[Hire Date]]</f>
        <v>#VALUE!</v>
      </c>
      <c r="Q747" t="str">
        <f>TEXT(TBL_Employees[[#This Row],[Hire Date]],"yyyy")</f>
        <v>2013</v>
      </c>
    </row>
    <row r="748" spans="1:17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f>TBL_Employees[[#This Row],[Annual Salary]]*TBL_Employees[[#This Row],[Bonus %]]</f>
        <v>33693.659999999996</v>
      </c>
      <c r="P748" t="e">
        <f>TBL_Employees[[#This Row],[Exit Date]]-TBL_Employees[[#This Row],[Hire Date]]</f>
        <v>#VALUE!</v>
      </c>
      <c r="Q748" t="str">
        <f>TEXT(TBL_Employees[[#This Row],[Hire Date]],"yyyy")</f>
        <v>2020</v>
      </c>
    </row>
    <row r="749" spans="1:17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>TBL_Employees[[#This Row],[Annual Salary]]*TBL_Employees[[#This Row],[Bonus %]]</f>
        <v>0</v>
      </c>
      <c r="P749">
        <f>TBL_Employees[[#This Row],[Exit Date]]-TBL_Employees[[#This Row],[Hire Date]]</f>
        <v>269</v>
      </c>
      <c r="Q749" t="str">
        <f>TEXT(TBL_Employees[[#This Row],[Hire Date]],"yyyy")</f>
        <v>2005</v>
      </c>
    </row>
    <row r="750" spans="1:17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f>TBL_Employees[[#This Row],[Annual Salary]]*TBL_Employees[[#This Row],[Bonus %]]</f>
        <v>37422.239999999998</v>
      </c>
      <c r="P750">
        <f>TBL_Employees[[#This Row],[Exit Date]]-TBL_Employees[[#This Row],[Hire Date]]</f>
        <v>442</v>
      </c>
      <c r="Q750" t="str">
        <f>TEXT(TBL_Employees[[#This Row],[Hire Date]],"yyyy")</f>
        <v>2007</v>
      </c>
    </row>
    <row r="751" spans="1:17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f>TBL_Employees[[#This Row],[Annual Salary]]*TBL_Employees[[#This Row],[Bonus %]]</f>
        <v>0</v>
      </c>
      <c r="P751" t="e">
        <f>TBL_Employees[[#This Row],[Exit Date]]-TBL_Employees[[#This Row],[Hire Date]]</f>
        <v>#VALUE!</v>
      </c>
      <c r="Q751" t="str">
        <f>TEXT(TBL_Employees[[#This Row],[Hire Date]],"yyyy")</f>
        <v>2016</v>
      </c>
    </row>
    <row r="752" spans="1:17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>TBL_Employees[[#This Row],[Annual Salary]]*TBL_Employees[[#This Row],[Bonus %]]</f>
        <v>0</v>
      </c>
      <c r="P752">
        <f>TBL_Employees[[#This Row],[Exit Date]]-TBL_Employees[[#This Row],[Hire Date]]</f>
        <v>873</v>
      </c>
      <c r="Q752" t="str">
        <f>TEXT(TBL_Employees[[#This Row],[Hire Date]],"yyyy")</f>
        <v>2019</v>
      </c>
    </row>
    <row r="753" spans="1:17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f>TBL_Employees[[#This Row],[Annual Salary]]*TBL_Employees[[#This Row],[Bonus %]]</f>
        <v>0</v>
      </c>
      <c r="P753" t="e">
        <f>TBL_Employees[[#This Row],[Exit Date]]-TBL_Employees[[#This Row],[Hire Date]]</f>
        <v>#VALUE!</v>
      </c>
      <c r="Q753" t="str">
        <f>TEXT(TBL_Employees[[#This Row],[Hire Date]],"yyyy")</f>
        <v>2003</v>
      </c>
    </row>
    <row r="754" spans="1:17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f>TBL_Employees[[#This Row],[Annual Salary]]*TBL_Employees[[#This Row],[Bonus %]]</f>
        <v>0</v>
      </c>
      <c r="P754" t="e">
        <f>TBL_Employees[[#This Row],[Exit Date]]-TBL_Employees[[#This Row],[Hire Date]]</f>
        <v>#VALUE!</v>
      </c>
      <c r="Q754" t="str">
        <f>TEXT(TBL_Employees[[#This Row],[Hire Date]],"yyyy")</f>
        <v>2017</v>
      </c>
    </row>
    <row r="755" spans="1:17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f>TBL_Employees[[#This Row],[Annual Salary]]*TBL_Employees[[#This Row],[Bonus %]]</f>
        <v>20821.2</v>
      </c>
      <c r="P755" t="e">
        <f>TBL_Employees[[#This Row],[Exit Date]]-TBL_Employees[[#This Row],[Hire Date]]</f>
        <v>#VALUE!</v>
      </c>
      <c r="Q755" t="str">
        <f>TEXT(TBL_Employees[[#This Row],[Hire Date]],"yyyy")</f>
        <v>2017</v>
      </c>
    </row>
    <row r="756" spans="1:17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f>TBL_Employees[[#This Row],[Annual Salary]]*TBL_Employees[[#This Row],[Bonus %]]</f>
        <v>0</v>
      </c>
      <c r="P756" t="e">
        <f>TBL_Employees[[#This Row],[Exit Date]]-TBL_Employees[[#This Row],[Hire Date]]</f>
        <v>#VALUE!</v>
      </c>
      <c r="Q756" t="str">
        <f>TEXT(TBL_Employees[[#This Row],[Hire Date]],"yyyy")</f>
        <v>2014</v>
      </c>
    </row>
    <row r="757" spans="1:17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>
        <f>TBL_Employees[[#This Row],[Annual Salary]]*TBL_Employees[[#This Row],[Bonus %]]</f>
        <v>48458.28</v>
      </c>
      <c r="P757" t="e">
        <f>TBL_Employees[[#This Row],[Exit Date]]-TBL_Employees[[#This Row],[Hire Date]]</f>
        <v>#VALUE!</v>
      </c>
      <c r="Q757" t="str">
        <f>TEXT(TBL_Employees[[#This Row],[Hire Date]],"yyyy")</f>
        <v>2004</v>
      </c>
    </row>
    <row r="758" spans="1:17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f>TBL_Employees[[#This Row],[Annual Salary]]*TBL_Employees[[#This Row],[Bonus %]]</f>
        <v>0</v>
      </c>
      <c r="P758" t="e">
        <f>TBL_Employees[[#This Row],[Exit Date]]-TBL_Employees[[#This Row],[Hire Date]]</f>
        <v>#VALUE!</v>
      </c>
      <c r="Q758" t="str">
        <f>TEXT(TBL_Employees[[#This Row],[Hire Date]],"yyyy")</f>
        <v>2015</v>
      </c>
    </row>
    <row r="759" spans="1:17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f>TBL_Employees[[#This Row],[Annual Salary]]*TBL_Employees[[#This Row],[Bonus %]]</f>
        <v>17878.919999999998</v>
      </c>
      <c r="P759" t="e">
        <f>TBL_Employees[[#This Row],[Exit Date]]-TBL_Employees[[#This Row],[Hire Date]]</f>
        <v>#VALUE!</v>
      </c>
      <c r="Q759" t="str">
        <f>TEXT(TBL_Employees[[#This Row],[Hire Date]],"yyyy")</f>
        <v>2018</v>
      </c>
    </row>
    <row r="760" spans="1:17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f>TBL_Employees[[#This Row],[Annual Salary]]*TBL_Employees[[#This Row],[Bonus %]]</f>
        <v>0</v>
      </c>
      <c r="P760" t="e">
        <f>TBL_Employees[[#This Row],[Exit Date]]-TBL_Employees[[#This Row],[Hire Date]]</f>
        <v>#VALUE!</v>
      </c>
      <c r="Q760" t="str">
        <f>TEXT(TBL_Employees[[#This Row],[Hire Date]],"yyyy")</f>
        <v>2008</v>
      </c>
    </row>
    <row r="761" spans="1:17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f>TBL_Employees[[#This Row],[Annual Salary]]*TBL_Employees[[#This Row],[Bonus %]]</f>
        <v>0</v>
      </c>
      <c r="P761" t="e">
        <f>TBL_Employees[[#This Row],[Exit Date]]-TBL_Employees[[#This Row],[Hire Date]]</f>
        <v>#VALUE!</v>
      </c>
      <c r="Q761" t="str">
        <f>TEXT(TBL_Employees[[#This Row],[Hire Date]],"yyyy")</f>
        <v>2007</v>
      </c>
    </row>
    <row r="762" spans="1:17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f>TBL_Employees[[#This Row],[Annual Salary]]*TBL_Employees[[#This Row],[Bonus %]]</f>
        <v>0</v>
      </c>
      <c r="P762" t="e">
        <f>TBL_Employees[[#This Row],[Exit Date]]-TBL_Employees[[#This Row],[Hire Date]]</f>
        <v>#VALUE!</v>
      </c>
      <c r="Q762" t="str">
        <f>TEXT(TBL_Employees[[#This Row],[Hire Date]],"yyyy")</f>
        <v>2021</v>
      </c>
    </row>
    <row r="763" spans="1:17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f>TBL_Employees[[#This Row],[Annual Salary]]*TBL_Employees[[#This Row],[Bonus %]]</f>
        <v>8373.44</v>
      </c>
      <c r="P763" t="e">
        <f>TBL_Employees[[#This Row],[Exit Date]]-TBL_Employees[[#This Row],[Hire Date]]</f>
        <v>#VALUE!</v>
      </c>
      <c r="Q763" t="str">
        <f>TEXT(TBL_Employees[[#This Row],[Hire Date]],"yyyy")</f>
        <v>1992</v>
      </c>
    </row>
    <row r="764" spans="1:17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f>TBL_Employees[[#This Row],[Annual Salary]]*TBL_Employees[[#This Row],[Bonus %]]</f>
        <v>0</v>
      </c>
      <c r="P764" t="e">
        <f>TBL_Employees[[#This Row],[Exit Date]]-TBL_Employees[[#This Row],[Hire Date]]</f>
        <v>#VALUE!</v>
      </c>
      <c r="Q764" t="str">
        <f>TEXT(TBL_Employees[[#This Row],[Hire Date]],"yyyy")</f>
        <v>2017</v>
      </c>
    </row>
    <row r="765" spans="1:17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f>TBL_Employees[[#This Row],[Annual Salary]]*TBL_Employees[[#This Row],[Bonus %]]</f>
        <v>8933.1200000000008</v>
      </c>
      <c r="P765" t="e">
        <f>TBL_Employees[[#This Row],[Exit Date]]-TBL_Employees[[#This Row],[Hire Date]]</f>
        <v>#VALUE!</v>
      </c>
      <c r="Q765" t="str">
        <f>TEXT(TBL_Employees[[#This Row],[Hire Date]],"yyyy")</f>
        <v>2018</v>
      </c>
    </row>
    <row r="766" spans="1:17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f>TBL_Employees[[#This Row],[Annual Salary]]*TBL_Employees[[#This Row],[Bonus %]]</f>
        <v>7691.81</v>
      </c>
      <c r="P766" t="e">
        <f>TBL_Employees[[#This Row],[Exit Date]]-TBL_Employees[[#This Row],[Hire Date]]</f>
        <v>#VALUE!</v>
      </c>
      <c r="Q766" t="str">
        <f>TEXT(TBL_Employees[[#This Row],[Hire Date]],"yyyy")</f>
        <v>2012</v>
      </c>
    </row>
    <row r="767" spans="1:17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f>TBL_Employees[[#This Row],[Annual Salary]]*TBL_Employees[[#This Row],[Bonus %]]</f>
        <v>0</v>
      </c>
      <c r="P767" t="e">
        <f>TBL_Employees[[#This Row],[Exit Date]]-TBL_Employees[[#This Row],[Hire Date]]</f>
        <v>#VALUE!</v>
      </c>
      <c r="Q767" t="str">
        <f>TEXT(TBL_Employees[[#This Row],[Hire Date]],"yyyy")</f>
        <v>2021</v>
      </c>
    </row>
    <row r="768" spans="1:17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f>TBL_Employees[[#This Row],[Annual Salary]]*TBL_Employees[[#This Row],[Bonus %]]</f>
        <v>14438.519999999999</v>
      </c>
      <c r="P768" t="e">
        <f>TBL_Employees[[#This Row],[Exit Date]]-TBL_Employees[[#This Row],[Hire Date]]</f>
        <v>#VALUE!</v>
      </c>
      <c r="Q768" t="str">
        <f>TEXT(TBL_Employees[[#This Row],[Hire Date]],"yyyy")</f>
        <v>2015</v>
      </c>
    </row>
    <row r="769" spans="1:17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f>TBL_Employees[[#This Row],[Annual Salary]]*TBL_Employees[[#This Row],[Bonus %]]</f>
        <v>0</v>
      </c>
      <c r="P769" t="e">
        <f>TBL_Employees[[#This Row],[Exit Date]]-TBL_Employees[[#This Row],[Hire Date]]</f>
        <v>#VALUE!</v>
      </c>
      <c r="Q769" t="str">
        <f>TEXT(TBL_Employees[[#This Row],[Hire Date]],"yyyy")</f>
        <v>2014</v>
      </c>
    </row>
    <row r="770" spans="1:17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>
        <f>TBL_Employees[[#This Row],[Annual Salary]]*TBL_Employees[[#This Row],[Bonus %]]</f>
        <v>45265.74</v>
      </c>
      <c r="P770" t="e">
        <f>TBL_Employees[[#This Row],[Exit Date]]-TBL_Employees[[#This Row],[Hire Date]]</f>
        <v>#VALUE!</v>
      </c>
      <c r="Q770" t="str">
        <f>TEXT(TBL_Employees[[#This Row],[Hire Date]],"yyyy")</f>
        <v>2009</v>
      </c>
    </row>
    <row r="771" spans="1:17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f>TBL_Employees[[#This Row],[Annual Salary]]*TBL_Employees[[#This Row],[Bonus %]]</f>
        <v>16731.39</v>
      </c>
      <c r="P771" t="e">
        <f>TBL_Employees[[#This Row],[Exit Date]]-TBL_Employees[[#This Row],[Hire Date]]</f>
        <v>#VALUE!</v>
      </c>
      <c r="Q771" t="str">
        <f>TEXT(TBL_Employees[[#This Row],[Hire Date]],"yyyy")</f>
        <v>2002</v>
      </c>
    </row>
    <row r="772" spans="1:17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f>TBL_Employees[[#This Row],[Annual Salary]]*TBL_Employees[[#This Row],[Bonus %]]</f>
        <v>0</v>
      </c>
      <c r="P772" t="e">
        <f>TBL_Employees[[#This Row],[Exit Date]]-TBL_Employees[[#This Row],[Hire Date]]</f>
        <v>#VALUE!</v>
      </c>
      <c r="Q772" t="str">
        <f>TEXT(TBL_Employees[[#This Row],[Hire Date]],"yyyy")</f>
        <v>2015</v>
      </c>
    </row>
    <row r="773" spans="1:17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f>TBL_Employees[[#This Row],[Annual Salary]]*TBL_Employees[[#This Row],[Bonus %]]</f>
        <v>0</v>
      </c>
      <c r="P773" t="e">
        <f>TBL_Employees[[#This Row],[Exit Date]]-TBL_Employees[[#This Row],[Hire Date]]</f>
        <v>#VALUE!</v>
      </c>
      <c r="Q773" t="str">
        <f>TEXT(TBL_Employees[[#This Row],[Hire Date]],"yyyy")</f>
        <v>2018</v>
      </c>
    </row>
    <row r="774" spans="1:17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f>TBL_Employees[[#This Row],[Annual Salary]]*TBL_Employees[[#This Row],[Bonus %]]</f>
        <v>9460.24</v>
      </c>
      <c r="P774" t="e">
        <f>TBL_Employees[[#This Row],[Exit Date]]-TBL_Employees[[#This Row],[Hire Date]]</f>
        <v>#VALUE!</v>
      </c>
      <c r="Q774" t="str">
        <f>TEXT(TBL_Employees[[#This Row],[Hire Date]],"yyyy")</f>
        <v>2012</v>
      </c>
    </row>
    <row r="775" spans="1:17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f>TBL_Employees[[#This Row],[Annual Salary]]*TBL_Employees[[#This Row],[Bonus %]]</f>
        <v>0</v>
      </c>
      <c r="P775" t="e">
        <f>TBL_Employees[[#This Row],[Exit Date]]-TBL_Employees[[#This Row],[Hire Date]]</f>
        <v>#VALUE!</v>
      </c>
      <c r="Q775" t="str">
        <f>TEXT(TBL_Employees[[#This Row],[Hire Date]],"yyyy")</f>
        <v>2004</v>
      </c>
    </row>
    <row r="776" spans="1:17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f>TBL_Employees[[#This Row],[Annual Salary]]*TBL_Employees[[#This Row],[Bonus %]]</f>
        <v>12695</v>
      </c>
      <c r="P776" t="e">
        <f>TBL_Employees[[#This Row],[Exit Date]]-TBL_Employees[[#This Row],[Hire Date]]</f>
        <v>#VALUE!</v>
      </c>
      <c r="Q776" t="str">
        <f>TEXT(TBL_Employees[[#This Row],[Hire Date]],"yyyy")</f>
        <v>2019</v>
      </c>
    </row>
    <row r="777" spans="1:17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f>TBL_Employees[[#This Row],[Annual Salary]]*TBL_Employees[[#This Row],[Bonus %]]</f>
        <v>0</v>
      </c>
      <c r="P777" t="e">
        <f>TBL_Employees[[#This Row],[Exit Date]]-TBL_Employees[[#This Row],[Hire Date]]</f>
        <v>#VALUE!</v>
      </c>
      <c r="Q777" t="str">
        <f>TEXT(TBL_Employees[[#This Row],[Hire Date]],"yyyy")</f>
        <v>2014</v>
      </c>
    </row>
    <row r="778" spans="1:17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f>TBL_Employees[[#This Row],[Annual Salary]]*TBL_Employees[[#This Row],[Bonus %]]</f>
        <v>0</v>
      </c>
      <c r="P778" t="e">
        <f>TBL_Employees[[#This Row],[Exit Date]]-TBL_Employees[[#This Row],[Hire Date]]</f>
        <v>#VALUE!</v>
      </c>
      <c r="Q778" t="str">
        <f>TEXT(TBL_Employees[[#This Row],[Hire Date]],"yyyy")</f>
        <v>2021</v>
      </c>
    </row>
    <row r="779" spans="1:17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f>TBL_Employees[[#This Row],[Annual Salary]]*TBL_Employees[[#This Row],[Bonus %]]</f>
        <v>0</v>
      </c>
      <c r="P779" t="e">
        <f>TBL_Employees[[#This Row],[Exit Date]]-TBL_Employees[[#This Row],[Hire Date]]</f>
        <v>#VALUE!</v>
      </c>
      <c r="Q779" t="str">
        <f>TEXT(TBL_Employees[[#This Row],[Hire Date]],"yyyy")</f>
        <v>2014</v>
      </c>
    </row>
    <row r="780" spans="1:17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>TBL_Employees[[#This Row],[Annual Salary]]*TBL_Employees[[#This Row],[Bonus %]]</f>
        <v>0</v>
      </c>
      <c r="P780">
        <f>TBL_Employees[[#This Row],[Exit Date]]-TBL_Employees[[#This Row],[Hire Date]]</f>
        <v>1988</v>
      </c>
      <c r="Q780" t="str">
        <f>TEXT(TBL_Employees[[#This Row],[Hire Date]],"yyyy")</f>
        <v>2015</v>
      </c>
    </row>
    <row r="781" spans="1:17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>TBL_Employees[[#This Row],[Annual Salary]]*TBL_Employees[[#This Row],[Bonus %]]</f>
        <v>0</v>
      </c>
      <c r="P781">
        <f>TBL_Employees[[#This Row],[Exit Date]]-TBL_Employees[[#This Row],[Hire Date]]</f>
        <v>1691</v>
      </c>
      <c r="Q781" t="str">
        <f>TEXT(TBL_Employees[[#This Row],[Hire Date]],"yyyy")</f>
        <v>2010</v>
      </c>
    </row>
    <row r="782" spans="1:17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f>TBL_Employees[[#This Row],[Annual Salary]]*TBL_Employees[[#This Row],[Bonus %]]</f>
        <v>0</v>
      </c>
      <c r="P782" t="e">
        <f>TBL_Employees[[#This Row],[Exit Date]]-TBL_Employees[[#This Row],[Hire Date]]</f>
        <v>#VALUE!</v>
      </c>
      <c r="Q782" t="str">
        <f>TEXT(TBL_Employees[[#This Row],[Hire Date]],"yyyy")</f>
        <v>1997</v>
      </c>
    </row>
    <row r="783" spans="1:17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f>TBL_Employees[[#This Row],[Annual Salary]]*TBL_Employees[[#This Row],[Bonus %]]</f>
        <v>0</v>
      </c>
      <c r="P783" t="e">
        <f>TBL_Employees[[#This Row],[Exit Date]]-TBL_Employees[[#This Row],[Hire Date]]</f>
        <v>#VALUE!</v>
      </c>
      <c r="Q783" t="str">
        <f>TEXT(TBL_Employees[[#This Row],[Hire Date]],"yyyy")</f>
        <v>2000</v>
      </c>
    </row>
    <row r="784" spans="1:17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f>TBL_Employees[[#This Row],[Annual Salary]]*TBL_Employees[[#This Row],[Bonus %]]</f>
        <v>0</v>
      </c>
      <c r="P784" t="e">
        <f>TBL_Employees[[#This Row],[Exit Date]]-TBL_Employees[[#This Row],[Hire Date]]</f>
        <v>#VALUE!</v>
      </c>
      <c r="Q784" t="str">
        <f>TEXT(TBL_Employees[[#This Row],[Hire Date]],"yyyy")</f>
        <v>2004</v>
      </c>
    </row>
    <row r="785" spans="1:17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>TBL_Employees[[#This Row],[Annual Salary]]*TBL_Employees[[#This Row],[Bonus %]]</f>
        <v>0</v>
      </c>
      <c r="P785">
        <f>TBL_Employees[[#This Row],[Exit Date]]-TBL_Employees[[#This Row],[Hire Date]]</f>
        <v>1229</v>
      </c>
      <c r="Q785" t="str">
        <f>TEXT(TBL_Employees[[#This Row],[Hire Date]],"yyyy")</f>
        <v>2018</v>
      </c>
    </row>
    <row r="786" spans="1:17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f>TBL_Employees[[#This Row],[Annual Salary]]*TBL_Employees[[#This Row],[Bonus %]]</f>
        <v>0</v>
      </c>
      <c r="P786" t="e">
        <f>TBL_Employees[[#This Row],[Exit Date]]-TBL_Employees[[#This Row],[Hire Date]]</f>
        <v>#VALUE!</v>
      </c>
      <c r="Q786" t="str">
        <f>TEXT(TBL_Employees[[#This Row],[Hire Date]],"yyyy")</f>
        <v>1998</v>
      </c>
    </row>
    <row r="787" spans="1:17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f>TBL_Employees[[#This Row],[Annual Salary]]*TBL_Employees[[#This Row],[Bonus %]]</f>
        <v>0</v>
      </c>
      <c r="P787" t="e">
        <f>TBL_Employees[[#This Row],[Exit Date]]-TBL_Employees[[#This Row],[Hire Date]]</f>
        <v>#VALUE!</v>
      </c>
      <c r="Q787" t="str">
        <f>TEXT(TBL_Employees[[#This Row],[Hire Date]],"yyyy")</f>
        <v>2019</v>
      </c>
    </row>
    <row r="788" spans="1:17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f>TBL_Employees[[#This Row],[Annual Salary]]*TBL_Employees[[#This Row],[Bonus %]]</f>
        <v>0</v>
      </c>
      <c r="P788" t="e">
        <f>TBL_Employees[[#This Row],[Exit Date]]-TBL_Employees[[#This Row],[Hire Date]]</f>
        <v>#VALUE!</v>
      </c>
      <c r="Q788" t="str">
        <f>TEXT(TBL_Employees[[#This Row],[Hire Date]],"yyyy")</f>
        <v>2014</v>
      </c>
    </row>
    <row r="789" spans="1:17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f>TBL_Employees[[#This Row],[Annual Salary]]*TBL_Employees[[#This Row],[Bonus %]]</f>
        <v>0</v>
      </c>
      <c r="P789" t="e">
        <f>TBL_Employees[[#This Row],[Exit Date]]-TBL_Employees[[#This Row],[Hire Date]]</f>
        <v>#VALUE!</v>
      </c>
      <c r="Q789" t="str">
        <f>TEXT(TBL_Employees[[#This Row],[Hire Date]],"yyyy")</f>
        <v>2014</v>
      </c>
    </row>
    <row r="790" spans="1:17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f>TBL_Employees[[#This Row],[Annual Salary]]*TBL_Employees[[#This Row],[Bonus %]]</f>
        <v>7495.6799999999994</v>
      </c>
      <c r="P790" t="e">
        <f>TBL_Employees[[#This Row],[Exit Date]]-TBL_Employees[[#This Row],[Hire Date]]</f>
        <v>#VALUE!</v>
      </c>
      <c r="Q790" t="str">
        <f>TEXT(TBL_Employees[[#This Row],[Hire Date]],"yyyy")</f>
        <v>2016</v>
      </c>
    </row>
    <row r="791" spans="1:17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f>TBL_Employees[[#This Row],[Annual Salary]]*TBL_Employees[[#This Row],[Bonus %]]</f>
        <v>5411.05</v>
      </c>
      <c r="P791" t="e">
        <f>TBL_Employees[[#This Row],[Exit Date]]-TBL_Employees[[#This Row],[Hire Date]]</f>
        <v>#VALUE!</v>
      </c>
      <c r="Q791" t="str">
        <f>TEXT(TBL_Employees[[#This Row],[Hire Date]],"yyyy")</f>
        <v>2013</v>
      </c>
    </row>
    <row r="792" spans="1:17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f>TBL_Employees[[#This Row],[Annual Salary]]*TBL_Employees[[#This Row],[Bonus %]]</f>
        <v>0</v>
      </c>
      <c r="P792" t="e">
        <f>TBL_Employees[[#This Row],[Exit Date]]-TBL_Employees[[#This Row],[Hire Date]]</f>
        <v>#VALUE!</v>
      </c>
      <c r="Q792" t="str">
        <f>TEXT(TBL_Employees[[#This Row],[Hire Date]],"yyyy")</f>
        <v>2007</v>
      </c>
    </row>
    <row r="793" spans="1:17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f>TBL_Employees[[#This Row],[Annual Salary]]*TBL_Employees[[#This Row],[Bonus %]]</f>
        <v>16887.39</v>
      </c>
      <c r="P793" t="e">
        <f>TBL_Employees[[#This Row],[Exit Date]]-TBL_Employees[[#This Row],[Hire Date]]</f>
        <v>#VALUE!</v>
      </c>
      <c r="Q793" t="str">
        <f>TEXT(TBL_Employees[[#This Row],[Hire Date]],"yyyy")</f>
        <v>2015</v>
      </c>
    </row>
    <row r="794" spans="1:17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f>TBL_Employees[[#This Row],[Annual Salary]]*TBL_Employees[[#This Row],[Bonus %]]</f>
        <v>37374</v>
      </c>
      <c r="P794" t="e">
        <f>TBL_Employees[[#This Row],[Exit Date]]-TBL_Employees[[#This Row],[Hire Date]]</f>
        <v>#VALUE!</v>
      </c>
      <c r="Q794" t="str">
        <f>TEXT(TBL_Employees[[#This Row],[Hire Date]],"yyyy")</f>
        <v>2021</v>
      </c>
    </row>
    <row r="795" spans="1:17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f>TBL_Employees[[#This Row],[Annual Salary]]*TBL_Employees[[#This Row],[Bonus %]]</f>
        <v>0</v>
      </c>
      <c r="P795" t="e">
        <f>TBL_Employees[[#This Row],[Exit Date]]-TBL_Employees[[#This Row],[Hire Date]]</f>
        <v>#VALUE!</v>
      </c>
      <c r="Q795" t="str">
        <f>TEXT(TBL_Employees[[#This Row],[Hire Date]],"yyyy")</f>
        <v>2010</v>
      </c>
    </row>
    <row r="796" spans="1:17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f>TBL_Employees[[#This Row],[Annual Salary]]*TBL_Employees[[#This Row],[Bonus %]]</f>
        <v>0</v>
      </c>
      <c r="P796" t="e">
        <f>TBL_Employees[[#This Row],[Exit Date]]-TBL_Employees[[#This Row],[Hire Date]]</f>
        <v>#VALUE!</v>
      </c>
      <c r="Q796" t="str">
        <f>TEXT(TBL_Employees[[#This Row],[Hire Date]],"yyyy")</f>
        <v>2011</v>
      </c>
    </row>
    <row r="797" spans="1:17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f>TBL_Employees[[#This Row],[Annual Salary]]*TBL_Employees[[#This Row],[Bonus %]]</f>
        <v>0</v>
      </c>
      <c r="P797" t="e">
        <f>TBL_Employees[[#This Row],[Exit Date]]-TBL_Employees[[#This Row],[Hire Date]]</f>
        <v>#VALUE!</v>
      </c>
      <c r="Q797" t="str">
        <f>TEXT(TBL_Employees[[#This Row],[Hire Date]],"yyyy")</f>
        <v>2012</v>
      </c>
    </row>
    <row r="798" spans="1:17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f>TBL_Employees[[#This Row],[Annual Salary]]*TBL_Employees[[#This Row],[Bonus %]]</f>
        <v>0</v>
      </c>
      <c r="P798" t="e">
        <f>TBL_Employees[[#This Row],[Exit Date]]-TBL_Employees[[#This Row],[Hire Date]]</f>
        <v>#VALUE!</v>
      </c>
      <c r="Q798" t="str">
        <f>TEXT(TBL_Employees[[#This Row],[Hire Date]],"yyyy")</f>
        <v>2015</v>
      </c>
    </row>
    <row r="799" spans="1:17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f>TBL_Employees[[#This Row],[Annual Salary]]*TBL_Employees[[#This Row],[Bonus %]]</f>
        <v>9592.02</v>
      </c>
      <c r="P799" t="e">
        <f>TBL_Employees[[#This Row],[Exit Date]]-TBL_Employees[[#This Row],[Hire Date]]</f>
        <v>#VALUE!</v>
      </c>
      <c r="Q799" t="str">
        <f>TEXT(TBL_Employees[[#This Row],[Hire Date]],"yyyy")</f>
        <v>2010</v>
      </c>
    </row>
    <row r="800" spans="1:17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f>TBL_Employees[[#This Row],[Annual Salary]]*TBL_Employees[[#This Row],[Bonus %]]</f>
        <v>0</v>
      </c>
      <c r="P800" t="e">
        <f>TBL_Employees[[#This Row],[Exit Date]]-TBL_Employees[[#This Row],[Hire Date]]</f>
        <v>#VALUE!</v>
      </c>
      <c r="Q800" t="str">
        <f>TEXT(TBL_Employees[[#This Row],[Hire Date]],"yyyy")</f>
        <v>1999</v>
      </c>
    </row>
    <row r="801" spans="1:17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f>TBL_Employees[[#This Row],[Annual Salary]]*TBL_Employees[[#This Row],[Bonus %]]</f>
        <v>0</v>
      </c>
      <c r="P801" t="e">
        <f>TBL_Employees[[#This Row],[Exit Date]]-TBL_Employees[[#This Row],[Hire Date]]</f>
        <v>#VALUE!</v>
      </c>
      <c r="Q801" t="str">
        <f>TEXT(TBL_Employees[[#This Row],[Hire Date]],"yyyy")</f>
        <v>1997</v>
      </c>
    </row>
    <row r="802" spans="1:17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f>TBL_Employees[[#This Row],[Annual Salary]]*TBL_Employees[[#This Row],[Bonus %]]</f>
        <v>0</v>
      </c>
      <c r="P802" t="e">
        <f>TBL_Employees[[#This Row],[Exit Date]]-TBL_Employees[[#This Row],[Hire Date]]</f>
        <v>#VALUE!</v>
      </c>
      <c r="Q802" t="str">
        <f>TEXT(TBL_Employees[[#This Row],[Hire Date]],"yyyy")</f>
        <v>2010</v>
      </c>
    </row>
    <row r="803" spans="1:17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f>TBL_Employees[[#This Row],[Annual Salary]]*TBL_Employees[[#This Row],[Bonus %]]</f>
        <v>19676.849999999999</v>
      </c>
      <c r="P803" t="e">
        <f>TBL_Employees[[#This Row],[Exit Date]]-TBL_Employees[[#This Row],[Hire Date]]</f>
        <v>#VALUE!</v>
      </c>
      <c r="Q803" t="str">
        <f>TEXT(TBL_Employees[[#This Row],[Hire Date]],"yyyy")</f>
        <v>2013</v>
      </c>
    </row>
    <row r="804" spans="1:17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f>TBL_Employees[[#This Row],[Annual Salary]]*TBL_Employees[[#This Row],[Bonus %]]</f>
        <v>3694.9500000000003</v>
      </c>
      <c r="P804" t="e">
        <f>TBL_Employees[[#This Row],[Exit Date]]-TBL_Employees[[#This Row],[Hire Date]]</f>
        <v>#VALUE!</v>
      </c>
      <c r="Q804" t="str">
        <f>TEXT(TBL_Employees[[#This Row],[Hire Date]],"yyyy")</f>
        <v>2016</v>
      </c>
    </row>
    <row r="805" spans="1:17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>
        <f>TBL_Employees[[#This Row],[Annual Salary]]*TBL_Employees[[#This Row],[Bonus %]]</f>
        <v>100930</v>
      </c>
      <c r="P805" t="e">
        <f>TBL_Employees[[#This Row],[Exit Date]]-TBL_Employees[[#This Row],[Hire Date]]</f>
        <v>#VALUE!</v>
      </c>
      <c r="Q805" t="str">
        <f>TEXT(TBL_Employees[[#This Row],[Hire Date]],"yyyy")</f>
        <v>2013</v>
      </c>
    </row>
    <row r="806" spans="1:17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f>TBL_Employees[[#This Row],[Annual Salary]]*TBL_Employees[[#This Row],[Bonus %]]</f>
        <v>0</v>
      </c>
      <c r="P806" t="e">
        <f>TBL_Employees[[#This Row],[Exit Date]]-TBL_Employees[[#This Row],[Hire Date]]</f>
        <v>#VALUE!</v>
      </c>
      <c r="Q806" t="str">
        <f>TEXT(TBL_Employees[[#This Row],[Hire Date]],"yyyy")</f>
        <v>2015</v>
      </c>
    </row>
    <row r="807" spans="1:17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f>TBL_Employees[[#This Row],[Annual Salary]]*TBL_Employees[[#This Row],[Bonus %]]</f>
        <v>0</v>
      </c>
      <c r="P807" t="e">
        <f>TBL_Employees[[#This Row],[Exit Date]]-TBL_Employees[[#This Row],[Hire Date]]</f>
        <v>#VALUE!</v>
      </c>
      <c r="Q807" t="str">
        <f>TEXT(TBL_Employees[[#This Row],[Hire Date]],"yyyy")</f>
        <v>2020</v>
      </c>
    </row>
    <row r="808" spans="1:17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>
        <f>TBL_Employees[[#This Row],[Annual Salary]]*TBL_Employees[[#This Row],[Bonus %]]</f>
        <v>80377.440000000002</v>
      </c>
      <c r="P808" t="e">
        <f>TBL_Employees[[#This Row],[Exit Date]]-TBL_Employees[[#This Row],[Hire Date]]</f>
        <v>#VALUE!</v>
      </c>
      <c r="Q808" t="str">
        <f>TEXT(TBL_Employees[[#This Row],[Hire Date]],"yyyy")</f>
        <v>2021</v>
      </c>
    </row>
    <row r="809" spans="1:17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>
        <f>TBL_Employees[[#This Row],[Annual Salary]]*TBL_Employees[[#This Row],[Bonus %]]</f>
        <v>47802.239999999998</v>
      </c>
      <c r="P809" t="e">
        <f>TBL_Employees[[#This Row],[Exit Date]]-TBL_Employees[[#This Row],[Hire Date]]</f>
        <v>#VALUE!</v>
      </c>
      <c r="Q809" t="str">
        <f>TEXT(TBL_Employees[[#This Row],[Hire Date]],"yyyy")</f>
        <v>2001</v>
      </c>
    </row>
    <row r="810" spans="1:17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f>TBL_Employees[[#This Row],[Annual Salary]]*TBL_Employees[[#This Row],[Bonus %]]</f>
        <v>0</v>
      </c>
      <c r="P810" t="e">
        <f>TBL_Employees[[#This Row],[Exit Date]]-TBL_Employees[[#This Row],[Hire Date]]</f>
        <v>#VALUE!</v>
      </c>
      <c r="Q810" t="str">
        <f>TEXT(TBL_Employees[[#This Row],[Hire Date]],"yyyy")</f>
        <v>1996</v>
      </c>
    </row>
    <row r="811" spans="1:17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>
        <f>TBL_Employees[[#This Row],[Annual Salary]]*TBL_Employees[[#This Row],[Bonus %]]</f>
        <v>41099.75</v>
      </c>
      <c r="P811" t="e">
        <f>TBL_Employees[[#This Row],[Exit Date]]-TBL_Employees[[#This Row],[Hire Date]]</f>
        <v>#VALUE!</v>
      </c>
      <c r="Q811" t="str">
        <f>TEXT(TBL_Employees[[#This Row],[Hire Date]],"yyyy")</f>
        <v>1997</v>
      </c>
    </row>
    <row r="812" spans="1:17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f>TBL_Employees[[#This Row],[Annual Salary]]*TBL_Employees[[#This Row],[Bonus %]]</f>
        <v>20144.280000000002</v>
      </c>
      <c r="P812" t="e">
        <f>TBL_Employees[[#This Row],[Exit Date]]-TBL_Employees[[#This Row],[Hire Date]]</f>
        <v>#VALUE!</v>
      </c>
      <c r="Q812" t="str">
        <f>TEXT(TBL_Employees[[#This Row],[Hire Date]],"yyyy")</f>
        <v>2017</v>
      </c>
    </row>
    <row r="813" spans="1:17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>TBL_Employees[[#This Row],[Annual Salary]]*TBL_Employees[[#This Row],[Bonus %]]</f>
        <v>17276.399999999998</v>
      </c>
      <c r="P813">
        <f>TBL_Employees[[#This Row],[Exit Date]]-TBL_Employees[[#This Row],[Hire Date]]</f>
        <v>314</v>
      </c>
      <c r="Q813" t="str">
        <f>TEXT(TBL_Employees[[#This Row],[Hire Date]],"yyyy")</f>
        <v>2017</v>
      </c>
    </row>
    <row r="814" spans="1:17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>
        <f>TBL_Employees[[#This Row],[Annual Salary]]*TBL_Employees[[#This Row],[Bonus %]]</f>
        <v>45680.04</v>
      </c>
      <c r="P814" t="e">
        <f>TBL_Employees[[#This Row],[Exit Date]]-TBL_Employees[[#This Row],[Hire Date]]</f>
        <v>#VALUE!</v>
      </c>
      <c r="Q814" t="str">
        <f>TEXT(TBL_Employees[[#This Row],[Hire Date]],"yyyy")</f>
        <v>2020</v>
      </c>
    </row>
    <row r="815" spans="1:17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f>TBL_Employees[[#This Row],[Annual Salary]]*TBL_Employees[[#This Row],[Bonus %]]</f>
        <v>0</v>
      </c>
      <c r="P815" t="e">
        <f>TBL_Employees[[#This Row],[Exit Date]]-TBL_Employees[[#This Row],[Hire Date]]</f>
        <v>#VALUE!</v>
      </c>
      <c r="Q815" t="str">
        <f>TEXT(TBL_Employees[[#This Row],[Hire Date]],"yyyy")</f>
        <v>2020</v>
      </c>
    </row>
    <row r="816" spans="1:17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f>TBL_Employees[[#This Row],[Annual Salary]]*TBL_Employees[[#This Row],[Bonus %]]</f>
        <v>0</v>
      </c>
      <c r="P816" t="e">
        <f>TBL_Employees[[#This Row],[Exit Date]]-TBL_Employees[[#This Row],[Hire Date]]</f>
        <v>#VALUE!</v>
      </c>
      <c r="Q816" t="str">
        <f>TEXT(TBL_Employees[[#This Row],[Hire Date]],"yyyy")</f>
        <v>2017</v>
      </c>
    </row>
    <row r="817" spans="1:17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f>TBL_Employees[[#This Row],[Annual Salary]]*TBL_Employees[[#This Row],[Bonus %]]</f>
        <v>12097.199999999999</v>
      </c>
      <c r="P817" t="e">
        <f>TBL_Employees[[#This Row],[Exit Date]]-TBL_Employees[[#This Row],[Hire Date]]</f>
        <v>#VALUE!</v>
      </c>
      <c r="Q817" t="str">
        <f>TEXT(TBL_Employees[[#This Row],[Hire Date]],"yyyy")</f>
        <v>2016</v>
      </c>
    </row>
    <row r="818" spans="1:17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f>TBL_Employees[[#This Row],[Annual Salary]]*TBL_Employees[[#This Row],[Bonus %]]</f>
        <v>0</v>
      </c>
      <c r="P818" t="e">
        <f>TBL_Employees[[#This Row],[Exit Date]]-TBL_Employees[[#This Row],[Hire Date]]</f>
        <v>#VALUE!</v>
      </c>
      <c r="Q818" t="str">
        <f>TEXT(TBL_Employees[[#This Row],[Hire Date]],"yyyy")</f>
        <v>2019</v>
      </c>
    </row>
    <row r="819" spans="1:17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f>TBL_Employees[[#This Row],[Annual Salary]]*TBL_Employees[[#This Row],[Bonus %]]</f>
        <v>0</v>
      </c>
      <c r="P819" t="e">
        <f>TBL_Employees[[#This Row],[Exit Date]]-TBL_Employees[[#This Row],[Hire Date]]</f>
        <v>#VALUE!</v>
      </c>
      <c r="Q819" t="str">
        <f>TEXT(TBL_Employees[[#This Row],[Hire Date]],"yyyy")</f>
        <v>2017</v>
      </c>
    </row>
    <row r="820" spans="1:17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f>TBL_Employees[[#This Row],[Annual Salary]]*TBL_Employees[[#This Row],[Bonus %]]</f>
        <v>0</v>
      </c>
      <c r="P820" t="e">
        <f>TBL_Employees[[#This Row],[Exit Date]]-TBL_Employees[[#This Row],[Hire Date]]</f>
        <v>#VALUE!</v>
      </c>
      <c r="Q820" t="str">
        <f>TEXT(TBL_Employees[[#This Row],[Hire Date]],"yyyy")</f>
        <v>2004</v>
      </c>
    </row>
    <row r="821" spans="1:17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>
        <f>TBL_Employees[[#This Row],[Annual Salary]]*TBL_Employees[[#This Row],[Bonus %]]</f>
        <v>47674.84</v>
      </c>
      <c r="P821" t="e">
        <f>TBL_Employees[[#This Row],[Exit Date]]-TBL_Employees[[#This Row],[Hire Date]]</f>
        <v>#VALUE!</v>
      </c>
      <c r="Q821" t="str">
        <f>TEXT(TBL_Employees[[#This Row],[Hire Date]],"yyyy")</f>
        <v>2017</v>
      </c>
    </row>
    <row r="822" spans="1:17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f>TBL_Employees[[#This Row],[Annual Salary]]*TBL_Employees[[#This Row],[Bonus %]]</f>
        <v>0</v>
      </c>
      <c r="P822" t="e">
        <f>TBL_Employees[[#This Row],[Exit Date]]-TBL_Employees[[#This Row],[Hire Date]]</f>
        <v>#VALUE!</v>
      </c>
      <c r="Q822" t="str">
        <f>TEXT(TBL_Employees[[#This Row],[Hire Date]],"yyyy")</f>
        <v>2021</v>
      </c>
    </row>
    <row r="823" spans="1:17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f>TBL_Employees[[#This Row],[Annual Salary]]*TBL_Employees[[#This Row],[Bonus %]]</f>
        <v>9798.9600000000009</v>
      </c>
      <c r="P823" t="e">
        <f>TBL_Employees[[#This Row],[Exit Date]]-TBL_Employees[[#This Row],[Hire Date]]</f>
        <v>#VALUE!</v>
      </c>
      <c r="Q823" t="str">
        <f>TEXT(TBL_Employees[[#This Row],[Hire Date]],"yyyy")</f>
        <v>2004</v>
      </c>
    </row>
    <row r="824" spans="1:17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f>TBL_Employees[[#This Row],[Annual Salary]]*TBL_Employees[[#This Row],[Bonus %]]</f>
        <v>10187</v>
      </c>
      <c r="P824" t="e">
        <f>TBL_Employees[[#This Row],[Exit Date]]-TBL_Employees[[#This Row],[Hire Date]]</f>
        <v>#VALUE!</v>
      </c>
      <c r="Q824" t="str">
        <f>TEXT(TBL_Employees[[#This Row],[Hire Date]],"yyyy")</f>
        <v>2017</v>
      </c>
    </row>
    <row r="825" spans="1:17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f>TBL_Employees[[#This Row],[Annual Salary]]*TBL_Employees[[#This Row],[Bonus %]]</f>
        <v>0</v>
      </c>
      <c r="P825" t="e">
        <f>TBL_Employees[[#This Row],[Exit Date]]-TBL_Employees[[#This Row],[Hire Date]]</f>
        <v>#VALUE!</v>
      </c>
      <c r="Q825" t="str">
        <f>TEXT(TBL_Employees[[#This Row],[Hire Date]],"yyyy")</f>
        <v>2020</v>
      </c>
    </row>
    <row r="826" spans="1:17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f>TBL_Employees[[#This Row],[Annual Salary]]*TBL_Employees[[#This Row],[Bonus %]]</f>
        <v>5757.25</v>
      </c>
      <c r="P826" t="e">
        <f>TBL_Employees[[#This Row],[Exit Date]]-TBL_Employees[[#This Row],[Hire Date]]</f>
        <v>#VALUE!</v>
      </c>
      <c r="Q826" t="str">
        <f>TEXT(TBL_Employees[[#This Row],[Hire Date]],"yyyy")</f>
        <v>2005</v>
      </c>
    </row>
    <row r="827" spans="1:17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f>TBL_Employees[[#This Row],[Annual Salary]]*TBL_Employees[[#This Row],[Bonus %]]</f>
        <v>0</v>
      </c>
      <c r="P827" t="e">
        <f>TBL_Employees[[#This Row],[Exit Date]]-TBL_Employees[[#This Row],[Hire Date]]</f>
        <v>#VALUE!</v>
      </c>
      <c r="Q827" t="str">
        <f>TEXT(TBL_Employees[[#This Row],[Hire Date]],"yyyy")</f>
        <v>2009</v>
      </c>
    </row>
    <row r="828" spans="1:17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f>TBL_Employees[[#This Row],[Annual Salary]]*TBL_Employees[[#This Row],[Bonus %]]</f>
        <v>0</v>
      </c>
      <c r="P828" t="e">
        <f>TBL_Employees[[#This Row],[Exit Date]]-TBL_Employees[[#This Row],[Hire Date]]</f>
        <v>#VALUE!</v>
      </c>
      <c r="Q828" t="str">
        <f>TEXT(TBL_Employees[[#This Row],[Hire Date]],"yyyy")</f>
        <v>2006</v>
      </c>
    </row>
    <row r="829" spans="1:17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>TBL_Employees[[#This Row],[Annual Salary]]*TBL_Employees[[#This Row],[Bonus %]]</f>
        <v>18365.620000000003</v>
      </c>
      <c r="P829">
        <f>TBL_Employees[[#This Row],[Exit Date]]-TBL_Employees[[#This Row],[Hire Date]]</f>
        <v>1788</v>
      </c>
      <c r="Q829" t="str">
        <f>TEXT(TBL_Employees[[#This Row],[Hire Date]],"yyyy")</f>
        <v>2011</v>
      </c>
    </row>
    <row r="830" spans="1:17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f>TBL_Employees[[#This Row],[Annual Salary]]*TBL_Employees[[#This Row],[Bonus %]]</f>
        <v>0</v>
      </c>
      <c r="P830" t="e">
        <f>TBL_Employees[[#This Row],[Exit Date]]-TBL_Employees[[#This Row],[Hire Date]]</f>
        <v>#VALUE!</v>
      </c>
      <c r="Q830" t="str">
        <f>TEXT(TBL_Employees[[#This Row],[Hire Date]],"yyyy")</f>
        <v>2002</v>
      </c>
    </row>
    <row r="831" spans="1:17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f>TBL_Employees[[#This Row],[Annual Salary]]*TBL_Employees[[#This Row],[Bonus %]]</f>
        <v>18846.84</v>
      </c>
      <c r="P831" t="e">
        <f>TBL_Employees[[#This Row],[Exit Date]]-TBL_Employees[[#This Row],[Hire Date]]</f>
        <v>#VALUE!</v>
      </c>
      <c r="Q831" t="str">
        <f>TEXT(TBL_Employees[[#This Row],[Hire Date]],"yyyy")</f>
        <v>1996</v>
      </c>
    </row>
    <row r="832" spans="1:17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f>TBL_Employees[[#This Row],[Annual Salary]]*TBL_Employees[[#This Row],[Bonus %]]</f>
        <v>0</v>
      </c>
      <c r="P832" t="e">
        <f>TBL_Employees[[#This Row],[Exit Date]]-TBL_Employees[[#This Row],[Hire Date]]</f>
        <v>#VALUE!</v>
      </c>
      <c r="Q832" t="str">
        <f>TEXT(TBL_Employees[[#This Row],[Hire Date]],"yyyy")</f>
        <v>2005</v>
      </c>
    </row>
    <row r="833" spans="1:17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f>TBL_Employees[[#This Row],[Annual Salary]]*TBL_Employees[[#This Row],[Bonus %]]</f>
        <v>0</v>
      </c>
      <c r="P833" t="e">
        <f>TBL_Employees[[#This Row],[Exit Date]]-TBL_Employees[[#This Row],[Hire Date]]</f>
        <v>#VALUE!</v>
      </c>
      <c r="Q833" t="str">
        <f>TEXT(TBL_Employees[[#This Row],[Hire Date]],"yyyy")</f>
        <v>2005</v>
      </c>
    </row>
    <row r="834" spans="1:17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f>TBL_Employees[[#This Row],[Annual Salary]]*TBL_Employees[[#This Row],[Bonus %]]</f>
        <v>17359.32</v>
      </c>
      <c r="P834" t="e">
        <f>TBL_Employees[[#This Row],[Exit Date]]-TBL_Employees[[#This Row],[Hire Date]]</f>
        <v>#VALUE!</v>
      </c>
      <c r="Q834" t="str">
        <f>TEXT(TBL_Employees[[#This Row],[Hire Date]],"yyyy")</f>
        <v>2001</v>
      </c>
    </row>
    <row r="835" spans="1:17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f>TBL_Employees[[#This Row],[Annual Salary]]*TBL_Employees[[#This Row],[Bonus %]]</f>
        <v>0</v>
      </c>
      <c r="P835" t="e">
        <f>TBL_Employees[[#This Row],[Exit Date]]-TBL_Employees[[#This Row],[Hire Date]]</f>
        <v>#VALUE!</v>
      </c>
      <c r="Q835" t="str">
        <f>TEXT(TBL_Employees[[#This Row],[Hire Date]],"yyyy")</f>
        <v>2018</v>
      </c>
    </row>
    <row r="836" spans="1:17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>TBL_Employees[[#This Row],[Annual Salary]]*TBL_Employees[[#This Row],[Bonus %]]</f>
        <v>0</v>
      </c>
      <c r="P836">
        <f>TBL_Employees[[#This Row],[Exit Date]]-TBL_Employees[[#This Row],[Hire Date]]</f>
        <v>300</v>
      </c>
      <c r="Q836" t="str">
        <f>TEXT(TBL_Employees[[#This Row],[Hire Date]],"yyyy")</f>
        <v>1996</v>
      </c>
    </row>
    <row r="837" spans="1:17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f>TBL_Employees[[#This Row],[Annual Salary]]*TBL_Employees[[#This Row],[Bonus %]]</f>
        <v>11051.320000000002</v>
      </c>
      <c r="P837" t="e">
        <f>TBL_Employees[[#This Row],[Exit Date]]-TBL_Employees[[#This Row],[Hire Date]]</f>
        <v>#VALUE!</v>
      </c>
      <c r="Q837" t="str">
        <f>TEXT(TBL_Employees[[#This Row],[Hire Date]],"yyyy")</f>
        <v>2018</v>
      </c>
    </row>
    <row r="838" spans="1:17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f>TBL_Employees[[#This Row],[Annual Salary]]*TBL_Employees[[#This Row],[Bonus %]]</f>
        <v>0</v>
      </c>
      <c r="P838" t="e">
        <f>TBL_Employees[[#This Row],[Exit Date]]-TBL_Employees[[#This Row],[Hire Date]]</f>
        <v>#VALUE!</v>
      </c>
      <c r="Q838" t="str">
        <f>TEXT(TBL_Employees[[#This Row],[Hire Date]],"yyyy")</f>
        <v>2008</v>
      </c>
    </row>
    <row r="839" spans="1:17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>
        <f>TBL_Employees[[#This Row],[Annual Salary]]*TBL_Employees[[#This Row],[Bonus %]]</f>
        <v>41517.090000000004</v>
      </c>
      <c r="P839" t="e">
        <f>TBL_Employees[[#This Row],[Exit Date]]-TBL_Employees[[#This Row],[Hire Date]]</f>
        <v>#VALUE!</v>
      </c>
      <c r="Q839" t="str">
        <f>TEXT(TBL_Employees[[#This Row],[Hire Date]],"yyyy")</f>
        <v>2010</v>
      </c>
    </row>
    <row r="840" spans="1:17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f>TBL_Employees[[#This Row],[Annual Salary]]*TBL_Employees[[#This Row],[Bonus %]]</f>
        <v>6205.38</v>
      </c>
      <c r="P840" t="e">
        <f>TBL_Employees[[#This Row],[Exit Date]]-TBL_Employees[[#This Row],[Hire Date]]</f>
        <v>#VALUE!</v>
      </c>
      <c r="Q840" t="str">
        <f>TEXT(TBL_Employees[[#This Row],[Hire Date]],"yyyy")</f>
        <v>2015</v>
      </c>
    </row>
    <row r="841" spans="1:17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f>TBL_Employees[[#This Row],[Annual Salary]]*TBL_Employees[[#This Row],[Bonus %]]</f>
        <v>0</v>
      </c>
      <c r="P841" t="e">
        <f>TBL_Employees[[#This Row],[Exit Date]]-TBL_Employees[[#This Row],[Hire Date]]</f>
        <v>#VALUE!</v>
      </c>
      <c r="Q841" t="str">
        <f>TEXT(TBL_Employees[[#This Row],[Hire Date]],"yyyy")</f>
        <v>2021</v>
      </c>
    </row>
    <row r="842" spans="1:17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f>TBL_Employees[[#This Row],[Annual Salary]]*TBL_Employees[[#This Row],[Bonus %]]</f>
        <v>0</v>
      </c>
      <c r="P842" t="e">
        <f>TBL_Employees[[#This Row],[Exit Date]]-TBL_Employees[[#This Row],[Hire Date]]</f>
        <v>#VALUE!</v>
      </c>
      <c r="Q842" t="str">
        <f>TEXT(TBL_Employees[[#This Row],[Hire Date]],"yyyy")</f>
        <v>2018</v>
      </c>
    </row>
    <row r="843" spans="1:17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f>TBL_Employees[[#This Row],[Annual Salary]]*TBL_Employees[[#This Row],[Bonus %]]</f>
        <v>6323.4</v>
      </c>
      <c r="P843" t="e">
        <f>TBL_Employees[[#This Row],[Exit Date]]-TBL_Employees[[#This Row],[Hire Date]]</f>
        <v>#VALUE!</v>
      </c>
      <c r="Q843" t="str">
        <f>TEXT(TBL_Employees[[#This Row],[Hire Date]],"yyyy")</f>
        <v>2013</v>
      </c>
    </row>
    <row r="844" spans="1:17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f>TBL_Employees[[#This Row],[Annual Salary]]*TBL_Employees[[#This Row],[Bonus %]]</f>
        <v>0</v>
      </c>
      <c r="P844" t="e">
        <f>TBL_Employees[[#This Row],[Exit Date]]-TBL_Employees[[#This Row],[Hire Date]]</f>
        <v>#VALUE!</v>
      </c>
      <c r="Q844" t="str">
        <f>TEXT(TBL_Employees[[#This Row],[Hire Date]],"yyyy")</f>
        <v>2021</v>
      </c>
    </row>
    <row r="845" spans="1:17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f>TBL_Employees[[#This Row],[Annual Salary]]*TBL_Employees[[#This Row],[Bonus %]]</f>
        <v>0</v>
      </c>
      <c r="P845" t="e">
        <f>TBL_Employees[[#This Row],[Exit Date]]-TBL_Employees[[#This Row],[Hire Date]]</f>
        <v>#VALUE!</v>
      </c>
      <c r="Q845" t="str">
        <f>TEXT(TBL_Employees[[#This Row],[Hire Date]],"yyyy")</f>
        <v>2017</v>
      </c>
    </row>
    <row r="846" spans="1:17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f>TBL_Employees[[#This Row],[Annual Salary]]*TBL_Employees[[#This Row],[Bonus %]]</f>
        <v>7138.9500000000007</v>
      </c>
      <c r="P846" t="e">
        <f>TBL_Employees[[#This Row],[Exit Date]]-TBL_Employees[[#This Row],[Hire Date]]</f>
        <v>#VALUE!</v>
      </c>
      <c r="Q846" t="str">
        <f>TEXT(TBL_Employees[[#This Row],[Hire Date]],"yyyy")</f>
        <v>2015</v>
      </c>
    </row>
    <row r="847" spans="1:17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>
        <f>TBL_Employees[[#This Row],[Annual Salary]]*TBL_Employees[[#This Row],[Bonus %]]</f>
        <v>59851.199999999997</v>
      </c>
      <c r="P847" t="e">
        <f>TBL_Employees[[#This Row],[Exit Date]]-TBL_Employees[[#This Row],[Hire Date]]</f>
        <v>#VALUE!</v>
      </c>
      <c r="Q847" t="str">
        <f>TEXT(TBL_Employees[[#This Row],[Hire Date]],"yyyy")</f>
        <v>2018</v>
      </c>
    </row>
    <row r="848" spans="1:17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>TBL_Employees[[#This Row],[Annual Salary]]*TBL_Employees[[#This Row],[Bonus %]]</f>
        <v>16276.26</v>
      </c>
      <c r="P848">
        <f>TBL_Employees[[#This Row],[Exit Date]]-TBL_Employees[[#This Row],[Hire Date]]</f>
        <v>4613</v>
      </c>
      <c r="Q848" t="str">
        <f>TEXT(TBL_Employees[[#This Row],[Hire Date]],"yyyy")</f>
        <v>2006</v>
      </c>
    </row>
    <row r="849" spans="1:17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f>TBL_Employees[[#This Row],[Annual Salary]]*TBL_Employees[[#This Row],[Bonus %]]</f>
        <v>0</v>
      </c>
      <c r="P849" t="e">
        <f>TBL_Employees[[#This Row],[Exit Date]]-TBL_Employees[[#This Row],[Hire Date]]</f>
        <v>#VALUE!</v>
      </c>
      <c r="Q849" t="str">
        <f>TEXT(TBL_Employees[[#This Row],[Hire Date]],"yyyy")</f>
        <v>2014</v>
      </c>
    </row>
    <row r="850" spans="1:17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f>TBL_Employees[[#This Row],[Annual Salary]]*TBL_Employees[[#This Row],[Bonus %]]</f>
        <v>0</v>
      </c>
      <c r="P850" t="e">
        <f>TBL_Employees[[#This Row],[Exit Date]]-TBL_Employees[[#This Row],[Hire Date]]</f>
        <v>#VALUE!</v>
      </c>
      <c r="Q850" t="str">
        <f>TEXT(TBL_Employees[[#This Row],[Hire Date]],"yyyy")</f>
        <v>2011</v>
      </c>
    </row>
    <row r="851" spans="1:17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f>TBL_Employees[[#This Row],[Annual Salary]]*TBL_Employees[[#This Row],[Bonus %]]</f>
        <v>30564.16</v>
      </c>
      <c r="P851" t="e">
        <f>TBL_Employees[[#This Row],[Exit Date]]-TBL_Employees[[#This Row],[Hire Date]]</f>
        <v>#VALUE!</v>
      </c>
      <c r="Q851" t="str">
        <f>TEXT(TBL_Employees[[#This Row],[Hire Date]],"yyyy")</f>
        <v>2015</v>
      </c>
    </row>
    <row r="852" spans="1:17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>
        <f>TBL_Employees[[#This Row],[Annual Salary]]*TBL_Employees[[#This Row],[Bonus %]]</f>
        <v>59752</v>
      </c>
      <c r="P852" t="e">
        <f>TBL_Employees[[#This Row],[Exit Date]]-TBL_Employees[[#This Row],[Hire Date]]</f>
        <v>#VALUE!</v>
      </c>
      <c r="Q852" t="str">
        <f>TEXT(TBL_Employees[[#This Row],[Hire Date]],"yyyy")</f>
        <v>2010</v>
      </c>
    </row>
    <row r="853" spans="1:17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f>TBL_Employees[[#This Row],[Annual Salary]]*TBL_Employees[[#This Row],[Bonus %]]</f>
        <v>0</v>
      </c>
      <c r="P853" t="e">
        <f>TBL_Employees[[#This Row],[Exit Date]]-TBL_Employees[[#This Row],[Hire Date]]</f>
        <v>#VALUE!</v>
      </c>
      <c r="Q853" t="str">
        <f>TEXT(TBL_Employees[[#This Row],[Hire Date]],"yyyy")</f>
        <v>2009</v>
      </c>
    </row>
    <row r="854" spans="1:17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f>TBL_Employees[[#This Row],[Annual Salary]]*TBL_Employees[[#This Row],[Bonus %]]</f>
        <v>0</v>
      </c>
      <c r="P854" t="e">
        <f>TBL_Employees[[#This Row],[Exit Date]]-TBL_Employees[[#This Row],[Hire Date]]</f>
        <v>#VALUE!</v>
      </c>
      <c r="Q854" t="str">
        <f>TEXT(TBL_Employees[[#This Row],[Hire Date]],"yyyy")</f>
        <v>2010</v>
      </c>
    </row>
    <row r="855" spans="1:17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f>TBL_Employees[[#This Row],[Annual Salary]]*TBL_Employees[[#This Row],[Bonus %]]</f>
        <v>0</v>
      </c>
      <c r="P855" t="e">
        <f>TBL_Employees[[#This Row],[Exit Date]]-TBL_Employees[[#This Row],[Hire Date]]</f>
        <v>#VALUE!</v>
      </c>
      <c r="Q855" t="str">
        <f>TEXT(TBL_Employees[[#This Row],[Hire Date]],"yyyy")</f>
        <v>2021</v>
      </c>
    </row>
    <row r="856" spans="1:17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f>TBL_Employees[[#This Row],[Annual Salary]]*TBL_Employees[[#This Row],[Bonus %]]</f>
        <v>0</v>
      </c>
      <c r="P856" t="e">
        <f>TBL_Employees[[#This Row],[Exit Date]]-TBL_Employees[[#This Row],[Hire Date]]</f>
        <v>#VALUE!</v>
      </c>
      <c r="Q856" t="str">
        <f>TEXT(TBL_Employees[[#This Row],[Hire Date]],"yyyy")</f>
        <v>2021</v>
      </c>
    </row>
    <row r="857" spans="1:17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>
        <f>TBL_Employees[[#This Row],[Annual Salary]]*TBL_Employees[[#This Row],[Bonus %]]</f>
        <v>38490.25</v>
      </c>
      <c r="P857" t="e">
        <f>TBL_Employees[[#This Row],[Exit Date]]-TBL_Employees[[#This Row],[Hire Date]]</f>
        <v>#VALUE!</v>
      </c>
      <c r="Q857" t="str">
        <f>TEXT(TBL_Employees[[#This Row],[Hire Date]],"yyyy")</f>
        <v>2014</v>
      </c>
    </row>
    <row r="858" spans="1:17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f>TBL_Employees[[#This Row],[Annual Salary]]*TBL_Employees[[#This Row],[Bonus %]]</f>
        <v>0</v>
      </c>
      <c r="P858" t="e">
        <f>TBL_Employees[[#This Row],[Exit Date]]-TBL_Employees[[#This Row],[Hire Date]]</f>
        <v>#VALUE!</v>
      </c>
      <c r="Q858" t="str">
        <f>TEXT(TBL_Employees[[#This Row],[Hire Date]],"yyyy")</f>
        <v>2006</v>
      </c>
    </row>
    <row r="859" spans="1:17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f>TBL_Employees[[#This Row],[Annual Salary]]*TBL_Employees[[#This Row],[Bonus %]]</f>
        <v>17411.16</v>
      </c>
      <c r="P859" t="e">
        <f>TBL_Employees[[#This Row],[Exit Date]]-TBL_Employees[[#This Row],[Hire Date]]</f>
        <v>#VALUE!</v>
      </c>
      <c r="Q859" t="str">
        <f>TEXT(TBL_Employees[[#This Row],[Hire Date]],"yyyy")</f>
        <v>2010</v>
      </c>
    </row>
    <row r="860" spans="1:17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f>TBL_Employees[[#This Row],[Annual Salary]]*TBL_Employees[[#This Row],[Bonus %]]</f>
        <v>0</v>
      </c>
      <c r="P860" t="e">
        <f>TBL_Employees[[#This Row],[Exit Date]]-TBL_Employees[[#This Row],[Hire Date]]</f>
        <v>#VALUE!</v>
      </c>
      <c r="Q860" t="str">
        <f>TEXT(TBL_Employees[[#This Row],[Hire Date]],"yyyy")</f>
        <v>2021</v>
      </c>
    </row>
    <row r="861" spans="1:17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f>TBL_Employees[[#This Row],[Annual Salary]]*TBL_Employees[[#This Row],[Bonus %]]</f>
        <v>0</v>
      </c>
      <c r="P861" t="e">
        <f>TBL_Employees[[#This Row],[Exit Date]]-TBL_Employees[[#This Row],[Hire Date]]</f>
        <v>#VALUE!</v>
      </c>
      <c r="Q861" t="str">
        <f>TEXT(TBL_Employees[[#This Row],[Hire Date]],"yyyy")</f>
        <v>1996</v>
      </c>
    </row>
    <row r="862" spans="1:17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f>TBL_Employees[[#This Row],[Annual Salary]]*TBL_Employees[[#This Row],[Bonus %]]</f>
        <v>9647.5499999999993</v>
      </c>
      <c r="P862" t="e">
        <f>TBL_Employees[[#This Row],[Exit Date]]-TBL_Employees[[#This Row],[Hire Date]]</f>
        <v>#VALUE!</v>
      </c>
      <c r="Q862" t="str">
        <f>TEXT(TBL_Employees[[#This Row],[Hire Date]],"yyyy")</f>
        <v>2020</v>
      </c>
    </row>
    <row r="863" spans="1:17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f>TBL_Employees[[#This Row],[Annual Salary]]*TBL_Employees[[#This Row],[Bonus %]]</f>
        <v>19113.3</v>
      </c>
      <c r="P863" t="e">
        <f>TBL_Employees[[#This Row],[Exit Date]]-TBL_Employees[[#This Row],[Hire Date]]</f>
        <v>#VALUE!</v>
      </c>
      <c r="Q863" t="str">
        <f>TEXT(TBL_Employees[[#This Row],[Hire Date]],"yyyy")</f>
        <v>2018</v>
      </c>
    </row>
    <row r="864" spans="1:17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>
        <f>TBL_Employees[[#This Row],[Annual Salary]]*TBL_Employees[[#This Row],[Bonus %]]</f>
        <v>43542.630000000005</v>
      </c>
      <c r="P864" t="e">
        <f>TBL_Employees[[#This Row],[Exit Date]]-TBL_Employees[[#This Row],[Hire Date]]</f>
        <v>#VALUE!</v>
      </c>
      <c r="Q864" t="str">
        <f>TEXT(TBL_Employees[[#This Row],[Hire Date]],"yyyy")</f>
        <v>2017</v>
      </c>
    </row>
    <row r="865" spans="1:17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>
        <f>TBL_Employees[[#This Row],[Annual Salary]]*TBL_Employees[[#This Row],[Bonus %]]</f>
        <v>69171.3</v>
      </c>
      <c r="P865" t="e">
        <f>TBL_Employees[[#This Row],[Exit Date]]-TBL_Employees[[#This Row],[Hire Date]]</f>
        <v>#VALUE!</v>
      </c>
      <c r="Q865" t="str">
        <f>TEXT(TBL_Employees[[#This Row],[Hire Date]],"yyyy")</f>
        <v>2014</v>
      </c>
    </row>
    <row r="866" spans="1:17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f>TBL_Employees[[#This Row],[Annual Salary]]*TBL_Employees[[#This Row],[Bonus %]]</f>
        <v>14448.83</v>
      </c>
      <c r="P866" t="e">
        <f>TBL_Employees[[#This Row],[Exit Date]]-TBL_Employees[[#This Row],[Hire Date]]</f>
        <v>#VALUE!</v>
      </c>
      <c r="Q866" t="str">
        <f>TEXT(TBL_Employees[[#This Row],[Hire Date]],"yyyy")</f>
        <v>2011</v>
      </c>
    </row>
    <row r="867" spans="1:17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f>TBL_Employees[[#This Row],[Annual Salary]]*TBL_Employees[[#This Row],[Bonus %]]</f>
        <v>0</v>
      </c>
      <c r="P867" t="e">
        <f>TBL_Employees[[#This Row],[Exit Date]]-TBL_Employees[[#This Row],[Hire Date]]</f>
        <v>#VALUE!</v>
      </c>
      <c r="Q867" t="str">
        <f>TEXT(TBL_Employees[[#This Row],[Hire Date]],"yyyy")</f>
        <v>2010</v>
      </c>
    </row>
    <row r="868" spans="1:17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f>TBL_Employees[[#This Row],[Annual Salary]]*TBL_Employees[[#This Row],[Bonus %]]</f>
        <v>0</v>
      </c>
      <c r="P868" t="e">
        <f>TBL_Employees[[#This Row],[Exit Date]]-TBL_Employees[[#This Row],[Hire Date]]</f>
        <v>#VALUE!</v>
      </c>
      <c r="Q868" t="str">
        <f>TEXT(TBL_Employees[[#This Row],[Hire Date]],"yyyy")</f>
        <v>2019</v>
      </c>
    </row>
    <row r="869" spans="1:17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f>TBL_Employees[[#This Row],[Annual Salary]]*TBL_Employees[[#This Row],[Bonus %]]</f>
        <v>0</v>
      </c>
      <c r="P869" t="e">
        <f>TBL_Employees[[#This Row],[Exit Date]]-TBL_Employees[[#This Row],[Hire Date]]</f>
        <v>#VALUE!</v>
      </c>
      <c r="Q869" t="str">
        <f>TEXT(TBL_Employees[[#This Row],[Hire Date]],"yyyy")</f>
        <v>2019</v>
      </c>
    </row>
    <row r="870" spans="1:17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>TBL_Employees[[#This Row],[Annual Salary]]*TBL_Employees[[#This Row],[Bonus %]]</f>
        <v>14851.060000000001</v>
      </c>
      <c r="P870">
        <f>TBL_Employees[[#This Row],[Exit Date]]-TBL_Employees[[#This Row],[Hire Date]]</f>
        <v>1149</v>
      </c>
      <c r="Q870" t="str">
        <f>TEXT(TBL_Employees[[#This Row],[Hire Date]],"yyyy")</f>
        <v>2018</v>
      </c>
    </row>
    <row r="871" spans="1:17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f>TBL_Employees[[#This Row],[Annual Salary]]*TBL_Employees[[#This Row],[Bonus %]]</f>
        <v>0</v>
      </c>
      <c r="P871" t="e">
        <f>TBL_Employees[[#This Row],[Exit Date]]-TBL_Employees[[#This Row],[Hire Date]]</f>
        <v>#VALUE!</v>
      </c>
      <c r="Q871" t="str">
        <f>TEXT(TBL_Employees[[#This Row],[Hire Date]],"yyyy")</f>
        <v>2017</v>
      </c>
    </row>
    <row r="872" spans="1:17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f>TBL_Employees[[#This Row],[Annual Salary]]*TBL_Employees[[#This Row],[Bonus %]]</f>
        <v>0</v>
      </c>
      <c r="P872" t="e">
        <f>TBL_Employees[[#This Row],[Exit Date]]-TBL_Employees[[#This Row],[Hire Date]]</f>
        <v>#VALUE!</v>
      </c>
      <c r="Q872" t="str">
        <f>TEXT(TBL_Employees[[#This Row],[Hire Date]],"yyyy")</f>
        <v>2019</v>
      </c>
    </row>
    <row r="873" spans="1:17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f>TBL_Employees[[#This Row],[Annual Salary]]*TBL_Employees[[#This Row],[Bonus %]]</f>
        <v>0</v>
      </c>
      <c r="P873" t="e">
        <f>TBL_Employees[[#This Row],[Exit Date]]-TBL_Employees[[#This Row],[Hire Date]]</f>
        <v>#VALUE!</v>
      </c>
      <c r="Q873" t="str">
        <f>TEXT(TBL_Employees[[#This Row],[Hire Date]],"yyyy")</f>
        <v>2020</v>
      </c>
    </row>
    <row r="874" spans="1:17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f>TBL_Employees[[#This Row],[Annual Salary]]*TBL_Employees[[#This Row],[Bonus %]]</f>
        <v>0</v>
      </c>
      <c r="P874" t="e">
        <f>TBL_Employees[[#This Row],[Exit Date]]-TBL_Employees[[#This Row],[Hire Date]]</f>
        <v>#VALUE!</v>
      </c>
      <c r="Q874" t="str">
        <f>TEXT(TBL_Employees[[#This Row],[Hire Date]],"yyyy")</f>
        <v>2011</v>
      </c>
    </row>
    <row r="875" spans="1:17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f>TBL_Employees[[#This Row],[Annual Salary]]*TBL_Employees[[#This Row],[Bonus %]]</f>
        <v>12762.6</v>
      </c>
      <c r="P875" t="e">
        <f>TBL_Employees[[#This Row],[Exit Date]]-TBL_Employees[[#This Row],[Hire Date]]</f>
        <v>#VALUE!</v>
      </c>
      <c r="Q875" t="str">
        <f>TEXT(TBL_Employees[[#This Row],[Hire Date]],"yyyy")</f>
        <v>2006</v>
      </c>
    </row>
    <row r="876" spans="1:17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f>TBL_Employees[[#This Row],[Annual Salary]]*TBL_Employees[[#This Row],[Bonus %]]</f>
        <v>0</v>
      </c>
      <c r="P876" t="e">
        <f>TBL_Employees[[#This Row],[Exit Date]]-TBL_Employees[[#This Row],[Hire Date]]</f>
        <v>#VALUE!</v>
      </c>
      <c r="Q876" t="str">
        <f>TEXT(TBL_Employees[[#This Row],[Hire Date]],"yyyy")</f>
        <v>2004</v>
      </c>
    </row>
    <row r="877" spans="1:17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f>TBL_Employees[[#This Row],[Annual Salary]]*TBL_Employees[[#This Row],[Bonus %]]</f>
        <v>6417.5300000000007</v>
      </c>
      <c r="P877" t="e">
        <f>TBL_Employees[[#This Row],[Exit Date]]-TBL_Employees[[#This Row],[Hire Date]]</f>
        <v>#VALUE!</v>
      </c>
      <c r="Q877" t="str">
        <f>TEXT(TBL_Employees[[#This Row],[Hire Date]],"yyyy")</f>
        <v>2014</v>
      </c>
    </row>
    <row r="878" spans="1:17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f>TBL_Employees[[#This Row],[Annual Salary]]*TBL_Employees[[#This Row],[Bonus %]]</f>
        <v>31975.68</v>
      </c>
      <c r="P878" t="e">
        <f>TBL_Employees[[#This Row],[Exit Date]]-TBL_Employees[[#This Row],[Hire Date]]</f>
        <v>#VALUE!</v>
      </c>
      <c r="Q878" t="str">
        <f>TEXT(TBL_Employees[[#This Row],[Hire Date]],"yyyy")</f>
        <v>1992</v>
      </c>
    </row>
    <row r="879" spans="1:17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f>TBL_Employees[[#This Row],[Annual Salary]]*TBL_Employees[[#This Row],[Bonus %]]</f>
        <v>0</v>
      </c>
      <c r="P879" t="e">
        <f>TBL_Employees[[#This Row],[Exit Date]]-TBL_Employees[[#This Row],[Hire Date]]</f>
        <v>#VALUE!</v>
      </c>
      <c r="Q879" t="str">
        <f>TEXT(TBL_Employees[[#This Row],[Hire Date]],"yyyy")</f>
        <v>2018</v>
      </c>
    </row>
    <row r="880" spans="1:17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f>TBL_Employees[[#This Row],[Annual Salary]]*TBL_Employees[[#This Row],[Bonus %]]</f>
        <v>23193.599999999999</v>
      </c>
      <c r="P880" t="e">
        <f>TBL_Employees[[#This Row],[Exit Date]]-TBL_Employees[[#This Row],[Hire Date]]</f>
        <v>#VALUE!</v>
      </c>
      <c r="Q880" t="str">
        <f>TEXT(TBL_Employees[[#This Row],[Hire Date]],"yyyy")</f>
        <v>2017</v>
      </c>
    </row>
    <row r="881" spans="1:17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f>TBL_Employees[[#This Row],[Annual Salary]]*TBL_Employees[[#This Row],[Bonus %]]</f>
        <v>0</v>
      </c>
      <c r="P881" t="e">
        <f>TBL_Employees[[#This Row],[Exit Date]]-TBL_Employees[[#This Row],[Hire Date]]</f>
        <v>#VALUE!</v>
      </c>
      <c r="Q881" t="str">
        <f>TEXT(TBL_Employees[[#This Row],[Hire Date]],"yyyy")</f>
        <v>2009</v>
      </c>
    </row>
    <row r="882" spans="1:17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f>TBL_Employees[[#This Row],[Annual Salary]]*TBL_Employees[[#This Row],[Bonus %]]</f>
        <v>0</v>
      </c>
      <c r="P882" t="e">
        <f>TBL_Employees[[#This Row],[Exit Date]]-TBL_Employees[[#This Row],[Hire Date]]</f>
        <v>#VALUE!</v>
      </c>
      <c r="Q882" t="str">
        <f>TEXT(TBL_Employees[[#This Row],[Hire Date]],"yyyy")</f>
        <v>1998</v>
      </c>
    </row>
    <row r="883" spans="1:17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f>TBL_Employees[[#This Row],[Annual Salary]]*TBL_Employees[[#This Row],[Bonus %]]</f>
        <v>17549.18</v>
      </c>
      <c r="P883" t="e">
        <f>TBL_Employees[[#This Row],[Exit Date]]-TBL_Employees[[#This Row],[Hire Date]]</f>
        <v>#VALUE!</v>
      </c>
      <c r="Q883" t="str">
        <f>TEXT(TBL_Employees[[#This Row],[Hire Date]],"yyyy")</f>
        <v>2014</v>
      </c>
    </row>
    <row r="884" spans="1:17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f>TBL_Employees[[#This Row],[Annual Salary]]*TBL_Employees[[#This Row],[Bonus %]]</f>
        <v>0</v>
      </c>
      <c r="P884" t="e">
        <f>TBL_Employees[[#This Row],[Exit Date]]-TBL_Employees[[#This Row],[Hire Date]]</f>
        <v>#VALUE!</v>
      </c>
      <c r="Q884" t="str">
        <f>TEXT(TBL_Employees[[#This Row],[Hire Date]],"yyyy")</f>
        <v>2018</v>
      </c>
    </row>
    <row r="885" spans="1:17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>
        <f>TBL_Employees[[#This Row],[Annual Salary]]*TBL_Employees[[#This Row],[Bonus %]]</f>
        <v>44721.82</v>
      </c>
      <c r="P885" t="e">
        <f>TBL_Employees[[#This Row],[Exit Date]]-TBL_Employees[[#This Row],[Hire Date]]</f>
        <v>#VALUE!</v>
      </c>
      <c r="Q885" t="str">
        <f>TEXT(TBL_Employees[[#This Row],[Hire Date]],"yyyy")</f>
        <v>2020</v>
      </c>
    </row>
    <row r="886" spans="1:17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>
        <f>TBL_Employees[[#This Row],[Annual Salary]]*TBL_Employees[[#This Row],[Bonus %]]</f>
        <v>79010.64</v>
      </c>
      <c r="P886" t="e">
        <f>TBL_Employees[[#This Row],[Exit Date]]-TBL_Employees[[#This Row],[Hire Date]]</f>
        <v>#VALUE!</v>
      </c>
      <c r="Q886" t="str">
        <f>TEXT(TBL_Employees[[#This Row],[Hire Date]],"yyyy")</f>
        <v>2011</v>
      </c>
    </row>
    <row r="887" spans="1:17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>
        <f>TBL_Employees[[#This Row],[Annual Salary]]*TBL_Employees[[#This Row],[Bonus %]]</f>
        <v>40115.450000000004</v>
      </c>
      <c r="P887" t="e">
        <f>TBL_Employees[[#This Row],[Exit Date]]-TBL_Employees[[#This Row],[Hire Date]]</f>
        <v>#VALUE!</v>
      </c>
      <c r="Q887" t="str">
        <f>TEXT(TBL_Employees[[#This Row],[Hire Date]],"yyyy")</f>
        <v>2019</v>
      </c>
    </row>
    <row r="888" spans="1:17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f>TBL_Employees[[#This Row],[Annual Salary]]*TBL_Employees[[#This Row],[Bonus %]]</f>
        <v>0</v>
      </c>
      <c r="P888" t="e">
        <f>TBL_Employees[[#This Row],[Exit Date]]-TBL_Employees[[#This Row],[Hire Date]]</f>
        <v>#VALUE!</v>
      </c>
      <c r="Q888" t="str">
        <f>TEXT(TBL_Employees[[#This Row],[Hire Date]],"yyyy")</f>
        <v>2021</v>
      </c>
    </row>
    <row r="889" spans="1:17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f>TBL_Employees[[#This Row],[Annual Salary]]*TBL_Employees[[#This Row],[Bonus %]]</f>
        <v>0</v>
      </c>
      <c r="P889" t="e">
        <f>TBL_Employees[[#This Row],[Exit Date]]-TBL_Employees[[#This Row],[Hire Date]]</f>
        <v>#VALUE!</v>
      </c>
      <c r="Q889" t="str">
        <f>TEXT(TBL_Employees[[#This Row],[Hire Date]],"yyyy")</f>
        <v>2021</v>
      </c>
    </row>
    <row r="890" spans="1:17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f>TBL_Employees[[#This Row],[Annual Salary]]*TBL_Employees[[#This Row],[Bonus %]]</f>
        <v>0</v>
      </c>
      <c r="P890" t="e">
        <f>TBL_Employees[[#This Row],[Exit Date]]-TBL_Employees[[#This Row],[Hire Date]]</f>
        <v>#VALUE!</v>
      </c>
      <c r="Q890" t="str">
        <f>TEXT(TBL_Employees[[#This Row],[Hire Date]],"yyyy")</f>
        <v>2005</v>
      </c>
    </row>
    <row r="891" spans="1:17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>
        <f>TBL_Employees[[#This Row],[Annual Salary]]*TBL_Employees[[#This Row],[Bonus %]]</f>
        <v>48680.75</v>
      </c>
      <c r="P891" t="e">
        <f>TBL_Employees[[#This Row],[Exit Date]]-TBL_Employees[[#This Row],[Hire Date]]</f>
        <v>#VALUE!</v>
      </c>
      <c r="Q891" t="str">
        <f>TEXT(TBL_Employees[[#This Row],[Hire Date]],"yyyy")</f>
        <v>2007</v>
      </c>
    </row>
    <row r="892" spans="1:17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>TBL_Employees[[#This Row],[Annual Salary]]*TBL_Employees[[#This Row],[Bonus %]]</f>
        <v>7689.5000000000009</v>
      </c>
      <c r="P892">
        <f>TBL_Employees[[#This Row],[Exit Date]]-TBL_Employees[[#This Row],[Hire Date]]</f>
        <v>2734</v>
      </c>
      <c r="Q892" t="str">
        <f>TEXT(TBL_Employees[[#This Row],[Hire Date]],"yyyy")</f>
        <v>2012</v>
      </c>
    </row>
    <row r="893" spans="1:17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f>TBL_Employees[[#This Row],[Annual Salary]]*TBL_Employees[[#This Row],[Bonus %]]</f>
        <v>0</v>
      </c>
      <c r="P893" t="e">
        <f>TBL_Employees[[#This Row],[Exit Date]]-TBL_Employees[[#This Row],[Hire Date]]</f>
        <v>#VALUE!</v>
      </c>
      <c r="Q893" t="str">
        <f>TEXT(TBL_Employees[[#This Row],[Hire Date]],"yyyy")</f>
        <v>2014</v>
      </c>
    </row>
    <row r="894" spans="1:17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f>TBL_Employees[[#This Row],[Annual Salary]]*TBL_Employees[[#This Row],[Bonus %]]</f>
        <v>0</v>
      </c>
      <c r="P894" t="e">
        <f>TBL_Employees[[#This Row],[Exit Date]]-TBL_Employees[[#This Row],[Hire Date]]</f>
        <v>#VALUE!</v>
      </c>
      <c r="Q894" t="str">
        <f>TEXT(TBL_Employees[[#This Row],[Hire Date]],"yyyy")</f>
        <v>2010</v>
      </c>
    </row>
    <row r="895" spans="1:17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f>TBL_Employees[[#This Row],[Annual Salary]]*TBL_Employees[[#This Row],[Bonus %]]</f>
        <v>0</v>
      </c>
      <c r="P895" t="e">
        <f>TBL_Employees[[#This Row],[Exit Date]]-TBL_Employees[[#This Row],[Hire Date]]</f>
        <v>#VALUE!</v>
      </c>
      <c r="Q895" t="str">
        <f>TEXT(TBL_Employees[[#This Row],[Hire Date]],"yyyy")</f>
        <v>2016</v>
      </c>
    </row>
    <row r="896" spans="1:17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f>TBL_Employees[[#This Row],[Annual Salary]]*TBL_Employees[[#This Row],[Bonus %]]</f>
        <v>0</v>
      </c>
      <c r="P896" t="e">
        <f>TBL_Employees[[#This Row],[Exit Date]]-TBL_Employees[[#This Row],[Hire Date]]</f>
        <v>#VALUE!</v>
      </c>
      <c r="Q896" t="str">
        <f>TEXT(TBL_Employees[[#This Row],[Hire Date]],"yyyy")</f>
        <v>2018</v>
      </c>
    </row>
    <row r="897" spans="1:17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>TBL_Employees[[#This Row],[Annual Salary]]*TBL_Employees[[#This Row],[Bonus %]]</f>
        <v>0</v>
      </c>
      <c r="P897">
        <f>TBL_Employees[[#This Row],[Exit Date]]-TBL_Employees[[#This Row],[Hire Date]]</f>
        <v>266</v>
      </c>
      <c r="Q897" t="str">
        <f>TEXT(TBL_Employees[[#This Row],[Hire Date]],"yyyy")</f>
        <v>2017</v>
      </c>
    </row>
    <row r="898" spans="1:17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f>TBL_Employees[[#This Row],[Annual Salary]]*TBL_Employees[[#This Row],[Bonus %]]</f>
        <v>14674</v>
      </c>
      <c r="P898" t="e">
        <f>TBL_Employees[[#This Row],[Exit Date]]-TBL_Employees[[#This Row],[Hire Date]]</f>
        <v>#VALUE!</v>
      </c>
      <c r="Q898" t="str">
        <f>TEXT(TBL_Employees[[#This Row],[Hire Date]],"yyyy")</f>
        <v>2021</v>
      </c>
    </row>
    <row r="899" spans="1:17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f>TBL_Employees[[#This Row],[Annual Salary]]*TBL_Employees[[#This Row],[Bonus %]]</f>
        <v>0</v>
      </c>
      <c r="P899" t="e">
        <f>TBL_Employees[[#This Row],[Exit Date]]-TBL_Employees[[#This Row],[Hire Date]]</f>
        <v>#VALUE!</v>
      </c>
      <c r="Q899" t="str">
        <f>TEXT(TBL_Employees[[#This Row],[Hire Date]],"yyyy")</f>
        <v>2020</v>
      </c>
    </row>
    <row r="900" spans="1:17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f>TBL_Employees[[#This Row],[Annual Salary]]*TBL_Employees[[#This Row],[Bonus %]]</f>
        <v>0</v>
      </c>
      <c r="P900" t="e">
        <f>TBL_Employees[[#This Row],[Exit Date]]-TBL_Employees[[#This Row],[Hire Date]]</f>
        <v>#VALUE!</v>
      </c>
      <c r="Q900" t="str">
        <f>TEXT(TBL_Employees[[#This Row],[Hire Date]],"yyyy")</f>
        <v>2006</v>
      </c>
    </row>
    <row r="901" spans="1:17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f>TBL_Employees[[#This Row],[Annual Salary]]*TBL_Employees[[#This Row],[Bonus %]]</f>
        <v>0</v>
      </c>
      <c r="P901" t="e">
        <f>TBL_Employees[[#This Row],[Exit Date]]-TBL_Employees[[#This Row],[Hire Date]]</f>
        <v>#VALUE!</v>
      </c>
      <c r="Q901" t="str">
        <f>TEXT(TBL_Employees[[#This Row],[Hire Date]],"yyyy")</f>
        <v>2006</v>
      </c>
    </row>
    <row r="902" spans="1:17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>
        <f>TBL_Employees[[#This Row],[Annual Salary]]*TBL_Employees[[#This Row],[Bonus %]]</f>
        <v>77424.3</v>
      </c>
      <c r="P902" t="e">
        <f>TBL_Employees[[#This Row],[Exit Date]]-TBL_Employees[[#This Row],[Hire Date]]</f>
        <v>#VALUE!</v>
      </c>
      <c r="Q902" t="str">
        <f>TEXT(TBL_Employees[[#This Row],[Hire Date]],"yyyy")</f>
        <v>2000</v>
      </c>
    </row>
    <row r="903" spans="1:17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f>TBL_Employees[[#This Row],[Annual Salary]]*TBL_Employees[[#This Row],[Bonus %]]</f>
        <v>0</v>
      </c>
      <c r="P903" t="e">
        <f>TBL_Employees[[#This Row],[Exit Date]]-TBL_Employees[[#This Row],[Hire Date]]</f>
        <v>#VALUE!</v>
      </c>
      <c r="Q903" t="str">
        <f>TEXT(TBL_Employees[[#This Row],[Hire Date]],"yyyy")</f>
        <v>2020</v>
      </c>
    </row>
    <row r="904" spans="1:17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f>TBL_Employees[[#This Row],[Annual Salary]]*TBL_Employees[[#This Row],[Bonus %]]</f>
        <v>0</v>
      </c>
      <c r="P904" t="e">
        <f>TBL_Employees[[#This Row],[Exit Date]]-TBL_Employees[[#This Row],[Hire Date]]</f>
        <v>#VALUE!</v>
      </c>
      <c r="Q904" t="str">
        <f>TEXT(TBL_Employees[[#This Row],[Hire Date]],"yyyy")</f>
        <v>1998</v>
      </c>
    </row>
    <row r="905" spans="1:17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f>TBL_Employees[[#This Row],[Annual Salary]]*TBL_Employees[[#This Row],[Bonus %]]</f>
        <v>18004.079999999998</v>
      </c>
      <c r="P905" t="e">
        <f>TBL_Employees[[#This Row],[Exit Date]]-TBL_Employees[[#This Row],[Hire Date]]</f>
        <v>#VALUE!</v>
      </c>
      <c r="Q905" t="str">
        <f>TEXT(TBL_Employees[[#This Row],[Hire Date]],"yyyy")</f>
        <v>2011</v>
      </c>
    </row>
    <row r="906" spans="1:17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>
        <f>TBL_Employees[[#This Row],[Annual Salary]]*TBL_Employees[[#This Row],[Bonus %]]</f>
        <v>43683.64</v>
      </c>
      <c r="P906" t="e">
        <f>TBL_Employees[[#This Row],[Exit Date]]-TBL_Employees[[#This Row],[Hire Date]]</f>
        <v>#VALUE!</v>
      </c>
      <c r="Q906" t="str">
        <f>TEXT(TBL_Employees[[#This Row],[Hire Date]],"yyyy")</f>
        <v>2007</v>
      </c>
    </row>
    <row r="907" spans="1:17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>TBL_Employees[[#This Row],[Annual Salary]]*TBL_Employees[[#This Row],[Bonus %]]</f>
        <v>0</v>
      </c>
      <c r="P907">
        <f>TBL_Employees[[#This Row],[Exit Date]]-TBL_Employees[[#This Row],[Hire Date]]</f>
        <v>4462</v>
      </c>
      <c r="Q907" t="str">
        <f>TEXT(TBL_Employees[[#This Row],[Hire Date]],"yyyy")</f>
        <v>2009</v>
      </c>
    </row>
    <row r="908" spans="1:17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f>TBL_Employees[[#This Row],[Annual Salary]]*TBL_Employees[[#This Row],[Bonus %]]</f>
        <v>13355.88</v>
      </c>
      <c r="P908" t="e">
        <f>TBL_Employees[[#This Row],[Exit Date]]-TBL_Employees[[#This Row],[Hire Date]]</f>
        <v>#VALUE!</v>
      </c>
      <c r="Q908" t="str">
        <f>TEXT(TBL_Employees[[#This Row],[Hire Date]],"yyyy")</f>
        <v>1992</v>
      </c>
    </row>
    <row r="909" spans="1:17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f>TBL_Employees[[#This Row],[Annual Salary]]*TBL_Employees[[#This Row],[Bonus %]]</f>
        <v>0</v>
      </c>
      <c r="P909" t="e">
        <f>TBL_Employees[[#This Row],[Exit Date]]-TBL_Employees[[#This Row],[Hire Date]]</f>
        <v>#VALUE!</v>
      </c>
      <c r="Q909" t="str">
        <f>TEXT(TBL_Employees[[#This Row],[Hire Date]],"yyyy")</f>
        <v>2019</v>
      </c>
    </row>
    <row r="910" spans="1:17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>TBL_Employees[[#This Row],[Annual Salary]]*TBL_Employees[[#This Row],[Bonus %]]</f>
        <v>0</v>
      </c>
      <c r="P910">
        <f>TBL_Employees[[#This Row],[Exit Date]]-TBL_Employees[[#This Row],[Hire Date]]</f>
        <v>642</v>
      </c>
      <c r="Q910" t="str">
        <f>TEXT(TBL_Employees[[#This Row],[Hire Date]],"yyyy")</f>
        <v>2019</v>
      </c>
    </row>
    <row r="911" spans="1:17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f>TBL_Employees[[#This Row],[Annual Salary]]*TBL_Employees[[#This Row],[Bonus %]]</f>
        <v>7052.7</v>
      </c>
      <c r="P911" t="e">
        <f>TBL_Employees[[#This Row],[Exit Date]]-TBL_Employees[[#This Row],[Hire Date]]</f>
        <v>#VALUE!</v>
      </c>
      <c r="Q911" t="str">
        <f>TEXT(TBL_Employees[[#This Row],[Hire Date]],"yyyy")</f>
        <v>2002</v>
      </c>
    </row>
    <row r="912" spans="1:17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f>TBL_Employees[[#This Row],[Annual Salary]]*TBL_Employees[[#This Row],[Bonus %]]</f>
        <v>9378.08</v>
      </c>
      <c r="P912" t="e">
        <f>TBL_Employees[[#This Row],[Exit Date]]-TBL_Employees[[#This Row],[Hire Date]]</f>
        <v>#VALUE!</v>
      </c>
      <c r="Q912" t="str">
        <f>TEXT(TBL_Employees[[#This Row],[Hire Date]],"yyyy")</f>
        <v>2012</v>
      </c>
    </row>
    <row r="913" spans="1:17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f>TBL_Employees[[#This Row],[Annual Salary]]*TBL_Employees[[#This Row],[Bonus %]]</f>
        <v>0</v>
      </c>
      <c r="P913" t="e">
        <f>TBL_Employees[[#This Row],[Exit Date]]-TBL_Employees[[#This Row],[Hire Date]]</f>
        <v>#VALUE!</v>
      </c>
      <c r="Q913" t="str">
        <f>TEXT(TBL_Employees[[#This Row],[Hire Date]],"yyyy")</f>
        <v>2019</v>
      </c>
    </row>
    <row r="914" spans="1:17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f>TBL_Employees[[#This Row],[Annual Salary]]*TBL_Employees[[#This Row],[Bonus %]]</f>
        <v>0</v>
      </c>
      <c r="P914" t="e">
        <f>TBL_Employees[[#This Row],[Exit Date]]-TBL_Employees[[#This Row],[Hire Date]]</f>
        <v>#VALUE!</v>
      </c>
      <c r="Q914" t="str">
        <f>TEXT(TBL_Employees[[#This Row],[Hire Date]],"yyyy")</f>
        <v>2016</v>
      </c>
    </row>
    <row r="915" spans="1:17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>
        <f>TBL_Employees[[#This Row],[Annual Salary]]*TBL_Employees[[#This Row],[Bonus %]]</f>
        <v>44942.17</v>
      </c>
      <c r="P915" t="e">
        <f>TBL_Employees[[#This Row],[Exit Date]]-TBL_Employees[[#This Row],[Hire Date]]</f>
        <v>#VALUE!</v>
      </c>
      <c r="Q915" t="str">
        <f>TEXT(TBL_Employees[[#This Row],[Hire Date]],"yyyy")</f>
        <v>2018</v>
      </c>
    </row>
    <row r="916" spans="1:17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f>TBL_Employees[[#This Row],[Annual Salary]]*TBL_Employees[[#This Row],[Bonus %]]</f>
        <v>0</v>
      </c>
      <c r="P916" t="e">
        <f>TBL_Employees[[#This Row],[Exit Date]]-TBL_Employees[[#This Row],[Hire Date]]</f>
        <v>#VALUE!</v>
      </c>
      <c r="Q916" t="str">
        <f>TEXT(TBL_Employees[[#This Row],[Hire Date]],"yyyy")</f>
        <v>2017</v>
      </c>
    </row>
    <row r="917" spans="1:17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f>TBL_Employees[[#This Row],[Annual Salary]]*TBL_Employees[[#This Row],[Bonus %]]</f>
        <v>0</v>
      </c>
      <c r="P917" t="e">
        <f>TBL_Employees[[#This Row],[Exit Date]]-TBL_Employees[[#This Row],[Hire Date]]</f>
        <v>#VALUE!</v>
      </c>
      <c r="Q917" t="str">
        <f>TEXT(TBL_Employees[[#This Row],[Hire Date]],"yyyy")</f>
        <v>2001</v>
      </c>
    </row>
    <row r="918" spans="1:17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f>TBL_Employees[[#This Row],[Annual Salary]]*TBL_Employees[[#This Row],[Bonus %]]</f>
        <v>33689.920000000006</v>
      </c>
      <c r="P918" t="e">
        <f>TBL_Employees[[#This Row],[Exit Date]]-TBL_Employees[[#This Row],[Hire Date]]</f>
        <v>#VALUE!</v>
      </c>
      <c r="Q918" t="str">
        <f>TEXT(TBL_Employees[[#This Row],[Hire Date]],"yyyy")</f>
        <v>2020</v>
      </c>
    </row>
    <row r="919" spans="1:17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f>TBL_Employees[[#This Row],[Annual Salary]]*TBL_Employees[[#This Row],[Bonus %]]</f>
        <v>0</v>
      </c>
      <c r="P919" t="e">
        <f>TBL_Employees[[#This Row],[Exit Date]]-TBL_Employees[[#This Row],[Hire Date]]</f>
        <v>#VALUE!</v>
      </c>
      <c r="Q919" t="str">
        <f>TEXT(TBL_Employees[[#This Row],[Hire Date]],"yyyy")</f>
        <v>2012</v>
      </c>
    </row>
    <row r="920" spans="1:17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f>TBL_Employees[[#This Row],[Annual Salary]]*TBL_Employees[[#This Row],[Bonus %]]</f>
        <v>0</v>
      </c>
      <c r="P920" t="e">
        <f>TBL_Employees[[#This Row],[Exit Date]]-TBL_Employees[[#This Row],[Hire Date]]</f>
        <v>#VALUE!</v>
      </c>
      <c r="Q920" t="str">
        <f>TEXT(TBL_Employees[[#This Row],[Hire Date]],"yyyy")</f>
        <v>2011</v>
      </c>
    </row>
    <row r="921" spans="1:17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f>TBL_Employees[[#This Row],[Annual Salary]]*TBL_Employees[[#This Row],[Bonus %]]</f>
        <v>0</v>
      </c>
      <c r="P921" t="e">
        <f>TBL_Employees[[#This Row],[Exit Date]]-TBL_Employees[[#This Row],[Hire Date]]</f>
        <v>#VALUE!</v>
      </c>
      <c r="Q921" t="str">
        <f>TEXT(TBL_Employees[[#This Row],[Hire Date]],"yyyy")</f>
        <v>2020</v>
      </c>
    </row>
    <row r="922" spans="1:17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f>TBL_Employees[[#This Row],[Annual Salary]]*TBL_Employees[[#This Row],[Bonus %]]</f>
        <v>5322.2000000000007</v>
      </c>
      <c r="P922" t="e">
        <f>TBL_Employees[[#This Row],[Exit Date]]-TBL_Employees[[#This Row],[Hire Date]]</f>
        <v>#VALUE!</v>
      </c>
      <c r="Q922" t="str">
        <f>TEXT(TBL_Employees[[#This Row],[Hire Date]],"yyyy")</f>
        <v>2003</v>
      </c>
    </row>
    <row r="923" spans="1:17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>
        <f>TBL_Employees[[#This Row],[Annual Salary]]*TBL_Employees[[#This Row],[Bonus %]]</f>
        <v>43940.680000000008</v>
      </c>
      <c r="P923" t="e">
        <f>TBL_Employees[[#This Row],[Exit Date]]-TBL_Employees[[#This Row],[Hire Date]]</f>
        <v>#VALUE!</v>
      </c>
      <c r="Q923" t="str">
        <f>TEXT(TBL_Employees[[#This Row],[Hire Date]],"yyyy")</f>
        <v>2017</v>
      </c>
    </row>
    <row r="924" spans="1:17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>
        <f>TBL_Employees[[#This Row],[Annual Salary]]*TBL_Employees[[#This Row],[Bonus %]]</f>
        <v>39412.800000000003</v>
      </c>
      <c r="P924" t="e">
        <f>TBL_Employees[[#This Row],[Exit Date]]-TBL_Employees[[#This Row],[Hire Date]]</f>
        <v>#VALUE!</v>
      </c>
      <c r="Q924" t="str">
        <f>TEXT(TBL_Employees[[#This Row],[Hire Date]],"yyyy")</f>
        <v>2014</v>
      </c>
    </row>
    <row r="925" spans="1:17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f>TBL_Employees[[#This Row],[Annual Salary]]*TBL_Employees[[#This Row],[Bonus %]]</f>
        <v>0</v>
      </c>
      <c r="P925" t="e">
        <f>TBL_Employees[[#This Row],[Exit Date]]-TBL_Employees[[#This Row],[Hire Date]]</f>
        <v>#VALUE!</v>
      </c>
      <c r="Q925" t="str">
        <f>TEXT(TBL_Employees[[#This Row],[Hire Date]],"yyyy")</f>
        <v>2009</v>
      </c>
    </row>
    <row r="926" spans="1:17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f>TBL_Employees[[#This Row],[Annual Salary]]*TBL_Employees[[#This Row],[Bonus %]]</f>
        <v>13298.74</v>
      </c>
      <c r="P926" t="e">
        <f>TBL_Employees[[#This Row],[Exit Date]]-TBL_Employees[[#This Row],[Hire Date]]</f>
        <v>#VALUE!</v>
      </c>
      <c r="Q926" t="str">
        <f>TEXT(TBL_Employees[[#This Row],[Hire Date]],"yyyy")</f>
        <v>2021</v>
      </c>
    </row>
    <row r="927" spans="1:17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f>TBL_Employees[[#This Row],[Annual Salary]]*TBL_Employees[[#This Row],[Bonus %]]</f>
        <v>17328.61</v>
      </c>
      <c r="P927" t="e">
        <f>TBL_Employees[[#This Row],[Exit Date]]-TBL_Employees[[#This Row],[Hire Date]]</f>
        <v>#VALUE!</v>
      </c>
      <c r="Q927" t="str">
        <f>TEXT(TBL_Employees[[#This Row],[Hire Date]],"yyyy")</f>
        <v>2019</v>
      </c>
    </row>
    <row r="928" spans="1:17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f>TBL_Employees[[#This Row],[Annual Salary]]*TBL_Employees[[#This Row],[Bonus %]]</f>
        <v>15508</v>
      </c>
      <c r="P928" t="e">
        <f>TBL_Employees[[#This Row],[Exit Date]]-TBL_Employees[[#This Row],[Hire Date]]</f>
        <v>#VALUE!</v>
      </c>
      <c r="Q928" t="str">
        <f>TEXT(TBL_Employees[[#This Row],[Hire Date]],"yyyy")</f>
        <v>2021</v>
      </c>
    </row>
    <row r="929" spans="1:17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f>TBL_Employees[[#This Row],[Annual Salary]]*TBL_Employees[[#This Row],[Bonus %]]</f>
        <v>0</v>
      </c>
      <c r="P929" t="e">
        <f>TBL_Employees[[#This Row],[Exit Date]]-TBL_Employees[[#This Row],[Hire Date]]</f>
        <v>#VALUE!</v>
      </c>
      <c r="Q929" t="str">
        <f>TEXT(TBL_Employees[[#This Row],[Hire Date]],"yyyy")</f>
        <v>2018</v>
      </c>
    </row>
    <row r="930" spans="1:17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f>TBL_Employees[[#This Row],[Annual Salary]]*TBL_Employees[[#This Row],[Bonus %]]</f>
        <v>19424.21</v>
      </c>
      <c r="P930" t="e">
        <f>TBL_Employees[[#This Row],[Exit Date]]-TBL_Employees[[#This Row],[Hire Date]]</f>
        <v>#VALUE!</v>
      </c>
      <c r="Q930" t="str">
        <f>TEXT(TBL_Employees[[#This Row],[Hire Date]],"yyyy")</f>
        <v>2000</v>
      </c>
    </row>
    <row r="931" spans="1:17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f>TBL_Employees[[#This Row],[Annual Salary]]*TBL_Employees[[#This Row],[Bonus %]]</f>
        <v>10194.209999999999</v>
      </c>
      <c r="P931" t="e">
        <f>TBL_Employees[[#This Row],[Exit Date]]-TBL_Employees[[#This Row],[Hire Date]]</f>
        <v>#VALUE!</v>
      </c>
      <c r="Q931" t="str">
        <f>TEXT(TBL_Employees[[#This Row],[Hire Date]],"yyyy")</f>
        <v>2012</v>
      </c>
    </row>
    <row r="932" spans="1:17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f>TBL_Employees[[#This Row],[Annual Salary]]*TBL_Employees[[#This Row],[Bonus %]]</f>
        <v>16405.919999999998</v>
      </c>
      <c r="P932" t="e">
        <f>TBL_Employees[[#This Row],[Exit Date]]-TBL_Employees[[#This Row],[Hire Date]]</f>
        <v>#VALUE!</v>
      </c>
      <c r="Q932" t="str">
        <f>TEXT(TBL_Employees[[#This Row],[Hire Date]],"yyyy")</f>
        <v>2017</v>
      </c>
    </row>
    <row r="933" spans="1:17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f>TBL_Employees[[#This Row],[Annual Salary]]*TBL_Employees[[#This Row],[Bonus %]]</f>
        <v>14717.279999999999</v>
      </c>
      <c r="P933" t="e">
        <f>TBL_Employees[[#This Row],[Exit Date]]-TBL_Employees[[#This Row],[Hire Date]]</f>
        <v>#VALUE!</v>
      </c>
      <c r="Q933" t="str">
        <f>TEXT(TBL_Employees[[#This Row],[Hire Date]],"yyyy")</f>
        <v>2011</v>
      </c>
    </row>
    <row r="934" spans="1:17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f>TBL_Employees[[#This Row],[Annual Salary]]*TBL_Employees[[#This Row],[Bonus %]]</f>
        <v>7449.9600000000009</v>
      </c>
      <c r="P934" t="e">
        <f>TBL_Employees[[#This Row],[Exit Date]]-TBL_Employees[[#This Row],[Hire Date]]</f>
        <v>#VALUE!</v>
      </c>
      <c r="Q934" t="str">
        <f>TEXT(TBL_Employees[[#This Row],[Hire Date]],"yyyy")</f>
        <v>2000</v>
      </c>
    </row>
    <row r="935" spans="1:17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>
        <f>TBL_Employees[[#This Row],[Annual Salary]]*TBL_Employees[[#This Row],[Bonus %]]</f>
        <v>73853.16</v>
      </c>
      <c r="P935" t="e">
        <f>TBL_Employees[[#This Row],[Exit Date]]-TBL_Employees[[#This Row],[Hire Date]]</f>
        <v>#VALUE!</v>
      </c>
      <c r="Q935" t="str">
        <f>TEXT(TBL_Employees[[#This Row],[Hire Date]],"yyyy")</f>
        <v>2009</v>
      </c>
    </row>
    <row r="936" spans="1:17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>
        <f>TBL_Employees[[#This Row],[Annual Salary]]*TBL_Employees[[#This Row],[Bonus %]]</f>
        <v>36780.720000000001</v>
      </c>
      <c r="P936" t="e">
        <f>TBL_Employees[[#This Row],[Exit Date]]-TBL_Employees[[#This Row],[Hire Date]]</f>
        <v>#VALUE!</v>
      </c>
      <c r="Q936" t="str">
        <f>TEXT(TBL_Employees[[#This Row],[Hire Date]],"yyyy")</f>
        <v>2012</v>
      </c>
    </row>
    <row r="937" spans="1:17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f>TBL_Employees[[#This Row],[Annual Salary]]*TBL_Employees[[#This Row],[Bonus %]]</f>
        <v>9333.6299999999992</v>
      </c>
      <c r="P937" t="e">
        <f>TBL_Employees[[#This Row],[Exit Date]]-TBL_Employees[[#This Row],[Hire Date]]</f>
        <v>#VALUE!</v>
      </c>
      <c r="Q937" t="str">
        <f>TEXT(TBL_Employees[[#This Row],[Hire Date]],"yyyy")</f>
        <v>2014</v>
      </c>
    </row>
    <row r="938" spans="1:17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>
        <f>TBL_Employees[[#This Row],[Annual Salary]]*TBL_Employees[[#This Row],[Bonus %]]</f>
        <v>90783.2</v>
      </c>
      <c r="P938" t="e">
        <f>TBL_Employees[[#This Row],[Exit Date]]-TBL_Employees[[#This Row],[Hire Date]]</f>
        <v>#VALUE!</v>
      </c>
      <c r="Q938" t="str">
        <f>TEXT(TBL_Employees[[#This Row],[Hire Date]],"yyyy")</f>
        <v>2012</v>
      </c>
    </row>
    <row r="939" spans="1:17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f>TBL_Employees[[#This Row],[Annual Salary]]*TBL_Employees[[#This Row],[Bonus %]]</f>
        <v>0</v>
      </c>
      <c r="P939" t="e">
        <f>TBL_Employees[[#This Row],[Exit Date]]-TBL_Employees[[#This Row],[Hire Date]]</f>
        <v>#VALUE!</v>
      </c>
      <c r="Q939" t="str">
        <f>TEXT(TBL_Employees[[#This Row],[Hire Date]],"yyyy")</f>
        <v>2021</v>
      </c>
    </row>
    <row r="940" spans="1:17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f>TBL_Employees[[#This Row],[Annual Salary]]*TBL_Employees[[#This Row],[Bonus %]]</f>
        <v>10128.800000000001</v>
      </c>
      <c r="P940" t="e">
        <f>TBL_Employees[[#This Row],[Exit Date]]-TBL_Employees[[#This Row],[Hire Date]]</f>
        <v>#VALUE!</v>
      </c>
      <c r="Q940" t="str">
        <f>TEXT(TBL_Employees[[#This Row],[Hire Date]],"yyyy")</f>
        <v>2015</v>
      </c>
    </row>
    <row r="941" spans="1:17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>
        <f>TBL_Employees[[#This Row],[Annual Salary]]*TBL_Employees[[#This Row],[Bonus %]]</f>
        <v>44360.75</v>
      </c>
      <c r="P941" t="e">
        <f>TBL_Employees[[#This Row],[Exit Date]]-TBL_Employees[[#This Row],[Hire Date]]</f>
        <v>#VALUE!</v>
      </c>
      <c r="Q941" t="str">
        <f>TEXT(TBL_Employees[[#This Row],[Hire Date]],"yyyy")</f>
        <v>1993</v>
      </c>
    </row>
    <row r="942" spans="1:17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f>TBL_Employees[[#This Row],[Annual Salary]]*TBL_Employees[[#This Row],[Bonus %]]</f>
        <v>0</v>
      </c>
      <c r="P942" t="e">
        <f>TBL_Employees[[#This Row],[Exit Date]]-TBL_Employees[[#This Row],[Hire Date]]</f>
        <v>#VALUE!</v>
      </c>
      <c r="Q942" t="str">
        <f>TEXT(TBL_Employees[[#This Row],[Hire Date]],"yyyy")</f>
        <v>2016</v>
      </c>
    </row>
    <row r="943" spans="1:17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>
        <f>TBL_Employees[[#This Row],[Annual Salary]]*TBL_Employees[[#This Row],[Bonus %]]</f>
        <v>59811.51</v>
      </c>
      <c r="P943" t="e">
        <f>TBL_Employees[[#This Row],[Exit Date]]-TBL_Employees[[#This Row],[Hire Date]]</f>
        <v>#VALUE!</v>
      </c>
      <c r="Q943" t="str">
        <f>TEXT(TBL_Employees[[#This Row],[Hire Date]],"yyyy")</f>
        <v>2007</v>
      </c>
    </row>
    <row r="944" spans="1:17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f>TBL_Employees[[#This Row],[Annual Salary]]*TBL_Employees[[#This Row],[Bonus %]]</f>
        <v>18978.120000000003</v>
      </c>
      <c r="P944" t="e">
        <f>TBL_Employees[[#This Row],[Exit Date]]-TBL_Employees[[#This Row],[Hire Date]]</f>
        <v>#VALUE!</v>
      </c>
      <c r="Q944" t="str">
        <f>TEXT(TBL_Employees[[#This Row],[Hire Date]],"yyyy")</f>
        <v>2003</v>
      </c>
    </row>
    <row r="945" spans="1:17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f>TBL_Employees[[#This Row],[Annual Salary]]*TBL_Employees[[#This Row],[Bonus %]]</f>
        <v>0</v>
      </c>
      <c r="P945" t="e">
        <f>TBL_Employees[[#This Row],[Exit Date]]-TBL_Employees[[#This Row],[Hire Date]]</f>
        <v>#VALUE!</v>
      </c>
      <c r="Q945" t="str">
        <f>TEXT(TBL_Employees[[#This Row],[Hire Date]],"yyyy")</f>
        <v>2011</v>
      </c>
    </row>
    <row r="946" spans="1:17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f>TBL_Employees[[#This Row],[Annual Salary]]*TBL_Employees[[#This Row],[Bonus %]]</f>
        <v>0</v>
      </c>
      <c r="P946" t="e">
        <f>TBL_Employees[[#This Row],[Exit Date]]-TBL_Employees[[#This Row],[Hire Date]]</f>
        <v>#VALUE!</v>
      </c>
      <c r="Q946" t="str">
        <f>TEXT(TBL_Employees[[#This Row],[Hire Date]],"yyyy")</f>
        <v>2019</v>
      </c>
    </row>
    <row r="947" spans="1:17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f>TBL_Employees[[#This Row],[Annual Salary]]*TBL_Employees[[#This Row],[Bonus %]]</f>
        <v>0</v>
      </c>
      <c r="P947" t="e">
        <f>TBL_Employees[[#This Row],[Exit Date]]-TBL_Employees[[#This Row],[Hire Date]]</f>
        <v>#VALUE!</v>
      </c>
      <c r="Q947" t="str">
        <f>TEXT(TBL_Employees[[#This Row],[Hire Date]],"yyyy")</f>
        <v>2007</v>
      </c>
    </row>
    <row r="948" spans="1:17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>
        <f>TBL_Employees[[#This Row],[Annual Salary]]*TBL_Employees[[#This Row],[Bonus %]]</f>
        <v>78208.5</v>
      </c>
      <c r="P948" t="e">
        <f>TBL_Employees[[#This Row],[Exit Date]]-TBL_Employees[[#This Row],[Hire Date]]</f>
        <v>#VALUE!</v>
      </c>
      <c r="Q948" t="str">
        <f>TEXT(TBL_Employees[[#This Row],[Hire Date]],"yyyy")</f>
        <v>2015</v>
      </c>
    </row>
    <row r="949" spans="1:17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f>TBL_Employees[[#This Row],[Annual Salary]]*TBL_Employees[[#This Row],[Bonus %]]</f>
        <v>17420.78</v>
      </c>
      <c r="P949" t="e">
        <f>TBL_Employees[[#This Row],[Exit Date]]-TBL_Employees[[#This Row],[Hire Date]]</f>
        <v>#VALUE!</v>
      </c>
      <c r="Q949" t="str">
        <f>TEXT(TBL_Employees[[#This Row],[Hire Date]],"yyyy")</f>
        <v>2010</v>
      </c>
    </row>
    <row r="950" spans="1:17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f>TBL_Employees[[#This Row],[Annual Salary]]*TBL_Employees[[#This Row],[Bonus %]]</f>
        <v>7216.72</v>
      </c>
      <c r="P950" t="e">
        <f>TBL_Employees[[#This Row],[Exit Date]]-TBL_Employees[[#This Row],[Hire Date]]</f>
        <v>#VALUE!</v>
      </c>
      <c r="Q950" t="str">
        <f>TEXT(TBL_Employees[[#This Row],[Hire Date]],"yyyy")</f>
        <v>2009</v>
      </c>
    </row>
    <row r="951" spans="1:17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f>TBL_Employees[[#This Row],[Annual Salary]]*TBL_Employees[[#This Row],[Bonus %]]</f>
        <v>0</v>
      </c>
      <c r="P951" t="e">
        <f>TBL_Employees[[#This Row],[Exit Date]]-TBL_Employees[[#This Row],[Hire Date]]</f>
        <v>#VALUE!</v>
      </c>
      <c r="Q951" t="str">
        <f>TEXT(TBL_Employees[[#This Row],[Hire Date]],"yyyy")</f>
        <v>2016</v>
      </c>
    </row>
    <row r="952" spans="1:17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f>TBL_Employees[[#This Row],[Annual Salary]]*TBL_Employees[[#This Row],[Bonus %]]</f>
        <v>13254.400000000001</v>
      </c>
      <c r="P952" t="e">
        <f>TBL_Employees[[#This Row],[Exit Date]]-TBL_Employees[[#This Row],[Hire Date]]</f>
        <v>#VALUE!</v>
      </c>
      <c r="Q952" t="str">
        <f>TEXT(TBL_Employees[[#This Row],[Hire Date]],"yyyy")</f>
        <v>2012</v>
      </c>
    </row>
    <row r="953" spans="1:17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f>TBL_Employees[[#This Row],[Annual Salary]]*TBL_Employees[[#This Row],[Bonus %]]</f>
        <v>11400.39</v>
      </c>
      <c r="P953" t="e">
        <f>TBL_Employees[[#This Row],[Exit Date]]-TBL_Employees[[#This Row],[Hire Date]]</f>
        <v>#VALUE!</v>
      </c>
      <c r="Q953" t="str">
        <f>TEXT(TBL_Employees[[#This Row],[Hire Date]],"yyyy")</f>
        <v>2020</v>
      </c>
    </row>
    <row r="954" spans="1:17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f>TBL_Employees[[#This Row],[Annual Salary]]*TBL_Employees[[#This Row],[Bonus %]]</f>
        <v>0</v>
      </c>
      <c r="P954" t="e">
        <f>TBL_Employees[[#This Row],[Exit Date]]-TBL_Employees[[#This Row],[Hire Date]]</f>
        <v>#VALUE!</v>
      </c>
      <c r="Q954" t="str">
        <f>TEXT(TBL_Employees[[#This Row],[Hire Date]],"yyyy")</f>
        <v>2021</v>
      </c>
    </row>
    <row r="955" spans="1:17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f>TBL_Employees[[#This Row],[Annual Salary]]*TBL_Employees[[#This Row],[Bonus %]]</f>
        <v>7098.4000000000005</v>
      </c>
      <c r="P955" t="e">
        <f>TBL_Employees[[#This Row],[Exit Date]]-TBL_Employees[[#This Row],[Hire Date]]</f>
        <v>#VALUE!</v>
      </c>
      <c r="Q955" t="str">
        <f>TEXT(TBL_Employees[[#This Row],[Hire Date]],"yyyy")</f>
        <v>2014</v>
      </c>
    </row>
    <row r="956" spans="1:17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f>TBL_Employees[[#This Row],[Annual Salary]]*TBL_Employees[[#This Row],[Bonus %]]</f>
        <v>0</v>
      </c>
      <c r="P956" t="e">
        <f>TBL_Employees[[#This Row],[Exit Date]]-TBL_Employees[[#This Row],[Hire Date]]</f>
        <v>#VALUE!</v>
      </c>
      <c r="Q956" t="str">
        <f>TEXT(TBL_Employees[[#This Row],[Hire Date]],"yyyy")</f>
        <v>2008</v>
      </c>
    </row>
    <row r="957" spans="1:17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>
        <f>TBL_Employees[[#This Row],[Annual Salary]]*TBL_Employees[[#This Row],[Bonus %]]</f>
        <v>31761.66</v>
      </c>
      <c r="P957" t="e">
        <f>TBL_Employees[[#This Row],[Exit Date]]-TBL_Employees[[#This Row],[Hire Date]]</f>
        <v>#VALUE!</v>
      </c>
      <c r="Q957" t="str">
        <f>TEXT(TBL_Employees[[#This Row],[Hire Date]],"yyyy")</f>
        <v>2006</v>
      </c>
    </row>
    <row r="958" spans="1:17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f>TBL_Employees[[#This Row],[Annual Salary]]*TBL_Employees[[#This Row],[Bonus %]]</f>
        <v>15438.800000000001</v>
      </c>
      <c r="P958" t="e">
        <f>TBL_Employees[[#This Row],[Exit Date]]-TBL_Employees[[#This Row],[Hire Date]]</f>
        <v>#VALUE!</v>
      </c>
      <c r="Q958" t="str">
        <f>TEXT(TBL_Employees[[#This Row],[Hire Date]],"yyyy")</f>
        <v>1997</v>
      </c>
    </row>
    <row r="959" spans="1:17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>TBL_Employees[[#This Row],[Annual Salary]]*TBL_Employees[[#This Row],[Bonus %]]</f>
        <v>27706.260000000002</v>
      </c>
      <c r="P959">
        <f>TBL_Employees[[#This Row],[Exit Date]]-TBL_Employees[[#This Row],[Hire Date]]</f>
        <v>3528</v>
      </c>
      <c r="Q959" t="str">
        <f>TEXT(TBL_Employees[[#This Row],[Hire Date]],"yyyy")</f>
        <v>1994</v>
      </c>
    </row>
    <row r="960" spans="1:17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f>TBL_Employees[[#This Row],[Annual Salary]]*TBL_Employees[[#This Row],[Bonus %]]</f>
        <v>0</v>
      </c>
      <c r="P960" t="e">
        <f>TBL_Employees[[#This Row],[Exit Date]]-TBL_Employees[[#This Row],[Hire Date]]</f>
        <v>#VALUE!</v>
      </c>
      <c r="Q960" t="str">
        <f>TEXT(TBL_Employees[[#This Row],[Hire Date]],"yyyy")</f>
        <v>1993</v>
      </c>
    </row>
    <row r="961" spans="1:17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f>TBL_Employees[[#This Row],[Annual Salary]]*TBL_Employees[[#This Row],[Bonus %]]</f>
        <v>0</v>
      </c>
      <c r="P961" t="e">
        <f>TBL_Employees[[#This Row],[Exit Date]]-TBL_Employees[[#This Row],[Hire Date]]</f>
        <v>#VALUE!</v>
      </c>
      <c r="Q961" t="str">
        <f>TEXT(TBL_Employees[[#This Row],[Hire Date]],"yyyy")</f>
        <v>2021</v>
      </c>
    </row>
    <row r="962" spans="1:17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f>TBL_Employees[[#This Row],[Annual Salary]]*TBL_Employees[[#This Row],[Bonus %]]</f>
        <v>8156.89</v>
      </c>
      <c r="P962" t="e">
        <f>TBL_Employees[[#This Row],[Exit Date]]-TBL_Employees[[#This Row],[Hire Date]]</f>
        <v>#VALUE!</v>
      </c>
      <c r="Q962" t="str">
        <f>TEXT(TBL_Employees[[#This Row],[Hire Date]],"yyyy")</f>
        <v>1999</v>
      </c>
    </row>
    <row r="963" spans="1:17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>
        <f>TBL_Employees[[#This Row],[Annual Salary]]*TBL_Employees[[#This Row],[Bonus %]]</f>
        <v>50636.03</v>
      </c>
      <c r="P963" t="e">
        <f>TBL_Employees[[#This Row],[Exit Date]]-TBL_Employees[[#This Row],[Hire Date]]</f>
        <v>#VALUE!</v>
      </c>
      <c r="Q963" t="str">
        <f>TEXT(TBL_Employees[[#This Row],[Hire Date]],"yyyy")</f>
        <v>2019</v>
      </c>
    </row>
    <row r="964" spans="1:17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f>TBL_Employees[[#This Row],[Annual Salary]]*TBL_Employees[[#This Row],[Bonus %]]</f>
        <v>0</v>
      </c>
      <c r="P964" t="e">
        <f>TBL_Employees[[#This Row],[Exit Date]]-TBL_Employees[[#This Row],[Hire Date]]</f>
        <v>#VALUE!</v>
      </c>
      <c r="Q964" t="str">
        <f>TEXT(TBL_Employees[[#This Row],[Hire Date]],"yyyy")</f>
        <v>2006</v>
      </c>
    </row>
    <row r="965" spans="1:17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>TBL_Employees[[#This Row],[Annual Salary]]*TBL_Employees[[#This Row],[Bonus %]]</f>
        <v>0</v>
      </c>
      <c r="P965">
        <f>TBL_Employees[[#This Row],[Exit Date]]-TBL_Employees[[#This Row],[Hire Date]]</f>
        <v>586</v>
      </c>
      <c r="Q965" t="str">
        <f>TEXT(TBL_Employees[[#This Row],[Hire Date]],"yyyy")</f>
        <v>2019</v>
      </c>
    </row>
    <row r="966" spans="1:17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f>TBL_Employees[[#This Row],[Annual Salary]]*TBL_Employees[[#This Row],[Bonus %]]</f>
        <v>0</v>
      </c>
      <c r="P966" t="e">
        <f>TBL_Employees[[#This Row],[Exit Date]]-TBL_Employees[[#This Row],[Hire Date]]</f>
        <v>#VALUE!</v>
      </c>
      <c r="Q966" t="str">
        <f>TEXT(TBL_Employees[[#This Row],[Hire Date]],"yyyy")</f>
        <v>2016</v>
      </c>
    </row>
    <row r="967" spans="1:17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f>TBL_Employees[[#This Row],[Annual Salary]]*TBL_Employees[[#This Row],[Bonus %]]</f>
        <v>30311.200000000001</v>
      </c>
      <c r="P967" t="e">
        <f>TBL_Employees[[#This Row],[Exit Date]]-TBL_Employees[[#This Row],[Hire Date]]</f>
        <v>#VALUE!</v>
      </c>
      <c r="Q967" t="str">
        <f>TEXT(TBL_Employees[[#This Row],[Hire Date]],"yyyy")</f>
        <v>2019</v>
      </c>
    </row>
    <row r="968" spans="1:17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f>TBL_Employees[[#This Row],[Annual Salary]]*TBL_Employees[[#This Row],[Bonus %]]</f>
        <v>0</v>
      </c>
      <c r="P968" t="e">
        <f>TBL_Employees[[#This Row],[Exit Date]]-TBL_Employees[[#This Row],[Hire Date]]</f>
        <v>#VALUE!</v>
      </c>
      <c r="Q968" t="str">
        <f>TEXT(TBL_Employees[[#This Row],[Hire Date]],"yyyy")</f>
        <v>2020</v>
      </c>
    </row>
    <row r="969" spans="1:17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>
        <f>TBL_Employees[[#This Row],[Annual Salary]]*TBL_Employees[[#This Row],[Bonus %]]</f>
        <v>41030.85</v>
      </c>
      <c r="P969" t="e">
        <f>TBL_Employees[[#This Row],[Exit Date]]-TBL_Employees[[#This Row],[Hire Date]]</f>
        <v>#VALUE!</v>
      </c>
      <c r="Q969" t="str">
        <f>TEXT(TBL_Employees[[#This Row],[Hire Date]],"yyyy")</f>
        <v>2019</v>
      </c>
    </row>
    <row r="970" spans="1:17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f>TBL_Employees[[#This Row],[Annual Salary]]*TBL_Employees[[#This Row],[Bonus %]]</f>
        <v>0</v>
      </c>
      <c r="P970" t="e">
        <f>TBL_Employees[[#This Row],[Exit Date]]-TBL_Employees[[#This Row],[Hire Date]]</f>
        <v>#VALUE!</v>
      </c>
      <c r="Q970" t="str">
        <f>TEXT(TBL_Employees[[#This Row],[Hire Date]],"yyyy")</f>
        <v>2016</v>
      </c>
    </row>
    <row r="971" spans="1:17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f>TBL_Employees[[#This Row],[Annual Salary]]*TBL_Employees[[#This Row],[Bonus %]]</f>
        <v>0</v>
      </c>
      <c r="P971" t="e">
        <f>TBL_Employees[[#This Row],[Exit Date]]-TBL_Employees[[#This Row],[Hire Date]]</f>
        <v>#VALUE!</v>
      </c>
      <c r="Q971" t="str">
        <f>TEXT(TBL_Employees[[#This Row],[Hire Date]],"yyyy")</f>
        <v>2016</v>
      </c>
    </row>
    <row r="972" spans="1:17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f>TBL_Employees[[#This Row],[Annual Salary]]*TBL_Employees[[#This Row],[Bonus %]]</f>
        <v>0</v>
      </c>
      <c r="P972" t="e">
        <f>TBL_Employees[[#This Row],[Exit Date]]-TBL_Employees[[#This Row],[Hire Date]]</f>
        <v>#VALUE!</v>
      </c>
      <c r="Q972" t="str">
        <f>TEXT(TBL_Employees[[#This Row],[Hire Date]],"yyyy")</f>
        <v>2005</v>
      </c>
    </row>
    <row r="973" spans="1:17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f>TBL_Employees[[#This Row],[Annual Salary]]*TBL_Employees[[#This Row],[Bonus %]]</f>
        <v>15488.400000000001</v>
      </c>
      <c r="P973" t="e">
        <f>TBL_Employees[[#This Row],[Exit Date]]-TBL_Employees[[#This Row],[Hire Date]]</f>
        <v>#VALUE!</v>
      </c>
      <c r="Q973" t="str">
        <f>TEXT(TBL_Employees[[#This Row],[Hire Date]],"yyyy")</f>
        <v>2018</v>
      </c>
    </row>
    <row r="974" spans="1:17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f>TBL_Employees[[#This Row],[Annual Salary]]*TBL_Employees[[#This Row],[Bonus %]]</f>
        <v>0</v>
      </c>
      <c r="P974" t="e">
        <f>TBL_Employees[[#This Row],[Exit Date]]-TBL_Employees[[#This Row],[Hire Date]]</f>
        <v>#VALUE!</v>
      </c>
      <c r="Q974" t="str">
        <f>TEXT(TBL_Employees[[#This Row],[Hire Date]],"yyyy")</f>
        <v>2016</v>
      </c>
    </row>
    <row r="975" spans="1:17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f>TBL_Employees[[#This Row],[Annual Salary]]*TBL_Employees[[#This Row],[Bonus %]]</f>
        <v>0</v>
      </c>
      <c r="P975" t="e">
        <f>TBL_Employees[[#This Row],[Exit Date]]-TBL_Employees[[#This Row],[Hire Date]]</f>
        <v>#VALUE!</v>
      </c>
      <c r="Q975" t="str">
        <f>TEXT(TBL_Employees[[#This Row],[Hire Date]],"yyyy")</f>
        <v>2001</v>
      </c>
    </row>
    <row r="976" spans="1:17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f>TBL_Employees[[#This Row],[Annual Salary]]*TBL_Employees[[#This Row],[Bonus %]]</f>
        <v>0</v>
      </c>
      <c r="P976" t="e">
        <f>TBL_Employees[[#This Row],[Exit Date]]-TBL_Employees[[#This Row],[Hire Date]]</f>
        <v>#VALUE!</v>
      </c>
      <c r="Q976" t="str">
        <f>TEXT(TBL_Employees[[#This Row],[Hire Date]],"yyyy")</f>
        <v>2012</v>
      </c>
    </row>
    <row r="977" spans="1:17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>
        <f>TBL_Employees[[#This Row],[Annual Salary]]*TBL_Employees[[#This Row],[Bonus %]]</f>
        <v>60963.840000000004</v>
      </c>
      <c r="P977" t="e">
        <f>TBL_Employees[[#This Row],[Exit Date]]-TBL_Employees[[#This Row],[Hire Date]]</f>
        <v>#VALUE!</v>
      </c>
      <c r="Q977" t="str">
        <f>TEXT(TBL_Employees[[#This Row],[Hire Date]],"yyyy")</f>
        <v>2010</v>
      </c>
    </row>
    <row r="978" spans="1:17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f>TBL_Employees[[#This Row],[Annual Salary]]*TBL_Employees[[#This Row],[Bonus %]]</f>
        <v>0</v>
      </c>
      <c r="P978" t="e">
        <f>TBL_Employees[[#This Row],[Exit Date]]-TBL_Employees[[#This Row],[Hire Date]]</f>
        <v>#VALUE!</v>
      </c>
      <c r="Q978" t="str">
        <f>TEXT(TBL_Employees[[#This Row],[Hire Date]],"yyyy")</f>
        <v>2013</v>
      </c>
    </row>
    <row r="979" spans="1:17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f>TBL_Employees[[#This Row],[Annual Salary]]*TBL_Employees[[#This Row],[Bonus %]]</f>
        <v>5078.8500000000004</v>
      </c>
      <c r="P979" t="e">
        <f>TBL_Employees[[#This Row],[Exit Date]]-TBL_Employees[[#This Row],[Hire Date]]</f>
        <v>#VALUE!</v>
      </c>
      <c r="Q979" t="str">
        <f>TEXT(TBL_Employees[[#This Row],[Hire Date]],"yyyy")</f>
        <v>2019</v>
      </c>
    </row>
    <row r="980" spans="1:17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f>TBL_Employees[[#This Row],[Annual Salary]]*TBL_Employees[[#This Row],[Bonus %]]</f>
        <v>10522.300000000001</v>
      </c>
      <c r="P980" t="e">
        <f>TBL_Employees[[#This Row],[Exit Date]]-TBL_Employees[[#This Row],[Hire Date]]</f>
        <v>#VALUE!</v>
      </c>
      <c r="Q980" t="str">
        <f>TEXT(TBL_Employees[[#This Row],[Hire Date]],"yyyy")</f>
        <v>2005</v>
      </c>
    </row>
    <row r="981" spans="1:17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f>TBL_Employees[[#This Row],[Annual Salary]]*TBL_Employees[[#This Row],[Bonus %]]</f>
        <v>0</v>
      </c>
      <c r="P981" t="e">
        <f>TBL_Employees[[#This Row],[Exit Date]]-TBL_Employees[[#This Row],[Hire Date]]</f>
        <v>#VALUE!</v>
      </c>
      <c r="Q981" t="str">
        <f>TEXT(TBL_Employees[[#This Row],[Hire Date]],"yyyy")</f>
        <v>2008</v>
      </c>
    </row>
    <row r="982" spans="1:17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f>TBL_Employees[[#This Row],[Annual Salary]]*TBL_Employees[[#This Row],[Bonus %]]</f>
        <v>6893.58</v>
      </c>
      <c r="P982" t="e">
        <f>TBL_Employees[[#This Row],[Exit Date]]-TBL_Employees[[#This Row],[Hire Date]]</f>
        <v>#VALUE!</v>
      </c>
      <c r="Q982" t="str">
        <f>TEXT(TBL_Employees[[#This Row],[Hire Date]],"yyyy")</f>
        <v>2021</v>
      </c>
    </row>
    <row r="983" spans="1:17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f>TBL_Employees[[#This Row],[Annual Salary]]*TBL_Employees[[#This Row],[Bonus %]]</f>
        <v>0</v>
      </c>
      <c r="P983" t="e">
        <f>TBL_Employees[[#This Row],[Exit Date]]-TBL_Employees[[#This Row],[Hire Date]]</f>
        <v>#VALUE!</v>
      </c>
      <c r="Q983" t="str">
        <f>TEXT(TBL_Employees[[#This Row],[Hire Date]],"yyyy")</f>
        <v>2017</v>
      </c>
    </row>
    <row r="984" spans="1:17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f>TBL_Employees[[#This Row],[Annual Salary]]*TBL_Employees[[#This Row],[Bonus %]]</f>
        <v>81374.37000000001</v>
      </c>
      <c r="P984">
        <f>TBL_Employees[[#This Row],[Exit Date]]-TBL_Employees[[#This Row],[Hire Date]]</f>
        <v>135</v>
      </c>
      <c r="Q984" t="str">
        <f>TEXT(TBL_Employees[[#This Row],[Hire Date]],"yyyy")</f>
        <v>2016</v>
      </c>
    </row>
    <row r="985" spans="1:17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>TBL_Employees[[#This Row],[Annual Salary]]*TBL_Employees[[#This Row],[Bonus %]]</f>
        <v>10745.73</v>
      </c>
      <c r="P985">
        <f>TBL_Employees[[#This Row],[Exit Date]]-TBL_Employees[[#This Row],[Hire Date]]</f>
        <v>298</v>
      </c>
      <c r="Q985" t="str">
        <f>TEXT(TBL_Employees[[#This Row],[Hire Date]],"yyyy")</f>
        <v>2018</v>
      </c>
    </row>
    <row r="986" spans="1:17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>
        <f>TBL_Employees[[#This Row],[Annual Salary]]*TBL_Employees[[#This Row],[Bonus %]]</f>
        <v>34653.18</v>
      </c>
      <c r="P986" t="e">
        <f>TBL_Employees[[#This Row],[Exit Date]]-TBL_Employees[[#This Row],[Hire Date]]</f>
        <v>#VALUE!</v>
      </c>
      <c r="Q986" t="str">
        <f>TEXT(TBL_Employees[[#This Row],[Hire Date]],"yyyy")</f>
        <v>2021</v>
      </c>
    </row>
    <row r="987" spans="1:17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f>TBL_Employees[[#This Row],[Annual Salary]]*TBL_Employees[[#This Row],[Bonus %]]</f>
        <v>20724.900000000001</v>
      </c>
      <c r="P987" t="e">
        <f>TBL_Employees[[#This Row],[Exit Date]]-TBL_Employees[[#This Row],[Hire Date]]</f>
        <v>#VALUE!</v>
      </c>
      <c r="Q987" t="str">
        <f>TEXT(TBL_Employees[[#This Row],[Hire Date]],"yyyy")</f>
        <v>2002</v>
      </c>
    </row>
    <row r="988" spans="1:17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f>TBL_Employees[[#This Row],[Annual Salary]]*TBL_Employees[[#This Row],[Bonus %]]</f>
        <v>28601.64</v>
      </c>
      <c r="P988" t="e">
        <f>TBL_Employees[[#This Row],[Exit Date]]-TBL_Employees[[#This Row],[Hire Date]]</f>
        <v>#VALUE!</v>
      </c>
      <c r="Q988" t="str">
        <f>TEXT(TBL_Employees[[#This Row],[Hire Date]],"yyyy")</f>
        <v>2017</v>
      </c>
    </row>
    <row r="989" spans="1:17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f>TBL_Employees[[#This Row],[Annual Salary]]*TBL_Employees[[#This Row],[Bonus %]]</f>
        <v>0</v>
      </c>
      <c r="P989" t="e">
        <f>TBL_Employees[[#This Row],[Exit Date]]-TBL_Employees[[#This Row],[Hire Date]]</f>
        <v>#VALUE!</v>
      </c>
      <c r="Q989" t="str">
        <f>TEXT(TBL_Employees[[#This Row],[Hire Date]],"yyyy")</f>
        <v>2012</v>
      </c>
    </row>
    <row r="990" spans="1:17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>
        <f>TBL_Employees[[#This Row],[Annual Salary]]*TBL_Employees[[#This Row],[Bonus %]]</f>
        <v>39442.01</v>
      </c>
      <c r="P990" t="e">
        <f>TBL_Employees[[#This Row],[Exit Date]]-TBL_Employees[[#This Row],[Hire Date]]</f>
        <v>#VALUE!</v>
      </c>
      <c r="Q990" t="str">
        <f>TEXT(TBL_Employees[[#This Row],[Hire Date]],"yyyy")</f>
        <v>2007</v>
      </c>
    </row>
    <row r="991" spans="1:17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>
        <f>TBL_Employees[[#This Row],[Annual Salary]]*TBL_Employees[[#This Row],[Bonus %]]</f>
        <v>90474.299999999988</v>
      </c>
      <c r="P991" t="e">
        <f>TBL_Employees[[#This Row],[Exit Date]]-TBL_Employees[[#This Row],[Hire Date]]</f>
        <v>#VALUE!</v>
      </c>
      <c r="Q991" t="str">
        <f>TEXT(TBL_Employees[[#This Row],[Hire Date]],"yyyy")</f>
        <v>2016</v>
      </c>
    </row>
    <row r="992" spans="1:17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f>TBL_Employees[[#This Row],[Annual Salary]]*TBL_Employees[[#This Row],[Bonus %]]</f>
        <v>16165.710000000001</v>
      </c>
      <c r="P992" t="e">
        <f>TBL_Employees[[#This Row],[Exit Date]]-TBL_Employees[[#This Row],[Hire Date]]</f>
        <v>#VALUE!</v>
      </c>
      <c r="Q992" t="str">
        <f>TEXT(TBL_Employees[[#This Row],[Hire Date]],"yyyy")</f>
        <v>2010</v>
      </c>
    </row>
    <row r="993" spans="1:17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>TBL_Employees[[#This Row],[Annual Salary]]*TBL_Employees[[#This Row],[Bonus %]]</f>
        <v>0</v>
      </c>
      <c r="P993">
        <f>TBL_Employees[[#This Row],[Exit Date]]-TBL_Employees[[#This Row],[Hire Date]]</f>
        <v>2411</v>
      </c>
      <c r="Q993" t="str">
        <f>TEXT(TBL_Employees[[#This Row],[Hire Date]],"yyyy")</f>
        <v>1998</v>
      </c>
    </row>
    <row r="994" spans="1:17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f>TBL_Employees[[#This Row],[Annual Salary]]*TBL_Employees[[#This Row],[Bonus %]]</f>
        <v>0</v>
      </c>
      <c r="P994" t="e">
        <f>TBL_Employees[[#This Row],[Exit Date]]-TBL_Employees[[#This Row],[Hire Date]]</f>
        <v>#VALUE!</v>
      </c>
      <c r="Q994" t="str">
        <f>TEXT(TBL_Employees[[#This Row],[Hire Date]],"yyyy")</f>
        <v>2015</v>
      </c>
    </row>
    <row r="995" spans="1:17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f>TBL_Employees[[#This Row],[Annual Salary]]*TBL_Employees[[#This Row],[Bonus %]]</f>
        <v>28264.030000000002</v>
      </c>
      <c r="P995" t="e">
        <f>TBL_Employees[[#This Row],[Exit Date]]-TBL_Employees[[#This Row],[Hire Date]]</f>
        <v>#VALUE!</v>
      </c>
      <c r="Q995" t="str">
        <f>TEXT(TBL_Employees[[#This Row],[Hire Date]],"yyyy")</f>
        <v>2018</v>
      </c>
    </row>
    <row r="996" spans="1:17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f>TBL_Employees[[#This Row],[Annual Salary]]*TBL_Employees[[#This Row],[Bonus %]]</f>
        <v>0</v>
      </c>
      <c r="P996" t="e">
        <f>TBL_Employees[[#This Row],[Exit Date]]-TBL_Employees[[#This Row],[Hire Date]]</f>
        <v>#VALUE!</v>
      </c>
      <c r="Q996" t="str">
        <f>TEXT(TBL_Employees[[#This Row],[Hire Date]],"yyyy")</f>
        <v>2009</v>
      </c>
    </row>
    <row r="997" spans="1:17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f>TBL_Employees[[#This Row],[Annual Salary]]*TBL_Employees[[#This Row],[Bonus %]]</f>
        <v>0</v>
      </c>
      <c r="P997" t="e">
        <f>TBL_Employees[[#This Row],[Exit Date]]-TBL_Employees[[#This Row],[Hire Date]]</f>
        <v>#VALUE!</v>
      </c>
      <c r="Q997" t="str">
        <f>TEXT(TBL_Employees[[#This Row],[Hire Date]],"yyyy")</f>
        <v>2016</v>
      </c>
    </row>
    <row r="998" spans="1:17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>TBL_Employees[[#This Row],[Annual Salary]]*TBL_Employees[[#This Row],[Bonus %]]</f>
        <v>0</v>
      </c>
      <c r="P998">
        <f>TBL_Employees[[#This Row],[Exit Date]]-TBL_Employees[[#This Row],[Hire Date]]</f>
        <v>2779</v>
      </c>
      <c r="Q998" t="str">
        <f>TEXT(TBL_Employees[[#This Row],[Hire Date]],"yyyy")</f>
        <v>2010</v>
      </c>
    </row>
    <row r="999" spans="1:17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f>TBL_Employees[[#This Row],[Annual Salary]]*TBL_Employees[[#This Row],[Bonus %]]</f>
        <v>26506.5</v>
      </c>
      <c r="P999" t="e">
        <f>TBL_Employees[[#This Row],[Exit Date]]-TBL_Employees[[#This Row],[Hire Date]]</f>
        <v>#VALUE!</v>
      </c>
      <c r="Q999" t="str">
        <f>TEXT(TBL_Employees[[#This Row],[Hire Date]],"yyyy")</f>
        <v>2019</v>
      </c>
    </row>
    <row r="1000" spans="1:17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f>TBL_Employees[[#This Row],[Annual Salary]]*TBL_Employees[[#This Row],[Bonus %]]</f>
        <v>0</v>
      </c>
      <c r="P1000" t="e">
        <f>TBL_Employees[[#This Row],[Exit Date]]-TBL_Employees[[#This Row],[Hire Date]]</f>
        <v>#VALUE!</v>
      </c>
      <c r="Q1000" t="str">
        <f>TEXT(TBL_Employees[[#This Row],[Hire Date]],"yyyy")</f>
        <v>2012</v>
      </c>
    </row>
    <row r="1001" spans="1:17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>
        <f>TBL_Employees[[#This Row],[Annual Salary]]*TBL_Employees[[#This Row],[Bonus %]]</f>
        <v>67020.45</v>
      </c>
      <c r="P1001" t="e">
        <f>TBL_Employees[[#This Row],[Exit Date]]-TBL_Employees[[#This Row],[Hire Date]]</f>
        <v>#VALUE!</v>
      </c>
      <c r="Q1001" t="str">
        <f>TEXT(TBL_Employees[[#This Row],[Hire Date]],"yyyy")</f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Q4</vt:lpstr>
      <vt:lpstr>Q7</vt:lpstr>
      <vt:lpstr>Q5</vt:lpstr>
      <vt:lpstr>Q9</vt:lpstr>
      <vt:lpstr>Q10</vt:lpstr>
      <vt:lpstr>Q3</vt:lpstr>
      <vt:lpstr>Sheet17</vt:lpstr>
      <vt:lpstr>Data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Sai Venkat</cp:lastModifiedBy>
  <dcterms:created xsi:type="dcterms:W3CDTF">2022-08-29T14:02:56Z</dcterms:created>
  <dcterms:modified xsi:type="dcterms:W3CDTF">2024-03-29T06:07:48Z</dcterms:modified>
</cp:coreProperties>
</file>