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Meta"/>
  </sheets>
  <calcPr fullCalcOnLoad="1"/>
</workbook>
</file>

<file path=xl/sharedStrings.xml><?xml version="1.0" encoding="utf-8"?>
<sst xmlns="http://schemas.openxmlformats.org/spreadsheetml/2006/main" count="20" uniqueCount="18">
  <si>
    <t>Date</t>
  </si>
  <si>
    <t>end of month date, 01.01.52 -31.12.1951 - do sprawdzenia</t>
  </si>
  <si>
    <t>Yeld</t>
  </si>
  <si>
    <t>International data set</t>
  </si>
  <si>
    <t>10Y Price</t>
  </si>
  <si>
    <t>Stock Price</t>
  </si>
  <si>
    <t>Shiller data</t>
  </si>
  <si>
    <t>Yeld_10Y</t>
  </si>
  <si>
    <t>Price_10Y</t>
  </si>
  <si>
    <t>Stock_Price</t>
  </si>
  <si>
    <t>Dividend</t>
  </si>
  <si>
    <t>E</t>
  </si>
  <si>
    <t>CAPE</t>
  </si>
  <si>
    <t>T_Bill</t>
  </si>
  <si>
    <t>CPI</t>
  </si>
  <si>
    <t>Dividend_Yeld</t>
  </si>
  <si>
    <t>Total_Stock_2</t>
  </si>
  <si>
    <t>Total_Stock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</si>
</sst>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3" applyFont="1" fillId="0" applyAlignment="1">
      <alignment horizontal="right"/>
    </xf>
    <xf xfId="0" numFmtId="4" applyNumberFormat="1" borderId="1" applyBorder="1" fontId="2" applyFont="1" fillId="0" applyAlignment="1">
      <alignment horizontal="center" wrapText="1"/>
    </xf>
    <xf xfId="0" numFmtId="4" applyNumberFormat="1" borderId="2" applyBorder="1" fontId="2" applyFont="1" fillId="2" applyFill="1" applyAlignment="1">
      <alignment horizontal="center"/>
    </xf>
    <xf xfId="0" numFmtId="1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74"/>
  <sheetViews>
    <sheetView workbookViewId="0" tabSelected="1"/>
  </sheetViews>
  <sheetFormatPr defaultRowHeight="15" x14ac:dyDescent="0.25"/>
  <cols>
    <col min="1" max="1" style="16" width="10.147857142857141" customWidth="1" bestFit="1"/>
    <col min="2" max="2" style="17" width="9.290714285714287" customWidth="1" bestFit="1"/>
    <col min="3" max="3" style="18" width="13.576428571428572" customWidth="1" bestFit="1"/>
    <col min="4" max="4" style="18" width="13.576428571428572" customWidth="1" bestFit="1"/>
    <col min="5" max="5" style="18" width="13.576428571428572" customWidth="1" bestFit="1"/>
    <col min="6" max="6" style="19" width="13.576428571428572" customWidth="1" bestFit="1"/>
    <col min="7" max="7" style="18" width="13.576428571428572" customWidth="1" bestFit="1"/>
    <col min="8" max="8" style="17" width="13.576428571428572" customWidth="1" bestFit="1"/>
    <col min="9" max="9" style="18" width="10.147857142857141" customWidth="1" bestFit="1"/>
    <col min="10" max="10" style="18" width="13.576428571428572" customWidth="1" bestFit="1"/>
    <col min="11" max="11" style="18" width="11.005" customWidth="1" bestFit="1"/>
    <col min="12" max="12" style="18" width="10.576428571428572" customWidth="1" bestFit="1"/>
  </cols>
  <sheetData>
    <row x14ac:dyDescent="0.25" r="1" customHeight="1" ht="18.75">
      <c r="A1" s="3" t="s">
        <v>0</v>
      </c>
      <c r="B1" s="4" t="s">
        <v>7</v>
      </c>
      <c r="C1" s="5" t="s">
        <v>8</v>
      </c>
      <c r="D1" s="5" t="s">
        <v>9</v>
      </c>
      <c r="E1" s="5" t="s">
        <v>10</v>
      </c>
      <c r="F1" s="6" t="s">
        <v>11</v>
      </c>
      <c r="G1" s="5" t="s">
        <v>12</v>
      </c>
      <c r="H1" s="4" t="s">
        <v>13</v>
      </c>
      <c r="I1" s="5" t="s">
        <v>14</v>
      </c>
      <c r="J1" s="5" t="s">
        <v>15</v>
      </c>
      <c r="K1" s="7" t="s">
        <v>16</v>
      </c>
      <c r="L1" s="7" t="s">
        <v>17</v>
      </c>
    </row>
    <row x14ac:dyDescent="0.25" r="2" customHeight="1" ht="18.75">
      <c r="A2" s="8">
        <v>18963</v>
      </c>
      <c r="B2" s="9">
        <f>2.513/100</f>
      </c>
      <c r="C2" s="10">
        <v>104.09777550152639</v>
      </c>
      <c r="D2" s="11">
        <v>24.19</v>
      </c>
      <c r="E2" s="12">
        <v>1.41333</v>
      </c>
      <c r="F2" s="11">
        <v>2.44</v>
      </c>
      <c r="G2" s="10">
        <v>12.527059748172299</v>
      </c>
      <c r="H2" s="13">
        <v>0.0173</v>
      </c>
      <c r="I2" s="11">
        <v>26.5</v>
      </c>
      <c r="J2" s="10">
        <f>E2/D2</f>
      </c>
      <c r="K2" s="10">
        <v>24</v>
      </c>
      <c r="L2" s="10">
        <v>24</v>
      </c>
    </row>
    <row x14ac:dyDescent="0.25" r="3" customHeight="1" ht="18.75">
      <c r="A3" s="8">
        <v>18994</v>
      </c>
      <c r="B3" s="9">
        <v>0.02463</v>
      </c>
      <c r="C3" s="10">
        <v>104.77125298390372</v>
      </c>
      <c r="D3" s="11">
        <v>23.75</v>
      </c>
      <c r="E3" s="12">
        <v>1.41667</v>
      </c>
      <c r="F3" s="11">
        <v>2.42667</v>
      </c>
      <c r="G3" s="10">
        <v>12.36411935046109</v>
      </c>
      <c r="H3" s="13">
        <v>0.015700000000000002</v>
      </c>
      <c r="I3" s="11">
        <v>26.3</v>
      </c>
      <c r="J3" s="10">
        <f>E3/D3</f>
      </c>
      <c r="K3" s="10">
        <f>K2*(1+(D3+E3/12)/D2-1)</f>
      </c>
      <c r="L3" s="10">
        <f>L2*(1+(D3/D2-1)+J3/12)</f>
      </c>
    </row>
    <row x14ac:dyDescent="0.25" r="4" customHeight="1" ht="18.75">
      <c r="A4" s="8">
        <v>19025</v>
      </c>
      <c r="B4" s="9">
        <v>0.02617</v>
      </c>
      <c r="C4" s="10">
        <v>103.5850430598444</v>
      </c>
      <c r="D4" s="11">
        <v>23.81</v>
      </c>
      <c r="E4" s="12">
        <v>1.42</v>
      </c>
      <c r="F4" s="11">
        <v>2.41333</v>
      </c>
      <c r="G4" s="10">
        <v>12.362339087390364</v>
      </c>
      <c r="H4" s="13">
        <v>0.0154</v>
      </c>
      <c r="I4" s="11">
        <v>26.3</v>
      </c>
      <c r="J4" s="10">
        <f>E4/D4</f>
      </c>
      <c r="K4" s="10">
        <f>K3*(1+(D4+E4/12)/D3-1)</f>
      </c>
      <c r="L4" s="10">
        <f>L3*(1+(D4/D3-1)+J4/12)</f>
      </c>
    </row>
    <row x14ac:dyDescent="0.25" r="5" customHeight="1" ht="18.75">
      <c r="A5" s="8">
        <v>19054</v>
      </c>
      <c r="B5" s="9">
        <v>0.02505</v>
      </c>
      <c r="C5" s="10">
        <v>104.82408674577911</v>
      </c>
      <c r="D5" s="11">
        <v>23.74</v>
      </c>
      <c r="E5" s="12">
        <v>1.43</v>
      </c>
      <c r="F5" s="11">
        <v>2.4</v>
      </c>
      <c r="G5" s="10">
        <v>12.242728683266877</v>
      </c>
      <c r="H5" s="13">
        <v>0.0159</v>
      </c>
      <c r="I5" s="11">
        <v>26.4</v>
      </c>
      <c r="J5" s="10">
        <f>E5/D5</f>
      </c>
      <c r="K5" s="10">
        <f>K4*(1+(D5+E5/12)/D4-1)</f>
      </c>
      <c r="L5" s="10">
        <f>L4*(1+(D5/D4-1)+J5/12)</f>
      </c>
    </row>
    <row x14ac:dyDescent="0.25" r="6" customHeight="1" ht="18.75">
      <c r="A6" s="8">
        <v>19085</v>
      </c>
      <c r="B6" s="9">
        <v>0.024220000000000002</v>
      </c>
      <c r="C6" s="10">
        <v>105.80582490604543</v>
      </c>
      <c r="D6" s="11">
        <v>23.73</v>
      </c>
      <c r="E6" s="12">
        <v>1.44</v>
      </c>
      <c r="F6" s="11">
        <v>2.38</v>
      </c>
      <c r="G6" s="10">
        <v>12.200478761945833</v>
      </c>
      <c r="H6" s="13">
        <v>0.015700000000000002</v>
      </c>
      <c r="I6" s="11">
        <v>26.4</v>
      </c>
      <c r="J6" s="10">
        <f>E6/D6</f>
      </c>
      <c r="K6" s="10">
        <f>K5*(1+(D6+E6/12)/D5-1)</f>
      </c>
      <c r="L6" s="10">
        <f>L5*(1+(D6/D5-1)+J6/12)</f>
      </c>
    </row>
    <row x14ac:dyDescent="0.25" r="7" customHeight="1" ht="18.75">
      <c r="A7" s="8">
        <v>19115</v>
      </c>
      <c r="B7" s="9">
        <v>0.02384</v>
      </c>
      <c r="C7" s="10">
        <v>106.37259960407478</v>
      </c>
      <c r="D7" s="11">
        <v>24.38</v>
      </c>
      <c r="E7" s="12">
        <v>1.45</v>
      </c>
      <c r="F7" s="11">
        <v>2.36</v>
      </c>
      <c r="G7" s="10">
        <v>12.447881581789362</v>
      </c>
      <c r="H7" s="13">
        <v>0.0167</v>
      </c>
      <c r="I7" s="11">
        <v>26.5</v>
      </c>
      <c r="J7" s="10">
        <f>E7/D7</f>
      </c>
      <c r="K7" s="10">
        <f>K6*(1+(D7+E7/12)/D6-1)</f>
      </c>
      <c r="L7" s="10">
        <f>L6*(1+(D7/D6-1)+J7/12)</f>
      </c>
    </row>
    <row x14ac:dyDescent="0.25" r="8" customHeight="1" ht="18.75">
      <c r="A8" s="8">
        <v>19146</v>
      </c>
      <c r="B8" s="9">
        <v>0.02415</v>
      </c>
      <c r="C8" s="10">
        <v>106.29467166661729</v>
      </c>
      <c r="D8" s="11">
        <v>25.08</v>
      </c>
      <c r="E8" s="12">
        <v>1.45</v>
      </c>
      <c r="F8" s="11">
        <v>2.34</v>
      </c>
      <c r="G8" s="10">
        <v>12.669112889622474</v>
      </c>
      <c r="H8" s="13">
        <v>0.017</v>
      </c>
      <c r="I8" s="11">
        <v>26.7</v>
      </c>
      <c r="J8" s="10">
        <f>E8/D8</f>
      </c>
      <c r="K8" s="10">
        <f>K7*(1+(D8+E8/12)/D7-1)</f>
      </c>
      <c r="L8" s="10">
        <f>L7*(1+(D8/D7-1)+J8/12)</f>
      </c>
    </row>
    <row x14ac:dyDescent="0.25" r="9" customHeight="1" ht="18.75">
      <c r="A9" s="8">
        <v>19176</v>
      </c>
      <c r="B9" s="9">
        <v>0.02466</v>
      </c>
      <c r="C9" s="10">
        <v>106.03426635875455</v>
      </c>
      <c r="D9" s="11">
        <v>25.18</v>
      </c>
      <c r="E9" s="12">
        <v>1.45</v>
      </c>
      <c r="F9" s="11">
        <v>2.34667</v>
      </c>
      <c r="G9" s="10">
        <v>12.678378236328621</v>
      </c>
      <c r="H9" s="13">
        <v>0.0181</v>
      </c>
      <c r="I9" s="11">
        <v>26.7</v>
      </c>
      <c r="J9" s="10">
        <f>E9/D9</f>
      </c>
      <c r="K9" s="10">
        <f>K8*(1+(D9+E9/12)/D8-1)</f>
      </c>
      <c r="L9" s="10">
        <f>L8*(1+(D9/D8-1)+J9/12)</f>
      </c>
    </row>
    <row x14ac:dyDescent="0.25" r="10" customHeight="1" ht="18.75">
      <c r="A10" s="8">
        <v>19207</v>
      </c>
      <c r="B10" s="9">
        <v>0.02552</v>
      </c>
      <c r="C10" s="10">
        <v>105.45767129032741</v>
      </c>
      <c r="D10" s="11">
        <v>24.78</v>
      </c>
      <c r="E10" s="12">
        <v>1.45</v>
      </c>
      <c r="F10" s="11">
        <v>2.35333</v>
      </c>
      <c r="G10" s="10">
        <v>12.434678020425505</v>
      </c>
      <c r="H10" s="13">
        <v>0.0183</v>
      </c>
      <c r="I10" s="11">
        <v>26.7</v>
      </c>
      <c r="J10" s="10">
        <f>E10/D10</f>
      </c>
      <c r="K10" s="10">
        <f>K9*(1+(D10+E10/12)/D9-1)</f>
      </c>
      <c r="L10" s="10">
        <f>L9*(1+(D10/D9-1)+J10/12)</f>
      </c>
    </row>
    <row x14ac:dyDescent="0.25" r="11" customHeight="1" ht="18.75">
      <c r="A11" s="8">
        <v>19238</v>
      </c>
      <c r="B11" s="9">
        <v>0.02685</v>
      </c>
      <c r="C11" s="10">
        <v>104.46791813228253</v>
      </c>
      <c r="D11" s="11">
        <v>24.26</v>
      </c>
      <c r="E11" s="12">
        <v>1.43667</v>
      </c>
      <c r="F11" s="11">
        <v>2.36</v>
      </c>
      <c r="G11" s="10">
        <v>12.13118355868687</v>
      </c>
      <c r="H11" s="13">
        <v>0.0171</v>
      </c>
      <c r="I11" s="11">
        <v>26.7</v>
      </c>
      <c r="J11" s="10">
        <f>E11/D11</f>
      </c>
      <c r="K11" s="10">
        <f>K10*(1+(D11+E11/12)/D10-1)</f>
      </c>
      <c r="L11" s="10">
        <f>L10*(1+(D11/D10-1)+J11/12)</f>
      </c>
    </row>
    <row x14ac:dyDescent="0.25" r="12" customHeight="1" ht="18.75">
      <c r="A12" s="8">
        <v>19268</v>
      </c>
      <c r="B12" s="9">
        <v>0.02528</v>
      </c>
      <c r="C12" s="10">
        <v>106.13235063577262</v>
      </c>
      <c r="D12" s="11">
        <v>25.03</v>
      </c>
      <c r="E12" s="12">
        <v>1.42333</v>
      </c>
      <c r="F12" s="11">
        <v>2.37333</v>
      </c>
      <c r="G12" s="10">
        <v>12.473469765515308</v>
      </c>
      <c r="H12" s="13">
        <v>0.0174</v>
      </c>
      <c r="I12" s="11">
        <v>26.7</v>
      </c>
      <c r="J12" s="10">
        <f>E12/D12</f>
      </c>
      <c r="K12" s="10">
        <f>K11*(1+(D12+E12/12)/D11-1)</f>
      </c>
      <c r="L12" s="10">
        <f>L11*(1+(D12/D11-1)+J12/12)</f>
      </c>
    </row>
    <row x14ac:dyDescent="0.25" r="13" customHeight="1" ht="18.75">
      <c r="A13" s="8">
        <v>19299</v>
      </c>
      <c r="B13" s="9">
        <v>0.025099999999999997</v>
      </c>
      <c r="C13" s="10">
        <v>106.5227254221259</v>
      </c>
      <c r="D13" s="11">
        <v>26.04</v>
      </c>
      <c r="E13" s="12">
        <v>1.41</v>
      </c>
      <c r="F13" s="11">
        <v>2.38667</v>
      </c>
      <c r="G13" s="10">
        <v>12.93396430616137</v>
      </c>
      <c r="H13" s="13">
        <v>0.018500000000000003</v>
      </c>
      <c r="I13" s="11">
        <v>26.7</v>
      </c>
      <c r="J13" s="10">
        <f>E13/D13</f>
      </c>
      <c r="K13" s="10">
        <f>K12*(1+(D13+E13/12)/D12-1)</f>
      </c>
      <c r="L13" s="10">
        <f>L12*(1+(D13/D12-1)+J13/12)</f>
      </c>
    </row>
    <row x14ac:dyDescent="0.25" r="14" customHeight="1" ht="18.75">
      <c r="A14" s="8">
        <v>19329</v>
      </c>
      <c r="B14" s="9">
        <v>0.025470000000000003</v>
      </c>
      <c r="C14" s="10">
        <v>106.40205820477237</v>
      </c>
      <c r="D14" s="11">
        <v>26.18</v>
      </c>
      <c r="E14" s="12">
        <v>1.41</v>
      </c>
      <c r="F14" s="11">
        <v>2.4</v>
      </c>
      <c r="G14" s="10">
        <v>13.01077344799518</v>
      </c>
      <c r="H14" s="13">
        <v>0.0209</v>
      </c>
      <c r="I14" s="11">
        <v>26.6</v>
      </c>
      <c r="J14" s="10">
        <f>E14/D14</f>
      </c>
      <c r="K14" s="10">
        <f>K13*(1+(D14+E14/12)/D13-1)</f>
      </c>
      <c r="L14" s="10">
        <f>L13*(1+(D14/D13-1)+J14/12)</f>
      </c>
    </row>
    <row x14ac:dyDescent="0.25" r="15" customHeight="1" ht="18.75">
      <c r="A15" s="8">
        <v>19360</v>
      </c>
      <c r="B15" s="9">
        <v>0.0264</v>
      </c>
      <c r="C15" s="10">
        <v>105.76948775276723</v>
      </c>
      <c r="D15" s="11">
        <v>25.86</v>
      </c>
      <c r="E15" s="12">
        <v>1.41</v>
      </c>
      <c r="F15" s="11">
        <v>2.41</v>
      </c>
      <c r="G15" s="10">
        <v>12.859346880687896</v>
      </c>
      <c r="H15" s="13">
        <v>0.0196</v>
      </c>
      <c r="I15" s="11">
        <v>26.5</v>
      </c>
      <c r="J15" s="10">
        <f>E15/D15</f>
      </c>
      <c r="K15" s="10">
        <f>K14*(1+(D15+E15/12)/D14-1)</f>
      </c>
      <c r="L15" s="10">
        <f>L14*(1+(D15/D14-1)+J15/12)</f>
      </c>
    </row>
    <row x14ac:dyDescent="0.25" r="16" customHeight="1" ht="18.75">
      <c r="A16" s="8">
        <v>19391</v>
      </c>
      <c r="B16" s="9">
        <v>0.0271</v>
      </c>
      <c r="C16" s="10">
        <v>105.3621183166584</v>
      </c>
      <c r="D16" s="11">
        <v>25.99</v>
      </c>
      <c r="E16" s="12">
        <v>1.41</v>
      </c>
      <c r="F16" s="11">
        <v>2.42</v>
      </c>
      <c r="G16" s="10">
        <v>12.834819340092492</v>
      </c>
      <c r="H16" s="13">
        <v>0.0197</v>
      </c>
      <c r="I16" s="11">
        <v>26.6</v>
      </c>
      <c r="J16" s="10">
        <f>E16/D16</f>
      </c>
      <c r="K16" s="10">
        <f>K15*(1+(D16+E16/12)/D15-1)</f>
      </c>
      <c r="L16" s="10">
        <f>L15*(1+(D16/D15-1)+J16/12)</f>
      </c>
    </row>
    <row x14ac:dyDescent="0.25" r="17" customHeight="1" ht="18.75">
      <c r="A17" s="8">
        <v>19419</v>
      </c>
      <c r="B17" s="9">
        <v>0.02735</v>
      </c>
      <c r="C17" s="10">
        <v>105.3726277913404</v>
      </c>
      <c r="D17" s="11">
        <v>24.71</v>
      </c>
      <c r="E17" s="12">
        <v>1.41333</v>
      </c>
      <c r="F17" s="11">
        <v>2.43</v>
      </c>
      <c r="G17" s="10">
        <v>12.163901454006801</v>
      </c>
      <c r="H17" s="13">
        <v>0.020099999999999996</v>
      </c>
      <c r="I17" s="11">
        <v>26.6</v>
      </c>
      <c r="J17" s="10">
        <f>E17/D17</f>
      </c>
      <c r="K17" s="10">
        <f>K16*(1+(D17+E17/12)/D16-1)</f>
      </c>
      <c r="L17" s="10">
        <f>L16*(1+(D17/D16-1)+J17/12)</f>
      </c>
    </row>
    <row x14ac:dyDescent="0.25" r="18" customHeight="1" ht="18.75">
      <c r="A18" s="8">
        <v>19450</v>
      </c>
      <c r="B18" s="9">
        <v>0.02986</v>
      </c>
      <c r="C18" s="10">
        <v>103.35708178710458</v>
      </c>
      <c r="D18" s="11">
        <v>24.84</v>
      </c>
      <c r="E18" s="12">
        <v>1.41667</v>
      </c>
      <c r="F18" s="11">
        <v>2.45667</v>
      </c>
      <c r="G18" s="10">
        <v>12.141970791867783</v>
      </c>
      <c r="H18" s="13">
        <v>0.0219</v>
      </c>
      <c r="I18" s="11">
        <v>26.7</v>
      </c>
      <c r="J18" s="10">
        <f>E18/D18</f>
      </c>
      <c r="K18" s="10">
        <f>K17*(1+(D18+E18/12)/D17-1)</f>
      </c>
      <c r="L18" s="10">
        <f>L17*(1+(D18/D17-1)+J18/12)</f>
      </c>
    </row>
    <row x14ac:dyDescent="0.25" r="19" customHeight="1" ht="18.75">
      <c r="A19" s="8">
        <v>19480</v>
      </c>
      <c r="B19" s="9">
        <v>0.03289</v>
      </c>
      <c r="C19" s="10">
        <v>100.98251350259758</v>
      </c>
      <c r="D19" s="11">
        <v>23.95</v>
      </c>
      <c r="E19" s="12">
        <v>1.42</v>
      </c>
      <c r="F19" s="11">
        <v>2.48333</v>
      </c>
      <c r="G19" s="10">
        <v>11.624407885470081</v>
      </c>
      <c r="H19" s="13">
        <v>0.0216</v>
      </c>
      <c r="I19" s="11">
        <v>26.8</v>
      </c>
      <c r="J19" s="10">
        <f>E19/D19</f>
      </c>
      <c r="K19" s="10">
        <f>K18*(1+(D19+E19/12)/D18-1)</f>
      </c>
      <c r="L19" s="10">
        <f>L18*(1+(D19/D18-1)+J19/12)</f>
      </c>
    </row>
    <row x14ac:dyDescent="0.25" r="20" customHeight="1" ht="18.75">
      <c r="A20" s="8">
        <v>19511</v>
      </c>
      <c r="B20" s="9">
        <v>0.02987</v>
      </c>
      <c r="C20" s="10">
        <v>103.8601269771932</v>
      </c>
      <c r="D20" s="11">
        <v>24.29</v>
      </c>
      <c r="E20" s="12">
        <v>1.42</v>
      </c>
      <c r="F20" s="11">
        <v>2.51</v>
      </c>
      <c r="G20" s="10">
        <v>11.750201645310002</v>
      </c>
      <c r="H20" s="13">
        <v>0.021099999999999997</v>
      </c>
      <c r="I20" s="11">
        <v>26.8</v>
      </c>
      <c r="J20" s="10">
        <f>E20/D20</f>
      </c>
      <c r="K20" s="10">
        <f>K19*(1+(D20+E20/12)/D19-1)</f>
      </c>
      <c r="L20" s="10">
        <f>L19*(1+(D20/D19-1)+J20/12)</f>
      </c>
    </row>
    <row x14ac:dyDescent="0.25" r="21" customHeight="1" ht="18.75">
      <c r="A21" s="8">
        <v>19541</v>
      </c>
      <c r="B21" s="9">
        <v>0.02972</v>
      </c>
      <c r="C21" s="10">
        <v>104.25161152285783</v>
      </c>
      <c r="D21" s="11">
        <v>24.39</v>
      </c>
      <c r="E21" s="12">
        <v>1.42</v>
      </c>
      <c r="F21" s="11">
        <v>2.52333</v>
      </c>
      <c r="G21" s="10">
        <v>11.715076201734002</v>
      </c>
      <c r="H21" s="13">
        <v>0.0204</v>
      </c>
      <c r="I21" s="11">
        <v>26.9</v>
      </c>
      <c r="J21" s="10">
        <f>E21/D21</f>
      </c>
      <c r="K21" s="10">
        <f>K20*(1+(D21+E21/12)/D20-1)</f>
      </c>
      <c r="L21" s="10">
        <f>L20*(1+(D21/D20-1)+J21/12)</f>
      </c>
    </row>
    <row x14ac:dyDescent="0.25" r="22" customHeight="1" ht="18.75">
      <c r="A22" s="8">
        <v>19572</v>
      </c>
      <c r="B22" s="9">
        <v>0.03073</v>
      </c>
      <c r="C22" s="10">
        <v>103.6156005979982</v>
      </c>
      <c r="D22" s="11">
        <v>23.27</v>
      </c>
      <c r="E22" s="12">
        <v>1.42</v>
      </c>
      <c r="F22" s="11">
        <v>2.53667</v>
      </c>
      <c r="G22" s="10">
        <v>11.13934935726292</v>
      </c>
      <c r="H22" s="13">
        <v>0.0204</v>
      </c>
      <c r="I22" s="11">
        <v>26.9</v>
      </c>
      <c r="J22" s="10">
        <f>E22/D22</f>
      </c>
      <c r="K22" s="10">
        <f>K21*(1+(D22+E22/12)/D21-1)</f>
      </c>
      <c r="L22" s="10">
        <f>L21*(1+(D22/D21-1)+J22/12)</f>
      </c>
    </row>
    <row x14ac:dyDescent="0.25" r="23" customHeight="1" ht="18.75">
      <c r="A23" s="8">
        <v>19603</v>
      </c>
      <c r="B23" s="9">
        <v>0.02636</v>
      </c>
      <c r="C23" s="10">
        <v>107.80968398945268</v>
      </c>
      <c r="D23" s="11">
        <v>23.97</v>
      </c>
      <c r="E23" s="12">
        <v>1.43</v>
      </c>
      <c r="F23" s="11">
        <v>2.55</v>
      </c>
      <c r="G23" s="10">
        <v>11.39193476542141</v>
      </c>
      <c r="H23" s="13">
        <v>0.0179</v>
      </c>
      <c r="I23" s="11">
        <v>27</v>
      </c>
      <c r="J23" s="10">
        <f>E23/D23</f>
      </c>
      <c r="K23" s="10">
        <f>K22*(1+(D23+E23/12)/D22-1)</f>
      </c>
      <c r="L23" s="10">
        <f>L22*(1+(D23/D22-1)+J23/12)</f>
      </c>
    </row>
    <row x14ac:dyDescent="0.25" r="24" customHeight="1" ht="18.75">
      <c r="A24" s="8">
        <v>19633</v>
      </c>
      <c r="B24" s="9">
        <v>0.02693</v>
      </c>
      <c r="C24" s="10">
        <v>107.51481421900029</v>
      </c>
      <c r="D24" s="11">
        <v>24.5</v>
      </c>
      <c r="E24" s="12">
        <v>1.44</v>
      </c>
      <c r="F24" s="11">
        <v>2.53667</v>
      </c>
      <c r="G24" s="10">
        <v>11.644070268505772</v>
      </c>
      <c r="H24" s="13">
        <v>0.0138</v>
      </c>
      <c r="I24" s="11">
        <v>26.9</v>
      </c>
      <c r="J24" s="10">
        <f>E24/D24</f>
      </c>
      <c r="K24" s="10">
        <f>K23*(1+(D24+E24/12)/D23-1)</f>
      </c>
      <c r="L24" s="10">
        <f>L23*(1+(D24/D23-1)+J24/12)</f>
      </c>
    </row>
    <row x14ac:dyDescent="0.25" r="25" customHeight="1" ht="18.75">
      <c r="A25" s="8">
        <v>19664</v>
      </c>
      <c r="B25" s="9">
        <v>0.027360000000000002</v>
      </c>
      <c r="C25" s="10">
        <v>107.356937261085</v>
      </c>
      <c r="D25" s="11">
        <v>24.83</v>
      </c>
      <c r="E25" s="12">
        <v>1.45</v>
      </c>
      <c r="F25" s="11">
        <v>2.52333</v>
      </c>
      <c r="G25" s="10">
        <v>11.75444918402729</v>
      </c>
      <c r="H25" s="13">
        <v>0.0144</v>
      </c>
      <c r="I25" s="11">
        <v>26.9</v>
      </c>
      <c r="J25" s="10">
        <f>E25/D25</f>
      </c>
      <c r="K25" s="10">
        <f>K24*(1+(D25+E25/12)/D24-1)</f>
      </c>
      <c r="L25" s="10">
        <f>L24*(1+(D25/D24-1)+J25/12)</f>
      </c>
    </row>
    <row x14ac:dyDescent="0.25" r="26" customHeight="1" ht="18.75">
      <c r="A26" s="8">
        <v>19694</v>
      </c>
      <c r="B26" s="9">
        <v>0.02469</v>
      </c>
      <c r="C26" s="10">
        <v>110.10937735810634</v>
      </c>
      <c r="D26" s="11">
        <v>25.46</v>
      </c>
      <c r="E26" s="12">
        <v>1.45667</v>
      </c>
      <c r="F26" s="11">
        <v>2.51</v>
      </c>
      <c r="G26" s="10">
        <v>12.002650554927826</v>
      </c>
      <c r="H26" s="13">
        <v>0.016</v>
      </c>
      <c r="I26" s="11">
        <v>26.9</v>
      </c>
      <c r="J26" s="10">
        <f>E26/D26</f>
      </c>
      <c r="K26" s="10">
        <f>K25*(1+(D26+E26/12)/D25-1)</f>
      </c>
      <c r="L26" s="10">
        <f>L25*(1+(D26/D25-1)+J26/12)</f>
      </c>
    </row>
    <row x14ac:dyDescent="0.25" r="27" customHeight="1" ht="18.75">
      <c r="A27" s="8">
        <v>19725</v>
      </c>
      <c r="B27" s="9">
        <v>0.0248</v>
      </c>
      <c r="C27" s="10">
        <v>110.23002420747434</v>
      </c>
      <c r="D27" s="11">
        <v>26.02</v>
      </c>
      <c r="E27" s="12">
        <v>1.46333</v>
      </c>
      <c r="F27" s="11">
        <v>2.52333</v>
      </c>
      <c r="G27" s="10">
        <v>12.215052485432837</v>
      </c>
      <c r="H27" s="13">
        <v>0.0118</v>
      </c>
      <c r="I27" s="11">
        <v>26.9</v>
      </c>
      <c r="J27" s="10">
        <f>E27/D27</f>
      </c>
      <c r="K27" s="10">
        <f>K26*(1+(D27+E27/12)/D26-1)</f>
      </c>
      <c r="L27" s="10">
        <f>L26*(1+(D27/D26-1)+J27/12)</f>
      </c>
    </row>
    <row x14ac:dyDescent="0.25" r="28" customHeight="1" ht="18.75">
      <c r="A28" s="8">
        <v>19756</v>
      </c>
      <c r="B28" s="9">
        <v>0.024540000000000003</v>
      </c>
      <c r="C28" s="10">
        <v>110.7087463657502</v>
      </c>
      <c r="D28" s="11">
        <v>26.57</v>
      </c>
      <c r="E28" s="12">
        <v>1.47</v>
      </c>
      <c r="F28" s="11">
        <v>2.53667</v>
      </c>
      <c r="G28" s="10">
        <v>12.420105295189973</v>
      </c>
      <c r="H28" s="13">
        <v>0.0097</v>
      </c>
      <c r="I28" s="11">
        <v>26.9</v>
      </c>
      <c r="J28" s="10">
        <f>E28/D28</f>
      </c>
      <c r="K28" s="10">
        <f>K27*(1+(D28+E28/12)/D27-1)</f>
      </c>
      <c r="L28" s="10">
        <f>L27*(1+(D28/D27-1)+J28/12)</f>
      </c>
    </row>
    <row x14ac:dyDescent="0.25" r="29" customHeight="1" ht="18.75">
      <c r="A29" s="8">
        <v>19784</v>
      </c>
      <c r="B29" s="9">
        <v>0.0241</v>
      </c>
      <c r="C29" s="10">
        <v>111.36254260297694</v>
      </c>
      <c r="D29" s="11">
        <v>27.63</v>
      </c>
      <c r="E29" s="12">
        <v>1.46333</v>
      </c>
      <c r="F29" s="11">
        <v>2.55</v>
      </c>
      <c r="G29" s="10">
        <v>12.907868184060916</v>
      </c>
      <c r="H29" s="13">
        <v>0.0103</v>
      </c>
      <c r="I29" s="11">
        <v>26.8</v>
      </c>
      <c r="J29" s="10">
        <f>E29/D29</f>
      </c>
      <c r="K29" s="10">
        <f>K28*(1+(D29+E29/12)/D28-1)</f>
      </c>
      <c r="L29" s="10">
        <f>L28*(1+(D29/D28-1)+J29/12)</f>
      </c>
    </row>
    <row x14ac:dyDescent="0.25" r="30" customHeight="1" ht="18.75">
      <c r="A30" s="8">
        <v>19815</v>
      </c>
      <c r="B30" s="9">
        <v>0.02327</v>
      </c>
      <c r="C30" s="10">
        <v>112.40052654698172</v>
      </c>
      <c r="D30" s="11">
        <v>28.73</v>
      </c>
      <c r="E30" s="12">
        <v>1.45667</v>
      </c>
      <c r="F30" s="11">
        <v>2.57333</v>
      </c>
      <c r="G30" s="10">
        <v>13.312042238025857</v>
      </c>
      <c r="H30" s="13">
        <v>0.0097</v>
      </c>
      <c r="I30" s="11">
        <v>26.9</v>
      </c>
      <c r="J30" s="10">
        <f>E30/D30</f>
      </c>
      <c r="K30" s="10">
        <f>K29*(1+(D30+E30/12)/D29-1)</f>
      </c>
      <c r="L30" s="10">
        <f>L29*(1+(D30/D29-1)+J30/12)</f>
      </c>
    </row>
    <row x14ac:dyDescent="0.25" r="31" customHeight="1" ht="18.75">
      <c r="A31" s="8">
        <v>19845</v>
      </c>
      <c r="B31" s="9">
        <v>0.024990000000000002</v>
      </c>
      <c r="C31" s="10">
        <v>110.9296797108713</v>
      </c>
      <c r="D31" s="11">
        <v>28.96</v>
      </c>
      <c r="E31" s="12">
        <v>1.45</v>
      </c>
      <c r="F31" s="11">
        <v>2.59667</v>
      </c>
      <c r="G31" s="10">
        <v>13.357885903658998</v>
      </c>
      <c r="H31" s="13">
        <v>0.0076</v>
      </c>
      <c r="I31" s="11">
        <v>26.9</v>
      </c>
      <c r="J31" s="10">
        <f>E31/D31</f>
      </c>
      <c r="K31" s="10">
        <f>K30*(1+(D31+E31/12)/D30-1)</f>
      </c>
      <c r="L31" s="10">
        <f>L30*(1+(D31/D30-1)+J31/12)</f>
      </c>
    </row>
    <row x14ac:dyDescent="0.25" r="32" customHeight="1" ht="18.75">
      <c r="A32" s="8">
        <v>19876</v>
      </c>
      <c r="B32" s="9">
        <v>0.02416</v>
      </c>
      <c r="C32" s="10">
        <v>111.96828555051353</v>
      </c>
      <c r="D32" s="11">
        <v>30.13</v>
      </c>
      <c r="E32" s="12">
        <v>1.45667</v>
      </c>
      <c r="F32" s="11">
        <v>2.62</v>
      </c>
      <c r="G32" s="10">
        <v>13.833009564245327</v>
      </c>
      <c r="H32" s="13">
        <v>0.0064</v>
      </c>
      <c r="I32" s="11">
        <v>26.9</v>
      </c>
      <c r="J32" s="10">
        <f>E32/D32</f>
      </c>
      <c r="K32" s="10">
        <f>K31*(1+(D32+E32/12)/D31-1)</f>
      </c>
      <c r="L32" s="10">
        <f>L31*(1+(D32/D31-1)+J32/12)</f>
      </c>
    </row>
    <row x14ac:dyDescent="0.25" r="33" customHeight="1" ht="18.75">
      <c r="A33" s="8">
        <v>19906</v>
      </c>
      <c r="B33" s="9">
        <v>0.023780000000000003</v>
      </c>
      <c r="C33" s="10">
        <v>112.56762229929461</v>
      </c>
      <c r="D33" s="11">
        <v>30.73</v>
      </c>
      <c r="E33" s="12">
        <v>1.46333</v>
      </c>
      <c r="F33" s="11">
        <v>2.62333</v>
      </c>
      <c r="G33" s="10">
        <v>14.042112347320577</v>
      </c>
      <c r="H33" s="13">
        <v>0.0072</v>
      </c>
      <c r="I33" s="11">
        <v>26.9</v>
      </c>
      <c r="J33" s="10">
        <f>E33/D33</f>
      </c>
      <c r="K33" s="10">
        <f>K32*(1+(D33+E33/12)/D32-1)</f>
      </c>
      <c r="L33" s="10">
        <f>L32*(1+(D33/D32-1)+J33/12)</f>
      </c>
    </row>
    <row x14ac:dyDescent="0.25" r="34" customHeight="1" ht="18.75">
      <c r="A34" s="8">
        <v>19937</v>
      </c>
      <c r="B34" s="9">
        <v>0.02445</v>
      </c>
      <c r="C34" s="10">
        <v>112.13010317680359</v>
      </c>
      <c r="D34" s="11">
        <v>31.45</v>
      </c>
      <c r="E34" s="12">
        <v>1.47</v>
      </c>
      <c r="F34" s="11">
        <v>2.62667</v>
      </c>
      <c r="G34" s="10">
        <v>14.356474143296975</v>
      </c>
      <c r="H34" s="13">
        <v>0.0092</v>
      </c>
      <c r="I34" s="11">
        <v>26.8</v>
      </c>
      <c r="J34" s="10">
        <f>E34/D34</f>
      </c>
      <c r="K34" s="10">
        <f>K33*(1+(D34+E34/12)/D33-1)</f>
      </c>
      <c r="L34" s="10">
        <f>L33*(1+(D34/D33-1)+J34/12)</f>
      </c>
    </row>
    <row x14ac:dyDescent="0.25" r="35" customHeight="1" ht="18.75">
      <c r="A35" s="8">
        <v>19968</v>
      </c>
      <c r="B35" s="9">
        <v>0.024460000000000003</v>
      </c>
      <c r="C35" s="10">
        <v>112.34874750787773</v>
      </c>
      <c r="D35" s="11">
        <v>32.18</v>
      </c>
      <c r="E35" s="12">
        <v>1.49333</v>
      </c>
      <c r="F35" s="11">
        <v>2.63</v>
      </c>
      <c r="G35" s="10">
        <v>14.619231935730562</v>
      </c>
      <c r="H35" s="13">
        <v>0.0101</v>
      </c>
      <c r="I35" s="11">
        <v>26.8</v>
      </c>
      <c r="J35" s="10">
        <f>E35/D35</f>
      </c>
      <c r="K35" s="10">
        <f>K34*(1+(D35+E35/12)/D34-1)</f>
      </c>
      <c r="L35" s="10">
        <f>L34*(1+(D35/D34-1)+J35/12)</f>
      </c>
    </row>
    <row x14ac:dyDescent="0.25" r="36" customHeight="1" ht="18.75">
      <c r="A36" s="8">
        <v>19998</v>
      </c>
      <c r="B36" s="9">
        <v>0.024310000000000002</v>
      </c>
      <c r="C36" s="10">
        <v>112.7254598955605</v>
      </c>
      <c r="D36" s="11">
        <v>33.44</v>
      </c>
      <c r="E36" s="12">
        <v>1.51667</v>
      </c>
      <c r="F36" s="11">
        <v>2.67667</v>
      </c>
      <c r="G36" s="10">
        <v>15.117311697434388</v>
      </c>
      <c r="H36" s="13">
        <v>0.0098</v>
      </c>
      <c r="I36" s="11">
        <v>26.8</v>
      </c>
      <c r="J36" s="10">
        <f>E36/D36</f>
      </c>
      <c r="K36" s="10">
        <f>K35*(1+(D36+E36/12)/D35-1)</f>
      </c>
      <c r="L36" s="10">
        <f>L35*(1+(D36/D35-1)+J36/12)</f>
      </c>
    </row>
    <row x14ac:dyDescent="0.25" r="37" customHeight="1" ht="18.75">
      <c r="A37" s="8">
        <v>20029</v>
      </c>
      <c r="B37" s="9">
        <v>0.024849999999999997</v>
      </c>
      <c r="C37" s="10">
        <v>112.42171407328073</v>
      </c>
      <c r="D37" s="11">
        <v>34.97</v>
      </c>
      <c r="E37" s="12">
        <v>1.54</v>
      </c>
      <c r="F37" s="11">
        <v>2.72333</v>
      </c>
      <c r="G37" s="10">
        <v>15.789062002327086</v>
      </c>
      <c r="H37" s="13">
        <v>0.009300000000000001</v>
      </c>
      <c r="I37" s="11">
        <v>26.7</v>
      </c>
      <c r="J37" s="10">
        <f>E37/D37</f>
      </c>
      <c r="K37" s="10">
        <f>K36*(1+(D37+E37/12)/D36-1)</f>
      </c>
      <c r="L37" s="10">
        <f>L36*(1+(D37/D36-1)+J37/12)</f>
      </c>
    </row>
    <row x14ac:dyDescent="0.25" r="38" customHeight="1" ht="18.75">
      <c r="A38" s="8">
        <v>20059</v>
      </c>
      <c r="B38" s="9">
        <v>0.024940000000000004</v>
      </c>
      <c r="C38" s="10">
        <v>112.56611422223932</v>
      </c>
      <c r="D38" s="11">
        <v>35.6</v>
      </c>
      <c r="E38" s="12">
        <v>1.54667</v>
      </c>
      <c r="F38" s="11">
        <v>2.77</v>
      </c>
      <c r="G38" s="10">
        <v>15.99078106296984</v>
      </c>
      <c r="H38" s="13">
        <v>0.0115</v>
      </c>
      <c r="I38" s="11">
        <v>26.7</v>
      </c>
      <c r="J38" s="10">
        <f>E38/D38</f>
      </c>
      <c r="K38" s="10">
        <f>K37*(1+(D38+E38/12)/D37-1)</f>
      </c>
      <c r="L38" s="10">
        <f>L37*(1+(D38/D37-1)+J38/12)</f>
      </c>
    </row>
    <row x14ac:dyDescent="0.25" r="39" customHeight="1" ht="18.75">
      <c r="A39" s="8">
        <v>20090</v>
      </c>
      <c r="B39" s="9">
        <v>0.02634</v>
      </c>
      <c r="C39" s="10">
        <v>111.43257036767581</v>
      </c>
      <c r="D39" s="11">
        <v>36.79</v>
      </c>
      <c r="E39" s="12">
        <v>1.55333</v>
      </c>
      <c r="F39" s="11">
        <v>2.83333</v>
      </c>
      <c r="G39" s="10">
        <v>16.43772821598712</v>
      </c>
      <c r="H39" s="13">
        <v>0.012199999999999999</v>
      </c>
      <c r="I39" s="11">
        <v>26.7</v>
      </c>
      <c r="J39" s="10">
        <f>E39/D39</f>
      </c>
      <c r="K39" s="10">
        <f>K38*(1+(D39+E39/12)/D38-1)</f>
      </c>
      <c r="L39" s="10">
        <f>L38*(1+(D39/D38-1)+J39/12)</f>
      </c>
    </row>
    <row x14ac:dyDescent="0.25" r="40" customHeight="1" ht="18.75">
      <c r="A40" s="8">
        <v>20121</v>
      </c>
      <c r="B40" s="9">
        <v>0.02699</v>
      </c>
      <c r="C40" s="10">
        <v>111.05065995587462</v>
      </c>
      <c r="D40" s="11">
        <v>36.5</v>
      </c>
      <c r="E40" s="12">
        <v>1.56</v>
      </c>
      <c r="F40" s="11">
        <v>2.89667</v>
      </c>
      <c r="G40" s="10">
        <v>16.219282945537795</v>
      </c>
      <c r="H40" s="13">
        <v>0.011699999999999999</v>
      </c>
      <c r="I40" s="11">
        <v>26.7</v>
      </c>
      <c r="J40" s="10">
        <f>E40/D40</f>
      </c>
      <c r="K40" s="10">
        <f>K39*(1+(D40+E40/12)/D39-1)</f>
      </c>
      <c r="L40" s="10">
        <f>L39*(1+(D40/D39-1)+J40/12)</f>
      </c>
    </row>
    <row x14ac:dyDescent="0.25" r="41" customHeight="1" ht="18.75">
      <c r="A41" s="8">
        <v>20149</v>
      </c>
      <c r="B41" s="9">
        <v>0.02686</v>
      </c>
      <c r="C41" s="10">
        <v>111.4253828912091</v>
      </c>
      <c r="D41" s="11">
        <v>37.76</v>
      </c>
      <c r="E41" s="12">
        <v>1.56333</v>
      </c>
      <c r="F41" s="11">
        <v>2.96</v>
      </c>
      <c r="G41" s="10">
        <v>16.68526662806351</v>
      </c>
      <c r="H41" s="13">
        <v>0.0128</v>
      </c>
      <c r="I41" s="11">
        <v>26.7</v>
      </c>
      <c r="J41" s="10">
        <f>E41/D41</f>
      </c>
      <c r="K41" s="10">
        <f>K40*(1+(D41+E41/12)/D40-1)</f>
      </c>
      <c r="L41" s="10">
        <f>L40*(1+(D41/D40-1)+J41/12)</f>
      </c>
    </row>
    <row x14ac:dyDescent="0.25" r="42" customHeight="1" ht="18.75">
      <c r="A42" s="8">
        <v>20180</v>
      </c>
      <c r="B42" s="9">
        <v>0.02749</v>
      </c>
      <c r="C42" s="10">
        <v>111.06909335252925</v>
      </c>
      <c r="D42" s="11">
        <v>37.6</v>
      </c>
      <c r="E42" s="12">
        <v>1.56667</v>
      </c>
      <c r="F42" s="11">
        <v>3.04667</v>
      </c>
      <c r="G42" s="10">
        <v>16.518057827257806</v>
      </c>
      <c r="H42" s="13">
        <v>0.0159</v>
      </c>
      <c r="I42" s="11">
        <v>26.7</v>
      </c>
      <c r="J42" s="10">
        <f>E42/D42</f>
      </c>
      <c r="K42" s="10">
        <f>K41*(1+(D42+E42/12)/D41-1)</f>
      </c>
      <c r="L42" s="10">
        <f>L41*(1+(D42/D41-1)+J42/12)</f>
      </c>
    </row>
    <row x14ac:dyDescent="0.25" r="43" customHeight="1" ht="18.75">
      <c r="A43" s="8">
        <v>20210</v>
      </c>
      <c r="B43" s="9">
        <v>0.02717</v>
      </c>
      <c r="C43" s="10">
        <v>111.63068900079851</v>
      </c>
      <c r="D43" s="11">
        <v>39.78</v>
      </c>
      <c r="E43" s="12">
        <v>1.57</v>
      </c>
      <c r="F43" s="11">
        <v>3.13333</v>
      </c>
      <c r="G43" s="10">
        <v>17.37009196340531</v>
      </c>
      <c r="H43" s="13">
        <v>0.014499999999999999</v>
      </c>
      <c r="I43" s="11">
        <v>26.7</v>
      </c>
      <c r="J43" s="10">
        <f>E43/D43</f>
      </c>
      <c r="K43" s="10">
        <f>K42*(1+(D43+E43/12)/D42-1)</f>
      </c>
      <c r="L43" s="10">
        <f>L42*(1+(D43/D42-1)+J43/12)</f>
      </c>
    </row>
    <row x14ac:dyDescent="0.25" r="44" customHeight="1" ht="18.75">
      <c r="A44" s="8">
        <v>20241</v>
      </c>
      <c r="B44" s="9">
        <v>0.02843</v>
      </c>
      <c r="C44" s="10">
        <v>110.67540589918693</v>
      </c>
      <c r="D44" s="11">
        <v>42.69</v>
      </c>
      <c r="E44" s="12">
        <v>1.58667</v>
      </c>
      <c r="F44" s="11">
        <v>3.22</v>
      </c>
      <c r="G44" s="10">
        <v>18.454031906632878</v>
      </c>
      <c r="H44" s="13">
        <v>0.0141</v>
      </c>
      <c r="I44" s="11">
        <v>26.8</v>
      </c>
      <c r="J44" s="10">
        <f>E44/D44</f>
      </c>
      <c r="K44" s="10">
        <f>K43*(1+(D44+E44/12)/D43-1)</f>
      </c>
      <c r="L44" s="10">
        <f>L43*(1+(D44/D43-1)+J44/12)</f>
      </c>
    </row>
    <row x14ac:dyDescent="0.25" r="45" customHeight="1" ht="18.75">
      <c r="A45" s="8">
        <v>20271</v>
      </c>
      <c r="B45" s="9">
        <v>0.02972</v>
      </c>
      <c r="C45" s="10">
        <v>109.71913073344803</v>
      </c>
      <c r="D45" s="11">
        <v>42.43</v>
      </c>
      <c r="E45" s="12">
        <v>1.60333</v>
      </c>
      <c r="F45" s="11">
        <v>3.29333</v>
      </c>
      <c r="G45" s="10">
        <v>18.222326463047757</v>
      </c>
      <c r="H45" s="13">
        <v>0.016</v>
      </c>
      <c r="I45" s="11">
        <v>26.8</v>
      </c>
      <c r="J45" s="10">
        <f>E45/D45</f>
      </c>
      <c r="K45" s="10">
        <f>K44*(1+(D45+E45/12)/D44-1)</f>
      </c>
      <c r="L45" s="10">
        <f>L44*(1+(D45/D44-1)+J45/12)</f>
      </c>
    </row>
    <row x14ac:dyDescent="0.25" r="46" customHeight="1" ht="18.75">
      <c r="A46" s="8">
        <v>20302</v>
      </c>
      <c r="B46" s="9">
        <v>0.029500000000000002</v>
      </c>
      <c r="C46" s="10">
        <v>110.19709837559208</v>
      </c>
      <c r="D46" s="11">
        <v>44.34</v>
      </c>
      <c r="E46" s="12">
        <v>1.62</v>
      </c>
      <c r="F46" s="11">
        <v>3.36667</v>
      </c>
      <c r="G46" s="10">
        <v>18.843960654261316</v>
      </c>
      <c r="H46" s="13">
        <v>0.019</v>
      </c>
      <c r="I46" s="11">
        <v>26.9</v>
      </c>
      <c r="J46" s="10">
        <f>E46/D46</f>
      </c>
      <c r="K46" s="10">
        <f>K45*(1+(D46+E46/12)/D45-1)</f>
      </c>
      <c r="L46" s="10">
        <f>L45*(1+(D46/D45-1)+J46/12)</f>
      </c>
    </row>
    <row x14ac:dyDescent="0.25" r="47" customHeight="1" ht="18.75">
      <c r="A47" s="8">
        <v>20333</v>
      </c>
      <c r="B47" s="9">
        <v>0.02878</v>
      </c>
      <c r="C47" s="10">
        <v>111.14827023731927</v>
      </c>
      <c r="D47" s="11">
        <v>42.11</v>
      </c>
      <c r="E47" s="12">
        <v>1.62667</v>
      </c>
      <c r="F47" s="11">
        <v>3.44</v>
      </c>
      <c r="G47" s="10">
        <v>17.772325789386098</v>
      </c>
      <c r="H47" s="13">
        <v>0.0207</v>
      </c>
      <c r="I47" s="11">
        <v>26.9</v>
      </c>
      <c r="J47" s="10">
        <f>E47/D47</f>
      </c>
      <c r="K47" s="10">
        <f>K46*(1+(D47+E47/12)/D46-1)</f>
      </c>
      <c r="L47" s="10">
        <f>L46*(1+(D47/D46-1)+J47/12)</f>
      </c>
    </row>
    <row x14ac:dyDescent="0.25" r="48" customHeight="1" ht="18.75">
      <c r="A48" s="8">
        <v>20363</v>
      </c>
      <c r="B48" s="9">
        <v>0.027970000000000002</v>
      </c>
      <c r="C48" s="10">
        <v>112.18982634568164</v>
      </c>
      <c r="D48" s="11">
        <v>44.95</v>
      </c>
      <c r="E48" s="12">
        <v>1.63333</v>
      </c>
      <c r="F48" s="11">
        <v>3.5</v>
      </c>
      <c r="G48" s="10">
        <v>18.835559288273906</v>
      </c>
      <c r="H48" s="13">
        <v>0.0223</v>
      </c>
      <c r="I48" s="11">
        <v>26.9</v>
      </c>
      <c r="J48" s="10">
        <f>E48/D48</f>
      </c>
      <c r="K48" s="10">
        <f>K47*(1+(D48+E48/12)/D47-1)</f>
      </c>
      <c r="L48" s="10">
        <f>L47*(1+(D48/D47-1)+J48/12)</f>
      </c>
    </row>
    <row x14ac:dyDescent="0.25" r="49" customHeight="1" ht="18.75">
      <c r="A49" s="8">
        <v>20394</v>
      </c>
      <c r="B49" s="9">
        <v>0.02888</v>
      </c>
      <c r="C49" s="10">
        <v>111.57641697488461</v>
      </c>
      <c r="D49" s="11">
        <v>45.37</v>
      </c>
      <c r="E49" s="12">
        <v>1.64</v>
      </c>
      <c r="F49" s="11">
        <v>3.56</v>
      </c>
      <c r="G49" s="10">
        <v>18.94236903581358</v>
      </c>
      <c r="H49" s="13">
        <v>0.022400000000000003</v>
      </c>
      <c r="I49" s="11">
        <v>26.8</v>
      </c>
      <c r="J49" s="10">
        <f>E49/D49</f>
      </c>
      <c r="K49" s="10">
        <f>K48*(1+(D49+E49/12)/D48-1)</f>
      </c>
      <c r="L49" s="10">
        <f>L48*(1+(D49/D48-1)+J49/12)</f>
      </c>
    </row>
    <row x14ac:dyDescent="0.25" r="50" customHeight="1" ht="18.75">
      <c r="A50" s="8">
        <v>20424</v>
      </c>
      <c r="B50" s="9">
        <v>0.02919</v>
      </c>
      <c r="C50" s="10">
        <v>111.54897927702731</v>
      </c>
      <c r="D50" s="11">
        <v>44.15</v>
      </c>
      <c r="E50" s="12">
        <v>1.67</v>
      </c>
      <c r="F50" s="11">
        <v>3.62</v>
      </c>
      <c r="G50" s="10">
        <v>18.2925853854189</v>
      </c>
      <c r="H50" s="13">
        <v>0.0254</v>
      </c>
      <c r="I50" s="11">
        <v>26.8</v>
      </c>
      <c r="J50" s="10">
        <f>E50/D50</f>
      </c>
      <c r="K50" s="10">
        <f>K49*(1+(D50+E50/12)/D49-1)</f>
      </c>
      <c r="L50" s="10">
        <f>L49*(1+(D50/D49-1)+J50/12)</f>
      </c>
    </row>
    <row x14ac:dyDescent="0.25" r="51" customHeight="1" ht="18.75">
      <c r="A51" s="8">
        <v>20455</v>
      </c>
      <c r="B51" s="9">
        <v>0.028069999999999998</v>
      </c>
      <c r="C51" s="10">
        <v>112.8952421514422</v>
      </c>
      <c r="D51" s="11">
        <v>44.43</v>
      </c>
      <c r="E51" s="12">
        <v>1.7</v>
      </c>
      <c r="F51" s="11">
        <v>3.64333</v>
      </c>
      <c r="G51" s="10">
        <v>18.266116815127784</v>
      </c>
      <c r="H51" s="13">
        <v>0.0241</v>
      </c>
      <c r="I51" s="11">
        <v>26.8</v>
      </c>
      <c r="J51" s="10">
        <f>E51/D51</f>
      </c>
      <c r="K51" s="10">
        <f>K50*(1+(D51+E51/12)/D50-1)</f>
      </c>
      <c r="L51" s="10">
        <f>L50*(1+(D51/D50-1)+J51/12)</f>
      </c>
    </row>
    <row x14ac:dyDescent="0.25" r="52" customHeight="1" ht="18.75">
      <c r="A52" s="8">
        <v>20486</v>
      </c>
      <c r="B52" s="9">
        <v>0.028319999999999998</v>
      </c>
      <c r="C52" s="10">
        <v>112.91678761146956</v>
      </c>
      <c r="D52" s="11">
        <v>47.49</v>
      </c>
      <c r="E52" s="12">
        <v>1.73</v>
      </c>
      <c r="F52" s="11">
        <v>3.66667</v>
      </c>
      <c r="G52" s="10">
        <v>19.371210099299965</v>
      </c>
      <c r="H52" s="13">
        <v>0.0232</v>
      </c>
      <c r="I52" s="11">
        <v>26.8</v>
      </c>
      <c r="J52" s="10">
        <f>E52/D52</f>
      </c>
      <c r="K52" s="10">
        <f>K51*(1+(D52+E52/12)/D51-1)</f>
      </c>
      <c r="L52" s="10">
        <f>L51*(1+(D52/D51-1)+J52/12)</f>
      </c>
    </row>
    <row x14ac:dyDescent="0.25" r="53" customHeight="1" ht="18.75">
      <c r="A53" s="8">
        <v>20515</v>
      </c>
      <c r="B53" s="9">
        <v>0.030699999999999998</v>
      </c>
      <c r="C53" s="10">
        <v>110.900653282285</v>
      </c>
      <c r="D53" s="11">
        <v>48.05</v>
      </c>
      <c r="E53" s="12">
        <v>1.75333</v>
      </c>
      <c r="F53" s="11">
        <v>3.69</v>
      </c>
      <c r="G53" s="10">
        <v>19.37059363457851</v>
      </c>
      <c r="H53" s="13">
        <v>0.0225</v>
      </c>
      <c r="I53" s="11">
        <v>26.9</v>
      </c>
      <c r="J53" s="10">
        <f>E53/D53</f>
      </c>
      <c r="K53" s="10">
        <f>K52*(1+(D53+E53/12)/D52-1)</f>
      </c>
      <c r="L53" s="10">
        <f>L52*(1+(D53/D52-1)+J53/12)</f>
      </c>
    </row>
    <row x14ac:dyDescent="0.25" r="54" customHeight="1" ht="18.75">
      <c r="A54" s="8">
        <v>20546</v>
      </c>
      <c r="B54" s="9">
        <v>0.03064</v>
      </c>
      <c r="C54" s="10">
        <v>111.24090820987053</v>
      </c>
      <c r="D54" s="11">
        <v>46.54</v>
      </c>
      <c r="E54" s="12">
        <v>1.77667</v>
      </c>
      <c r="F54" s="11">
        <v>3.66</v>
      </c>
      <c r="G54" s="10">
        <v>18.54450659175444</v>
      </c>
      <c r="H54" s="13">
        <v>0.026000000000000002</v>
      </c>
      <c r="I54" s="11">
        <v>27</v>
      </c>
      <c r="J54" s="10">
        <f>E54/D54</f>
      </c>
      <c r="K54" s="10">
        <f>K53*(1+(D54+E54/12)/D53-1)</f>
      </c>
      <c r="L54" s="10">
        <f>L53*(1+(D54/D53-1)+J54/12)</f>
      </c>
    </row>
    <row x14ac:dyDescent="0.25" r="55" customHeight="1" ht="18.75">
      <c r="A55" s="8">
        <v>20576</v>
      </c>
      <c r="B55" s="9">
        <v>0.02896</v>
      </c>
      <c r="C55" s="10">
        <v>113.12586309576886</v>
      </c>
      <c r="D55" s="11">
        <v>46.27</v>
      </c>
      <c r="E55" s="12">
        <v>1.8</v>
      </c>
      <c r="F55" s="11">
        <v>3.63</v>
      </c>
      <c r="G55" s="10">
        <v>18.158163846958704</v>
      </c>
      <c r="H55" s="13">
        <v>0.026099999999999998</v>
      </c>
      <c r="I55" s="11">
        <v>27.2</v>
      </c>
      <c r="J55" s="10">
        <f>E55/D55</f>
      </c>
      <c r="K55" s="10">
        <f>K54*(1+(D55+E55/12)/D54-1)</f>
      </c>
      <c r="L55" s="10">
        <f>L54*(1+(D55/D54-1)+J55/12)</f>
      </c>
    </row>
    <row x14ac:dyDescent="0.25" r="56" customHeight="1" ht="18.75">
      <c r="A56" s="8">
        <v>20607</v>
      </c>
      <c r="B56" s="9">
        <v>0.029660000000000002</v>
      </c>
      <c r="C56" s="10">
        <v>112.72284288413128</v>
      </c>
      <c r="D56" s="11">
        <v>48.78</v>
      </c>
      <c r="E56" s="12">
        <v>1.81333</v>
      </c>
      <c r="F56" s="11">
        <v>3.6</v>
      </c>
      <c r="G56" s="10">
        <v>18.856797596896794</v>
      </c>
      <c r="H56" s="13">
        <v>0.024900000000000002</v>
      </c>
      <c r="I56" s="11">
        <v>27.4</v>
      </c>
      <c r="J56" s="10">
        <f>E56/D56</f>
      </c>
      <c r="K56" s="10">
        <f>K55*(1+(D56+E56/12)/D55-1)</f>
      </c>
      <c r="L56" s="10">
        <f>L55*(1+(D56/D55-1)+J56/12)</f>
      </c>
    </row>
    <row x14ac:dyDescent="0.25" r="57" customHeight="1" ht="18.75">
      <c r="A57" s="8">
        <v>20637</v>
      </c>
      <c r="B57" s="9">
        <v>0.03193</v>
      </c>
      <c r="C57" s="10">
        <v>110.84107884152219</v>
      </c>
      <c r="D57" s="11">
        <v>48.49</v>
      </c>
      <c r="E57" s="12">
        <v>1.82667</v>
      </c>
      <c r="F57" s="11">
        <v>3.55333</v>
      </c>
      <c r="G57" s="10">
        <v>18.670937110186426</v>
      </c>
      <c r="H57" s="13">
        <v>0.0231</v>
      </c>
      <c r="I57" s="11">
        <v>27.3</v>
      </c>
      <c r="J57" s="10">
        <f>E57/D57</f>
      </c>
      <c r="K57" s="10">
        <f>K56*(1+(D57+E57/12)/D56-1)</f>
      </c>
      <c r="L57" s="10">
        <f>L56*(1+(D57/D56-1)+J57/12)</f>
      </c>
    </row>
    <row x14ac:dyDescent="0.25" r="58" customHeight="1" ht="18.75">
      <c r="A58" s="8">
        <v>20668</v>
      </c>
      <c r="B58" s="9">
        <v>0.03415</v>
      </c>
      <c r="C58" s="10">
        <v>109.08078415109667</v>
      </c>
      <c r="D58" s="11">
        <v>46.84</v>
      </c>
      <c r="E58" s="12">
        <v>1.84</v>
      </c>
      <c r="F58" s="11">
        <v>3.50667</v>
      </c>
      <c r="G58" s="10">
        <v>17.83664079631202</v>
      </c>
      <c r="H58" s="13">
        <v>0.026000000000000002</v>
      </c>
      <c r="I58" s="11">
        <v>27.4</v>
      </c>
      <c r="J58" s="10">
        <f>E58/D58</f>
      </c>
      <c r="K58" s="10">
        <f>K57*(1+(D58+E58/12)/D57-1)</f>
      </c>
      <c r="L58" s="10">
        <f>L57*(1+(D58/D57-1)+J58/12)</f>
      </c>
    </row>
    <row x14ac:dyDescent="0.25" r="59" customHeight="1" ht="18.75">
      <c r="A59" s="8">
        <v>20699</v>
      </c>
      <c r="B59" s="9">
        <v>0.03342</v>
      </c>
      <c r="C59" s="10">
        <v>110.05865443919305</v>
      </c>
      <c r="D59" s="11">
        <v>46.24</v>
      </c>
      <c r="E59" s="12">
        <v>1.80667</v>
      </c>
      <c r="F59" s="11">
        <v>3.46</v>
      </c>
      <c r="G59" s="10">
        <v>17.418952948636132</v>
      </c>
      <c r="H59" s="13">
        <v>0.028399999999999998</v>
      </c>
      <c r="I59" s="11">
        <v>27.5</v>
      </c>
      <c r="J59" s="10">
        <f>E59/D59</f>
      </c>
      <c r="K59" s="10">
        <f>K58*(1+(D59+E59/12)/D58-1)</f>
      </c>
      <c r="L59" s="10">
        <f>L58*(1+(D59/D58-1)+J59/12)</f>
      </c>
    </row>
    <row x14ac:dyDescent="0.25" r="60" customHeight="1" ht="18.75">
      <c r="A60" s="8">
        <v>20729</v>
      </c>
      <c r="B60" s="9">
        <v>0.03472</v>
      </c>
      <c r="C60" s="10">
        <v>109.17345016540517</v>
      </c>
      <c r="D60" s="11">
        <v>45.76</v>
      </c>
      <c r="E60" s="12">
        <v>1.77333</v>
      </c>
      <c r="F60" s="11">
        <v>3.44333</v>
      </c>
      <c r="G60" s="10">
        <v>17.12033973662826</v>
      </c>
      <c r="H60" s="13">
        <v>0.028999999999999998</v>
      </c>
      <c r="I60" s="11">
        <v>27.5</v>
      </c>
      <c r="J60" s="10">
        <f>E60/D60</f>
      </c>
      <c r="K60" s="10">
        <f>K59*(1+(D60+E60/12)/D59-1)</f>
      </c>
      <c r="L60" s="10">
        <f>L59*(1+(D60/D59-1)+J60/12)</f>
      </c>
    </row>
    <row x14ac:dyDescent="0.25" r="61" customHeight="1" ht="18.75">
      <c r="A61" s="8">
        <v>20760</v>
      </c>
      <c r="B61" s="9">
        <v>0.035</v>
      </c>
      <c r="C61" s="10">
        <v>109.23505712938744</v>
      </c>
      <c r="D61" s="11">
        <v>46.44</v>
      </c>
      <c r="E61" s="12">
        <v>1.74</v>
      </c>
      <c r="F61" s="11">
        <v>3.42667</v>
      </c>
      <c r="G61" s="10">
        <v>17.197522725560926</v>
      </c>
      <c r="H61" s="13">
        <v>0.029900000000000003</v>
      </c>
      <c r="I61" s="11">
        <v>27.6</v>
      </c>
      <c r="J61" s="10">
        <f>E61/D61</f>
      </c>
      <c r="K61" s="10">
        <f>K60*(1+(D61+E61/12)/D60-1)</f>
      </c>
      <c r="L61" s="10">
        <f>L60*(1+(D61/D60-1)+J61/12)</f>
      </c>
    </row>
    <row x14ac:dyDescent="0.25" r="62" customHeight="1" ht="18.75">
      <c r="A62" s="8">
        <v>20790</v>
      </c>
      <c r="B62" s="9">
        <v>0.03714</v>
      </c>
      <c r="C62" s="10">
        <v>107.62922008448426</v>
      </c>
      <c r="D62" s="11">
        <v>45.43</v>
      </c>
      <c r="E62" s="12">
        <v>1.73667</v>
      </c>
      <c r="F62" s="11">
        <v>3.41</v>
      </c>
      <c r="G62" s="10">
        <v>16.71778007853301</v>
      </c>
      <c r="H62" s="13">
        <v>0.0321</v>
      </c>
      <c r="I62" s="11">
        <v>27.6</v>
      </c>
      <c r="J62" s="10">
        <f>E62/D62</f>
      </c>
      <c r="K62" s="10">
        <f>K61*(1+(D62+E62/12)/D61-1)</f>
      </c>
      <c r="L62" s="10">
        <f>L61*(1+(D62/D61-1)+J62/12)</f>
      </c>
    </row>
    <row x14ac:dyDescent="0.25" r="63" customHeight="1" ht="18.75">
      <c r="A63" s="8">
        <v>20821</v>
      </c>
      <c r="B63" s="9">
        <v>0.032189999999999996</v>
      </c>
      <c r="C63" s="10">
        <v>112.45472024156231</v>
      </c>
      <c r="D63" s="11">
        <v>43.47</v>
      </c>
      <c r="E63" s="12">
        <v>1.73333</v>
      </c>
      <c r="F63" s="11">
        <v>3.40667</v>
      </c>
      <c r="G63" s="10">
        <v>15.843733142229745</v>
      </c>
      <c r="H63" s="13">
        <v>0.0311</v>
      </c>
      <c r="I63" s="11">
        <v>27.7</v>
      </c>
      <c r="J63" s="10">
        <f>E63/D63</f>
      </c>
      <c r="K63" s="10">
        <f>K62*(1+(D63+E63/12)/D62-1)</f>
      </c>
      <c r="L63" s="10">
        <f>L62*(1+(D63/D62-1)+J63/12)</f>
      </c>
    </row>
    <row x14ac:dyDescent="0.25" r="64" customHeight="1" ht="18.75">
      <c r="A64" s="8">
        <v>20852</v>
      </c>
      <c r="B64" s="9">
        <v>0.033620000000000004</v>
      </c>
      <c r="C64" s="10">
        <v>111.40978797017672</v>
      </c>
      <c r="D64" s="11">
        <v>44.03</v>
      </c>
      <c r="E64" s="12">
        <v>1.73</v>
      </c>
      <c r="F64" s="11">
        <v>3.40333</v>
      </c>
      <c r="G64" s="10">
        <v>15.900417108869172</v>
      </c>
      <c r="H64" s="13">
        <v>0.031</v>
      </c>
      <c r="I64" s="11">
        <v>27.8</v>
      </c>
      <c r="J64" s="10">
        <f>E64/D64</f>
      </c>
      <c r="K64" s="10">
        <f>K63*(1+(D64+E64/12)/D63-1)</f>
      </c>
      <c r="L64" s="10">
        <f>L63*(1+(D64/D63-1)+J64/12)</f>
      </c>
    </row>
    <row x14ac:dyDescent="0.25" r="65" customHeight="1" ht="18.75">
      <c r="A65" s="8">
        <v>20880</v>
      </c>
      <c r="B65" s="9">
        <v>0.03374</v>
      </c>
      <c r="C65" s="10">
        <v>111.610035524211</v>
      </c>
      <c r="D65" s="11">
        <v>45.05</v>
      </c>
      <c r="E65" s="12">
        <v>1.73</v>
      </c>
      <c r="F65" s="11">
        <v>3.4</v>
      </c>
      <c r="G65" s="10">
        <v>16.12370436021176</v>
      </c>
      <c r="H65" s="13">
        <v>0.0308</v>
      </c>
      <c r="I65" s="11">
        <v>27.9</v>
      </c>
      <c r="J65" s="10">
        <f>E65/D65</f>
      </c>
      <c r="K65" s="10">
        <f>K64*(1+(D65+E65/12)/D64-1)</f>
      </c>
      <c r="L65" s="10">
        <f>L64*(1+(D65/D64-1)+J65/12)</f>
      </c>
    </row>
    <row x14ac:dyDescent="0.25" r="66" customHeight="1" ht="18.75">
      <c r="A66" s="8">
        <v>20911</v>
      </c>
      <c r="B66" s="9">
        <v>0.03531</v>
      </c>
      <c r="C66" s="10">
        <v>110.4684924416264</v>
      </c>
      <c r="D66" s="11">
        <v>46.78</v>
      </c>
      <c r="E66" s="12">
        <v>1.73</v>
      </c>
      <c r="F66" s="11">
        <v>3.40667</v>
      </c>
      <c r="G66" s="10">
        <v>16.59811078911427</v>
      </c>
      <c r="H66" s="13">
        <v>0.030699999999999998</v>
      </c>
      <c r="I66" s="11">
        <v>28</v>
      </c>
      <c r="J66" s="10">
        <f>E66/D66</f>
      </c>
      <c r="K66" s="10">
        <f>K65*(1+(D66+E66/12)/D65-1)</f>
      </c>
      <c r="L66" s="10">
        <f>L65*(1+(D66/D65-1)+J66/12)</f>
      </c>
    </row>
    <row x14ac:dyDescent="0.25" r="67" customHeight="1" ht="18.75">
      <c r="A67" s="8">
        <v>20941</v>
      </c>
      <c r="B67" s="9">
        <v>0.036789999999999996</v>
      </c>
      <c r="C67" s="10">
        <v>109.4453243970285</v>
      </c>
      <c r="D67" s="11">
        <v>47.55</v>
      </c>
      <c r="E67" s="12">
        <v>1.73</v>
      </c>
      <c r="F67" s="11">
        <v>3.41333</v>
      </c>
      <c r="G67" s="10">
        <v>16.72991887247287</v>
      </c>
      <c r="H67" s="13">
        <v>0.030600000000000002</v>
      </c>
      <c r="I67" s="11">
        <v>28.1</v>
      </c>
      <c r="J67" s="10">
        <f>E67/D67</f>
      </c>
      <c r="K67" s="10">
        <f>K66*(1+(D67+E67/12)/D66-1)</f>
      </c>
      <c r="L67" s="10">
        <f>L66*(1+(D67/D66-1)+J67/12)</f>
      </c>
    </row>
    <row x14ac:dyDescent="0.25" r="68" customHeight="1" ht="18.75">
      <c r="A68" s="8">
        <v>20972</v>
      </c>
      <c r="B68" s="9">
        <v>0.03891</v>
      </c>
      <c r="C68" s="10">
        <v>107.88693408144692</v>
      </c>
      <c r="D68" s="11">
        <v>48.51</v>
      </c>
      <c r="E68" s="12">
        <v>1.74</v>
      </c>
      <c r="F68" s="11">
        <v>3.42</v>
      </c>
      <c r="G68" s="10">
        <v>16.868882383979802</v>
      </c>
      <c r="H68" s="13">
        <v>0.0329</v>
      </c>
      <c r="I68" s="11">
        <v>28.3</v>
      </c>
      <c r="J68" s="10">
        <f>E68/D68</f>
      </c>
      <c r="K68" s="10">
        <f>K67*(1+(D68+E68/12)/D67-1)</f>
      </c>
      <c r="L68" s="10">
        <f>L67*(1+(D68/D67-1)+J68/12)</f>
      </c>
    </row>
    <row x14ac:dyDescent="0.25" r="69" customHeight="1" ht="18.75">
      <c r="A69" s="8">
        <v>21002</v>
      </c>
      <c r="B69" s="9">
        <v>0.03887</v>
      </c>
      <c r="C69" s="10">
        <v>108.27198996213124</v>
      </c>
      <c r="D69" s="11">
        <v>45.84</v>
      </c>
      <c r="E69" s="12">
        <v>1.75</v>
      </c>
      <c r="F69" s="11">
        <v>3.43667</v>
      </c>
      <c r="G69" s="10">
        <v>15.868942729452247</v>
      </c>
      <c r="H69" s="13">
        <v>0.0316</v>
      </c>
      <c r="I69" s="11">
        <v>28.3</v>
      </c>
      <c r="J69" s="10">
        <f>E69/D69</f>
      </c>
      <c r="K69" s="10">
        <f>K68*(1+(D69+E69/12)/D68-1)</f>
      </c>
      <c r="L69" s="10">
        <f>L68*(1+(D69/D68-1)+J69/12)</f>
      </c>
    </row>
    <row x14ac:dyDescent="0.25" r="70" customHeight="1" ht="18.75">
      <c r="A70" s="8">
        <v>21033</v>
      </c>
      <c r="B70" s="9">
        <v>0.03807</v>
      </c>
      <c r="C70" s="10">
        <v>109.3325895363054</v>
      </c>
      <c r="D70" s="11">
        <v>43.98</v>
      </c>
      <c r="E70" s="12">
        <v>1.76</v>
      </c>
      <c r="F70" s="11">
        <v>3.45333</v>
      </c>
      <c r="G70" s="10">
        <v>15.157274488962218</v>
      </c>
      <c r="H70" s="13">
        <v>0.0337</v>
      </c>
      <c r="I70" s="11">
        <v>28.3</v>
      </c>
      <c r="J70" s="10">
        <f>E70/D70</f>
      </c>
      <c r="K70" s="10">
        <f>K69*(1+(D70+E70/12)/D69-1)</f>
      </c>
      <c r="L70" s="10">
        <f>L69*(1+(D70/D69-1)+J70/12)</f>
      </c>
    </row>
    <row x14ac:dyDescent="0.25" r="71" customHeight="1" ht="18.75">
      <c r="A71" s="8">
        <v>21064</v>
      </c>
      <c r="B71" s="9">
        <v>0.04014</v>
      </c>
      <c r="C71" s="10">
        <v>107.84295091675484</v>
      </c>
      <c r="D71" s="11">
        <v>41.24</v>
      </c>
      <c r="E71" s="12">
        <v>1.77</v>
      </c>
      <c r="F71" s="11">
        <v>3.47</v>
      </c>
      <c r="G71" s="10">
        <v>14.14945148948354</v>
      </c>
      <c r="H71" s="13">
        <v>0.0353</v>
      </c>
      <c r="I71" s="11">
        <v>28.3</v>
      </c>
      <c r="J71" s="10">
        <f>E71/D71</f>
      </c>
      <c r="K71" s="10">
        <f>K70*(1+(D71+E71/12)/D70-1)</f>
      </c>
      <c r="L71" s="10">
        <f>L70*(1+(D71/D70-1)+J71/12)</f>
      </c>
    </row>
    <row x14ac:dyDescent="0.25" r="72" customHeight="1" ht="18.75">
      <c r="A72" s="8">
        <v>21094</v>
      </c>
      <c r="B72" s="9">
        <v>0.03919</v>
      </c>
      <c r="C72" s="10">
        <v>109.03883262371572</v>
      </c>
      <c r="D72" s="11">
        <v>40.35</v>
      </c>
      <c r="E72" s="12">
        <v>1.78</v>
      </c>
      <c r="F72" s="11">
        <v>3.43667</v>
      </c>
      <c r="G72" s="10">
        <v>13.736242235298489</v>
      </c>
      <c r="H72" s="13">
        <v>0.0358</v>
      </c>
      <c r="I72" s="11">
        <v>28.4</v>
      </c>
      <c r="J72" s="10">
        <f>E72/D72</f>
      </c>
      <c r="K72" s="10">
        <f>K71*(1+(D72+E72/12)/D71-1)</f>
      </c>
      <c r="L72" s="10">
        <f>L71*(1+(D72/D71-1)+J72/12)</f>
      </c>
    </row>
    <row x14ac:dyDescent="0.25" r="73" customHeight="1" ht="18.75">
      <c r="A73" s="8">
        <v>21125</v>
      </c>
      <c r="B73" s="9">
        <v>0.033479999999999996</v>
      </c>
      <c r="C73" s="10">
        <v>114.61210347464822</v>
      </c>
      <c r="D73" s="11">
        <v>40.33</v>
      </c>
      <c r="E73" s="12">
        <v>1.79</v>
      </c>
      <c r="F73" s="11">
        <v>3.40333</v>
      </c>
      <c r="G73" s="10">
        <v>13.67324605795139</v>
      </c>
      <c r="H73" s="13">
        <v>0.0331</v>
      </c>
      <c r="I73" s="11">
        <v>28.4</v>
      </c>
      <c r="J73" s="10">
        <f>E73/D73</f>
      </c>
      <c r="K73" s="10">
        <f>K72*(1+(D73+E73/12)/D72-1)</f>
      </c>
      <c r="L73" s="10">
        <f>L72*(1+(D73/D72-1)+J73/12)</f>
      </c>
    </row>
    <row x14ac:dyDescent="0.25" r="74" customHeight="1" ht="18.75">
      <c r="A74" s="8">
        <v>21155</v>
      </c>
      <c r="B74" s="9">
        <v>0.03047</v>
      </c>
      <c r="C74" s="10">
        <v>117.86534882911648</v>
      </c>
      <c r="D74" s="11">
        <v>41.12</v>
      </c>
      <c r="E74" s="12">
        <v>1.78333</v>
      </c>
      <c r="F74" s="11">
        <v>3.37</v>
      </c>
      <c r="G74" s="10">
        <v>13.788431552307635</v>
      </c>
      <c r="H74" s="13">
        <v>0.0304</v>
      </c>
      <c r="I74" s="11">
        <v>28.6</v>
      </c>
      <c r="J74" s="10">
        <f>E74/D74</f>
      </c>
      <c r="K74" s="10">
        <f>K73*(1+(D74+E74/12)/D73-1)</f>
      </c>
      <c r="L74" s="10">
        <f>L73*(1+(D74/D73-1)+J74/12)</f>
      </c>
    </row>
    <row x14ac:dyDescent="0.25" r="75" customHeight="1" ht="18.75">
      <c r="A75" s="8">
        <v>21186</v>
      </c>
      <c r="B75" s="9">
        <v>0.03154</v>
      </c>
      <c r="C75" s="10">
        <v>117.09781808374686</v>
      </c>
      <c r="D75" s="11">
        <v>41.26</v>
      </c>
      <c r="E75" s="12">
        <v>1.77667</v>
      </c>
      <c r="F75" s="11">
        <v>3.29333</v>
      </c>
      <c r="G75" s="10">
        <v>13.784906390337683</v>
      </c>
      <c r="H75" s="13">
        <v>0.024399999999999998</v>
      </c>
      <c r="I75" s="11">
        <v>28.6</v>
      </c>
      <c r="J75" s="10">
        <f>E75/D75</f>
      </c>
      <c r="K75" s="10">
        <f>K74*(1+(D75+E75/12)/D74-1)</f>
      </c>
      <c r="L75" s="10">
        <f>L74*(1+(D75/D74-1)+J75/12)</f>
      </c>
    </row>
    <row x14ac:dyDescent="0.25" r="76" customHeight="1" ht="18.75">
      <c r="A76" s="8">
        <v>21217</v>
      </c>
      <c r="B76" s="9">
        <v>0.03036</v>
      </c>
      <c r="C76" s="10">
        <v>118.58116452570088</v>
      </c>
      <c r="D76" s="11">
        <v>42.11</v>
      </c>
      <c r="E76" s="12">
        <v>1.77</v>
      </c>
      <c r="F76" s="11">
        <v>3.21667</v>
      </c>
      <c r="G76" s="10">
        <v>13.925589923892943</v>
      </c>
      <c r="H76" s="13">
        <v>0.015300000000000001</v>
      </c>
      <c r="I76" s="11">
        <v>28.8</v>
      </c>
      <c r="J76" s="10">
        <f>E76/D76</f>
      </c>
      <c r="K76" s="10">
        <f>K75*(1+(D76+E76/12)/D75-1)</f>
      </c>
      <c r="L76" s="10">
        <f>L75*(1+(D76/D75-1)+J76/12)</f>
      </c>
    </row>
    <row x14ac:dyDescent="0.25" r="77" customHeight="1" ht="18.75">
      <c r="A77" s="8">
        <v>21245</v>
      </c>
      <c r="B77" s="9">
        <v>0.028990000000000002</v>
      </c>
      <c r="C77" s="10">
        <v>120.2726266622237</v>
      </c>
      <c r="D77" s="11">
        <v>42.34</v>
      </c>
      <c r="E77" s="12">
        <v>1.75667</v>
      </c>
      <c r="F77" s="11">
        <v>3.14</v>
      </c>
      <c r="G77" s="10">
        <v>13.913501765262785</v>
      </c>
      <c r="H77" s="13">
        <v>0.013000000000000001</v>
      </c>
      <c r="I77" s="11">
        <v>28.9</v>
      </c>
      <c r="J77" s="10">
        <f>E77/D77</f>
      </c>
      <c r="K77" s="10">
        <f>K76*(1+(D77+E77/12)/D76-1)</f>
      </c>
      <c r="L77" s="10">
        <f>L76*(1+(D77/D76-1)+J77/12)</f>
      </c>
    </row>
    <row x14ac:dyDescent="0.25" r="78" customHeight="1" ht="18.75">
      <c r="A78" s="8">
        <v>21276</v>
      </c>
      <c r="B78" s="9">
        <v>0.0281</v>
      </c>
      <c r="C78" s="10">
        <v>121.48402771221005</v>
      </c>
      <c r="D78" s="11">
        <v>43.7</v>
      </c>
      <c r="E78" s="12">
        <v>1.74333</v>
      </c>
      <c r="F78" s="11">
        <v>3.07</v>
      </c>
      <c r="G78" s="10">
        <v>14.323824968409234</v>
      </c>
      <c r="H78" s="13">
        <v>0.0113</v>
      </c>
      <c r="I78" s="11">
        <v>28.9</v>
      </c>
      <c r="J78" s="10">
        <f>E78/D78</f>
      </c>
      <c r="K78" s="10">
        <f>K77*(1+(D78+E78/12)/D77-1)</f>
      </c>
      <c r="L78" s="10">
        <f>L77*(1+(D78/D77-1)+J78/12)</f>
      </c>
    </row>
    <row x14ac:dyDescent="0.25" r="79" customHeight="1" ht="18.75">
      <c r="A79" s="8">
        <v>21306</v>
      </c>
      <c r="B79" s="9">
        <v>0.028980000000000002</v>
      </c>
      <c r="C79" s="10">
        <v>120.852798980094</v>
      </c>
      <c r="D79" s="11">
        <v>44.75</v>
      </c>
      <c r="E79" s="12">
        <v>1.73</v>
      </c>
      <c r="F79" s="11">
        <v>3</v>
      </c>
      <c r="G79" s="10">
        <v>14.635555551956273</v>
      </c>
      <c r="H79" s="13">
        <v>0.0091</v>
      </c>
      <c r="I79" s="11">
        <v>28.9</v>
      </c>
      <c r="J79" s="10">
        <f>E79/D79</f>
      </c>
      <c r="K79" s="10">
        <f>K78*(1+(D79+E79/12)/D78-1)</f>
      </c>
      <c r="L79" s="10">
        <f>L78*(1+(D79/D78-1)+J79/12)</f>
      </c>
    </row>
    <row x14ac:dyDescent="0.25" r="80" customHeight="1" ht="18.75">
      <c r="A80" s="8">
        <v>21337</v>
      </c>
      <c r="B80" s="9">
        <v>0.02981</v>
      </c>
      <c r="C80" s="10">
        <v>120.28895682829031</v>
      </c>
      <c r="D80" s="11">
        <v>45.98</v>
      </c>
      <c r="E80" s="12">
        <v>1.73</v>
      </c>
      <c r="F80" s="11">
        <v>2.93</v>
      </c>
      <c r="G80" s="10">
        <v>14.957457101901142</v>
      </c>
      <c r="H80" s="13">
        <v>0.0083</v>
      </c>
      <c r="I80" s="11">
        <v>29</v>
      </c>
      <c r="J80" s="10">
        <f>E80/D80</f>
      </c>
      <c r="K80" s="10">
        <f>K79*(1+(D80+E80/12)/D79-1)</f>
      </c>
      <c r="L80" s="10">
        <f>L79*(1+(D80/D79-1)+J80/12)</f>
      </c>
    </row>
    <row x14ac:dyDescent="0.25" r="81" customHeight="1" ht="18.75">
      <c r="A81" s="8">
        <v>21367</v>
      </c>
      <c r="B81" s="9">
        <v>0.03168</v>
      </c>
      <c r="C81" s="10">
        <v>118.68630979556438</v>
      </c>
      <c r="D81" s="11">
        <v>47.7</v>
      </c>
      <c r="E81" s="12">
        <v>1.73</v>
      </c>
      <c r="F81" s="11">
        <v>2.91333</v>
      </c>
      <c r="G81" s="10">
        <v>15.544566891165928</v>
      </c>
      <c r="H81" s="13">
        <v>0.0091</v>
      </c>
      <c r="I81" s="11">
        <v>28.9</v>
      </c>
      <c r="J81" s="10">
        <f>E81/D81</f>
      </c>
      <c r="K81" s="10">
        <f>K80*(1+(D81+E81/12)/D80-1)</f>
      </c>
      <c r="L81" s="10">
        <f>L80*(1+(D81/D80-1)+J81/12)</f>
      </c>
    </row>
    <row x14ac:dyDescent="0.25" r="82" customHeight="1" ht="18.75">
      <c r="A82" s="8">
        <v>21398</v>
      </c>
      <c r="B82" s="9">
        <v>0.0375</v>
      </c>
      <c r="C82" s="10">
        <v>113.32290281726011</v>
      </c>
      <c r="D82" s="11">
        <v>48.96</v>
      </c>
      <c r="E82" s="12">
        <v>1.73</v>
      </c>
      <c r="F82" s="11">
        <v>2.89667</v>
      </c>
      <c r="G82" s="10">
        <v>15.931923184092852</v>
      </c>
      <c r="H82" s="13">
        <v>0.0169</v>
      </c>
      <c r="I82" s="11">
        <v>28.9</v>
      </c>
      <c r="J82" s="10">
        <f>E82/D82</f>
      </c>
      <c r="K82" s="10">
        <f>K81*(1+(D82+E82/12)/D81-1)</f>
      </c>
      <c r="L82" s="10">
        <f>L81*(1+(D82/D81-1)+J82/12)</f>
      </c>
    </row>
    <row x14ac:dyDescent="0.25" r="83" customHeight="1" ht="18.75">
      <c r="A83" s="8">
        <v>21429</v>
      </c>
      <c r="B83" s="9">
        <v>0.037450000000000004</v>
      </c>
      <c r="C83" s="10">
        <v>113.72361346476734</v>
      </c>
      <c r="D83" s="11">
        <v>50.95</v>
      </c>
      <c r="E83" s="12">
        <v>1.73667</v>
      </c>
      <c r="F83" s="11">
        <v>2.88</v>
      </c>
      <c r="G83" s="10">
        <v>16.559803310351576</v>
      </c>
      <c r="H83" s="13">
        <v>0.024399999999999998</v>
      </c>
      <c r="I83" s="11">
        <v>28.9</v>
      </c>
      <c r="J83" s="10">
        <f>E83/D83</f>
      </c>
      <c r="K83" s="10">
        <f>K82*(1+(D83+E83/12)/D82-1)</f>
      </c>
      <c r="L83" s="10">
        <f>L82*(1+(D83/D82-1)+J83/12)</f>
      </c>
    </row>
    <row x14ac:dyDescent="0.25" r="84" customHeight="1" ht="18.75">
      <c r="A84" s="8">
        <v>21459</v>
      </c>
      <c r="B84" s="9">
        <v>0.03703</v>
      </c>
      <c r="C84" s="10">
        <v>114.47194784497455</v>
      </c>
      <c r="D84" s="11">
        <v>52.5</v>
      </c>
      <c r="E84" s="12">
        <v>1.74333</v>
      </c>
      <c r="F84" s="11">
        <v>2.88333</v>
      </c>
      <c r="G84" s="10">
        <v>16.988883579386336</v>
      </c>
      <c r="H84" s="13">
        <v>0.0263</v>
      </c>
      <c r="I84" s="11">
        <v>29</v>
      </c>
      <c r="J84" s="10">
        <f>E84/D84</f>
      </c>
      <c r="K84" s="10">
        <f>K83*(1+(D84+E84/12)/D83-1)</f>
      </c>
      <c r="L84" s="10">
        <f>L83*(1+(D84/D83-1)+J84/12)</f>
      </c>
    </row>
    <row x14ac:dyDescent="0.25" r="85" customHeight="1" ht="18.75">
      <c r="A85" s="8">
        <v>21490</v>
      </c>
      <c r="B85" s="9">
        <v>0.0364</v>
      </c>
      <c r="C85" s="10">
        <v>115.42101302199255</v>
      </c>
      <c r="D85" s="11">
        <v>53.49</v>
      </c>
      <c r="E85" s="12">
        <v>1.75</v>
      </c>
      <c r="F85" s="11">
        <v>2.88667</v>
      </c>
      <c r="G85" s="10">
        <v>17.358357365369965</v>
      </c>
      <c r="H85" s="13">
        <v>0.026699999999999998</v>
      </c>
      <c r="I85" s="11">
        <v>28.9</v>
      </c>
      <c r="J85" s="10">
        <f>E85/D85</f>
      </c>
      <c r="K85" s="10">
        <f>K84*(1+(D85+E85/12)/D84-1)</f>
      </c>
      <c r="L85" s="10">
        <f>L84*(1+(D85/D84-1)+J85/12)</f>
      </c>
    </row>
    <row x14ac:dyDescent="0.25" r="86" customHeight="1" ht="18.75">
      <c r="A86" s="8">
        <v>21520</v>
      </c>
      <c r="B86" s="9">
        <v>0.038849999999999996</v>
      </c>
      <c r="C86" s="10">
        <v>113.4622121312886</v>
      </c>
      <c r="D86" s="11">
        <v>55.62</v>
      </c>
      <c r="E86" s="12">
        <v>1.75667</v>
      </c>
      <c r="F86" s="11">
        <v>2.89</v>
      </c>
      <c r="G86" s="10">
        <v>17.9803393429934</v>
      </c>
      <c r="H86" s="13">
        <v>0.0277</v>
      </c>
      <c r="I86" s="11">
        <v>29</v>
      </c>
      <c r="J86" s="10">
        <f>E86/D86</f>
      </c>
      <c r="K86" s="10">
        <f>K85*(1+(D86+E86/12)/D85-1)</f>
      </c>
      <c r="L86" s="10">
        <f>L85*(1+(D86/D85-1)+J86/12)</f>
      </c>
    </row>
    <row x14ac:dyDescent="0.25" r="87" customHeight="1" ht="18.75">
      <c r="A87" s="8">
        <v>21551</v>
      </c>
      <c r="B87" s="9">
        <v>0.03986</v>
      </c>
      <c r="C87" s="10">
        <v>112.89838431077885</v>
      </c>
      <c r="D87" s="11">
        <v>54.77</v>
      </c>
      <c r="E87" s="12">
        <v>1.76333</v>
      </c>
      <c r="F87" s="11">
        <v>2.96333</v>
      </c>
      <c r="G87" s="10">
        <v>17.759169263611426</v>
      </c>
      <c r="H87" s="13">
        <v>0.0282</v>
      </c>
      <c r="I87" s="11">
        <v>28.9</v>
      </c>
      <c r="J87" s="10">
        <f>E87/D87</f>
      </c>
      <c r="K87" s="10">
        <f>K86*(1+(D87+E87/12)/D86-1)</f>
      </c>
      <c r="L87" s="10">
        <f>L86*(1+(D87/D86-1)+J87/12)</f>
      </c>
    </row>
    <row x14ac:dyDescent="0.25" r="88" customHeight="1" ht="18.75">
      <c r="A88" s="8">
        <v>21582</v>
      </c>
      <c r="B88" s="9">
        <v>0.0379</v>
      </c>
      <c r="C88" s="10">
        <v>115.0884217186355</v>
      </c>
      <c r="D88" s="11">
        <v>56.16</v>
      </c>
      <c r="E88" s="12">
        <v>1.77</v>
      </c>
      <c r="F88" s="11">
        <v>3.03667</v>
      </c>
      <c r="G88" s="10">
        <v>18.200871845485644</v>
      </c>
      <c r="H88" s="13">
        <v>0.027000000000000003</v>
      </c>
      <c r="I88" s="11">
        <v>28.9</v>
      </c>
      <c r="J88" s="10">
        <f>E88/D88</f>
      </c>
      <c r="K88" s="10">
        <f>K87*(1+(D88+E88/12)/D87-1)</f>
      </c>
      <c r="L88" s="10">
        <f>L87*(1+(D88/D87-1)+J88/12)</f>
      </c>
    </row>
    <row x14ac:dyDescent="0.25" r="89" customHeight="1" ht="18.75">
      <c r="A89" s="8">
        <v>21610</v>
      </c>
      <c r="B89" s="9">
        <v>0.0397</v>
      </c>
      <c r="C89" s="10">
        <v>113.76733718686336</v>
      </c>
      <c r="D89" s="11">
        <v>57.1</v>
      </c>
      <c r="E89" s="12">
        <v>1.77667</v>
      </c>
      <c r="F89" s="11">
        <v>3.11</v>
      </c>
      <c r="G89" s="10">
        <v>18.430753048783423</v>
      </c>
      <c r="H89" s="13">
        <v>0.027999999999999997</v>
      </c>
      <c r="I89" s="11">
        <v>29</v>
      </c>
      <c r="J89" s="10">
        <f>E89/D89</f>
      </c>
      <c r="K89" s="10">
        <f>K88*(1+(D89+E89/12)/D88-1)</f>
      </c>
      <c r="L89" s="10">
        <f>L88*(1+(D89/D88-1)+J89/12)</f>
      </c>
    </row>
    <row x14ac:dyDescent="0.25" r="90" customHeight="1" ht="18.75">
      <c r="A90" s="8">
        <v>21641</v>
      </c>
      <c r="B90" s="9">
        <v>0.041929999999999995</v>
      </c>
      <c r="C90" s="10">
        <v>112.10255637401174</v>
      </c>
      <c r="D90" s="11">
        <v>57.96</v>
      </c>
      <c r="E90" s="12">
        <v>1.78333</v>
      </c>
      <c r="F90" s="11">
        <v>3.20667</v>
      </c>
      <c r="G90" s="10">
        <v>18.692721439594187</v>
      </c>
      <c r="H90" s="13">
        <v>0.029500000000000002</v>
      </c>
      <c r="I90" s="11">
        <v>29</v>
      </c>
      <c r="J90" s="10">
        <f>E90/D90</f>
      </c>
      <c r="K90" s="10">
        <f>K89*(1+(D90+E90/12)/D89-1)</f>
      </c>
      <c r="L90" s="10">
        <f>L89*(1+(D90/D89-1)+J90/12)</f>
      </c>
    </row>
    <row x14ac:dyDescent="0.25" r="91" customHeight="1" ht="18.75">
      <c r="A91" s="8">
        <v>21671</v>
      </c>
      <c r="B91" s="9">
        <v>0.041769999999999995</v>
      </c>
      <c r="C91" s="10">
        <v>112.63867956008247</v>
      </c>
      <c r="D91" s="11">
        <v>57.46</v>
      </c>
      <c r="E91" s="12">
        <v>1.79</v>
      </c>
      <c r="F91" s="11">
        <v>3.30333</v>
      </c>
      <c r="G91" s="10">
        <v>18.448591397066487</v>
      </c>
      <c r="H91" s="13">
        <v>0.028399999999999998</v>
      </c>
      <c r="I91" s="11">
        <v>29.1</v>
      </c>
      <c r="J91" s="10">
        <f>E91/D91</f>
      </c>
      <c r="K91" s="10">
        <f>K90*(1+(D91+E91/12)/D90-1)</f>
      </c>
      <c r="L91" s="10">
        <f>L90*(1+(D91/D90-1)+J91/12)</f>
      </c>
    </row>
    <row x14ac:dyDescent="0.25" r="92" customHeight="1" ht="18.75">
      <c r="A92" s="8">
        <v>21702</v>
      </c>
      <c r="B92" s="9">
        <v>0.04243</v>
      </c>
      <c r="C92" s="10">
        <v>112.43406288573739</v>
      </c>
      <c r="D92" s="11">
        <v>59.74</v>
      </c>
      <c r="E92" s="12">
        <v>1.79667</v>
      </c>
      <c r="F92" s="11">
        <v>3.4</v>
      </c>
      <c r="G92" s="10">
        <v>19.090533975796518</v>
      </c>
      <c r="H92" s="13">
        <v>0.0321</v>
      </c>
      <c r="I92" s="11">
        <v>29.2</v>
      </c>
      <c r="J92" s="10">
        <f>E92/D92</f>
      </c>
      <c r="K92" s="10">
        <f>K91*(1+(D92+E92/12)/D91-1)</f>
      </c>
      <c r="L92" s="10">
        <f>L91*(1+(D92/D91-1)+J92/12)</f>
      </c>
    </row>
    <row x14ac:dyDescent="0.25" r="93" customHeight="1" ht="18.75">
      <c r="A93" s="8">
        <v>21732</v>
      </c>
      <c r="B93" s="9">
        <v>0.04421</v>
      </c>
      <c r="C93" s="10">
        <v>111.2388125059093</v>
      </c>
      <c r="D93" s="11">
        <v>59.4</v>
      </c>
      <c r="E93" s="12">
        <v>1.80333</v>
      </c>
      <c r="F93" s="11">
        <v>3.41</v>
      </c>
      <c r="G93" s="10">
        <v>18.958803640750222</v>
      </c>
      <c r="H93" s="13">
        <v>0.032</v>
      </c>
      <c r="I93" s="11">
        <v>29.2</v>
      </c>
      <c r="J93" s="10">
        <f>E93/D93</f>
      </c>
      <c r="K93" s="10">
        <f>K92*(1+(D93+E93/12)/D92-1)</f>
      </c>
      <c r="L93" s="10">
        <f>L92*(1+(D93/D92-1)+J93/12)</f>
      </c>
    </row>
    <row x14ac:dyDescent="0.25" r="94" customHeight="1" ht="18.75">
      <c r="A94" s="8">
        <v>21763</v>
      </c>
      <c r="B94" s="9">
        <v>0.04507</v>
      </c>
      <c r="C94" s="10">
        <v>110.89036052466466</v>
      </c>
      <c r="D94" s="11">
        <v>57.05</v>
      </c>
      <c r="E94" s="12">
        <v>1.81</v>
      </c>
      <c r="F94" s="11">
        <v>3.42</v>
      </c>
      <c r="G94" s="10">
        <v>18.12329055675863</v>
      </c>
      <c r="H94" s="13">
        <v>0.0338</v>
      </c>
      <c r="I94" s="11">
        <v>29.3</v>
      </c>
      <c r="J94" s="10">
        <f>E94/D94</f>
      </c>
      <c r="K94" s="10">
        <f>K93*(1+(D94+E94/12)/D93-1)</f>
      </c>
      <c r="L94" s="10">
        <f>L93*(1+(D94/D93-1)+J94/12)</f>
      </c>
    </row>
    <row x14ac:dyDescent="0.25" r="95" customHeight="1" ht="18.75">
      <c r="A95" s="8">
        <v>21794</v>
      </c>
      <c r="B95" s="9">
        <v>0.04502</v>
      </c>
      <c r="C95" s="10">
        <v>111.3508042693655</v>
      </c>
      <c r="D95" s="11">
        <v>57</v>
      </c>
      <c r="E95" s="12">
        <v>1.81667</v>
      </c>
      <c r="F95" s="11">
        <v>3.43</v>
      </c>
      <c r="G95" s="10">
        <v>18.021962441515438</v>
      </c>
      <c r="H95" s="13">
        <v>0.0404</v>
      </c>
      <c r="I95" s="11">
        <v>29.4</v>
      </c>
      <c r="J95" s="10">
        <f>E95/D95</f>
      </c>
      <c r="K95" s="10">
        <f>K94*(1+(D95+E95/12)/D94-1)</f>
      </c>
      <c r="L95" s="10">
        <f>L94*(1+(D95/D94-1)+J95/12)</f>
      </c>
    </row>
    <row x14ac:dyDescent="0.25" r="96" customHeight="1" ht="18.75">
      <c r="A96" s="8">
        <v>21824</v>
      </c>
      <c r="B96" s="9">
        <v>0.04503</v>
      </c>
      <c r="C96" s="10">
        <v>111.75972767704461</v>
      </c>
      <c r="D96" s="11">
        <v>57.23</v>
      </c>
      <c r="E96" s="12">
        <v>1.82333</v>
      </c>
      <c r="F96" s="11">
        <v>3.41667</v>
      </c>
      <c r="G96" s="10">
        <v>18.07178913057022</v>
      </c>
      <c r="H96" s="13">
        <v>0.0405</v>
      </c>
      <c r="I96" s="11">
        <v>29.4</v>
      </c>
      <c r="J96" s="10">
        <f>E96/D96</f>
      </c>
      <c r="K96" s="10">
        <f>K95*(1+(D96+E96/12)/D95-1)</f>
      </c>
      <c r="L96" s="10">
        <f>L95*(1+(D96/D95-1)+J96/12)</f>
      </c>
    </row>
    <row x14ac:dyDescent="0.25" r="97" customHeight="1" ht="18.75">
      <c r="A97" s="8">
        <v>21855</v>
      </c>
      <c r="B97" s="9">
        <v>0.04547</v>
      </c>
      <c r="C97" s="10">
        <v>111.79007277161111</v>
      </c>
      <c r="D97" s="11">
        <v>59.06</v>
      </c>
      <c r="E97" s="12">
        <v>1.83</v>
      </c>
      <c r="F97" s="11">
        <v>3.40333</v>
      </c>
      <c r="G97" s="10">
        <v>18.624728977900116</v>
      </c>
      <c r="H97" s="13">
        <v>0.0415</v>
      </c>
      <c r="I97" s="11">
        <v>29.4</v>
      </c>
      <c r="J97" s="10">
        <f>E97/D97</f>
      </c>
      <c r="K97" s="10">
        <f>K96*(1+(D97+E97/12)/D96-1)</f>
      </c>
      <c r="L97" s="10">
        <f>L96*(1+(D97/D96-1)+J97/12)</f>
      </c>
    </row>
    <row x14ac:dyDescent="0.25" r="98" customHeight="1" ht="18.75">
      <c r="A98" s="8">
        <v>21885</v>
      </c>
      <c r="B98" s="9">
        <v>0.047220000000000005</v>
      </c>
      <c r="C98" s="10">
        <v>110.67869890361605</v>
      </c>
      <c r="D98" s="11">
        <v>58.03</v>
      </c>
      <c r="E98" s="12">
        <v>1.86667</v>
      </c>
      <c r="F98" s="11">
        <v>3.39</v>
      </c>
      <c r="G98" s="10">
        <v>18.33828499437557</v>
      </c>
      <c r="H98" s="13">
        <v>0.0449</v>
      </c>
      <c r="I98" s="11">
        <v>29.3</v>
      </c>
      <c r="J98" s="10">
        <f>E98/D98</f>
      </c>
      <c r="K98" s="10">
        <f>K97*(1+(D98+E98/12)/D97-1)</f>
      </c>
      <c r="L98" s="10">
        <f>L97*(1+(D98/D97-1)+J98/12)</f>
      </c>
    </row>
    <row x14ac:dyDescent="0.25" r="99" customHeight="1" ht="18.75">
      <c r="A99" s="8">
        <v>21916</v>
      </c>
      <c r="B99" s="9">
        <v>0.04650000000000001</v>
      </c>
      <c r="C99" s="10">
        <v>111.74159832524694</v>
      </c>
      <c r="D99" s="11">
        <v>55.78</v>
      </c>
      <c r="E99" s="12">
        <v>1.90333</v>
      </c>
      <c r="F99" s="11">
        <v>3.39</v>
      </c>
      <c r="G99" s="10">
        <v>17.54527510894599</v>
      </c>
      <c r="H99" s="13">
        <v>0.0435</v>
      </c>
      <c r="I99" s="11">
        <v>29.4</v>
      </c>
      <c r="J99" s="10">
        <f>E99/D99</f>
      </c>
      <c r="K99" s="10">
        <f>K98*(1+(D99+E99/12)/D98-1)</f>
      </c>
      <c r="L99" s="10">
        <f>L98*(1+(D99/D98-1)+J99/12)</f>
      </c>
    </row>
    <row x14ac:dyDescent="0.25" r="100" customHeight="1" ht="18.75">
      <c r="A100" s="8">
        <v>21947</v>
      </c>
      <c r="B100" s="9">
        <v>0.044199999999999996</v>
      </c>
      <c r="C100" s="10">
        <v>114.22012893129782</v>
      </c>
      <c r="D100" s="11">
        <v>55.02</v>
      </c>
      <c r="E100" s="12">
        <v>1.94</v>
      </c>
      <c r="F100" s="11">
        <v>3.39</v>
      </c>
      <c r="G100" s="10">
        <v>17.28602072052216</v>
      </c>
      <c r="H100" s="13">
        <v>0.039599999999999996</v>
      </c>
      <c r="I100" s="11">
        <v>29.4</v>
      </c>
      <c r="J100" s="10">
        <f>E100/D100</f>
      </c>
      <c r="K100" s="10">
        <f>K99*(1+(D100+E100/12)/D99-1)</f>
      </c>
      <c r="L100" s="10">
        <f>L99*(1+(D100/D99-1)+J100/12)</f>
      </c>
    </row>
    <row x14ac:dyDescent="0.25" r="101" customHeight="1" ht="18.75">
      <c r="A101" s="8">
        <v>21976</v>
      </c>
      <c r="B101" s="9">
        <v>0.04061</v>
      </c>
      <c r="C101" s="10">
        <v>117.96078013942699</v>
      </c>
      <c r="D101" s="11">
        <v>55.73</v>
      </c>
      <c r="E101" s="12">
        <v>1.94333</v>
      </c>
      <c r="F101" s="11">
        <v>3.39</v>
      </c>
      <c r="G101" s="10">
        <v>17.42976694759721</v>
      </c>
      <c r="H101" s="13">
        <v>0.0331</v>
      </c>
      <c r="I101" s="11">
        <v>29.5</v>
      </c>
      <c r="J101" s="10">
        <f>E101/D101</f>
      </c>
      <c r="K101" s="10">
        <f>K100*(1+(D101+E101/12)/D100-1)</f>
      </c>
      <c r="L101" s="10">
        <f>L100*(1+(D101/D100-1)+J101/12)</f>
      </c>
    </row>
    <row x14ac:dyDescent="0.25" r="102" customHeight="1" ht="18.75">
      <c r="A102" s="8">
        <v>22007</v>
      </c>
      <c r="B102" s="9">
        <v>0.0435</v>
      </c>
      <c r="C102" s="10">
        <v>115.63763343272477</v>
      </c>
      <c r="D102" s="11">
        <v>55.22</v>
      </c>
      <c r="E102" s="12">
        <v>1.94667</v>
      </c>
      <c r="F102" s="11">
        <v>3.34667</v>
      </c>
      <c r="G102" s="10">
        <v>17.256170578727925</v>
      </c>
      <c r="H102" s="13">
        <v>0.0323</v>
      </c>
      <c r="I102" s="11">
        <v>29.5</v>
      </c>
      <c r="J102" s="10">
        <f>E102/D102</f>
      </c>
      <c r="K102" s="10">
        <f>K101*(1+(D102+E102/12)/D101-1)</f>
      </c>
      <c r="L102" s="10">
        <f>L101*(1+(D102/D101-1)+J102/12)</f>
      </c>
    </row>
    <row x14ac:dyDescent="0.25" r="103" customHeight="1" ht="18.75">
      <c r="A103" s="8">
        <v>22037</v>
      </c>
      <c r="B103" s="9">
        <v>0.041609999999999994</v>
      </c>
      <c r="C103" s="10">
        <v>117.81789937512876</v>
      </c>
      <c r="D103" s="11">
        <v>57.26</v>
      </c>
      <c r="E103" s="12">
        <v>1.95</v>
      </c>
      <c r="F103" s="11">
        <v>3.30333</v>
      </c>
      <c r="G103" s="10">
        <v>17.823363817264752</v>
      </c>
      <c r="H103" s="13">
        <v>0.0329</v>
      </c>
      <c r="I103" s="11">
        <v>29.6</v>
      </c>
      <c r="J103" s="10">
        <f>E103/D103</f>
      </c>
      <c r="K103" s="10">
        <f>K102*(1+(D103+E103/12)/D102-1)</f>
      </c>
      <c r="L103" s="10">
        <f>L102*(1+(D103/D102-1)+J103/12)</f>
      </c>
    </row>
    <row x14ac:dyDescent="0.25" r="104" customHeight="1" ht="18.75">
      <c r="A104" s="8">
        <v>22068</v>
      </c>
      <c r="B104" s="9">
        <v>0.04181</v>
      </c>
      <c r="C104" s="10">
        <v>118.03674281694335</v>
      </c>
      <c r="D104" s="11">
        <v>55.84</v>
      </c>
      <c r="E104" s="12">
        <v>1.95</v>
      </c>
      <c r="F104" s="11">
        <v>3.26</v>
      </c>
      <c r="G104" s="10">
        <v>17.376806472898124</v>
      </c>
      <c r="H104" s="13">
        <v>0.0246</v>
      </c>
      <c r="I104" s="11">
        <v>29.6</v>
      </c>
      <c r="J104" s="10">
        <f>E104/D104</f>
      </c>
      <c r="K104" s="10">
        <f>K103*(1+(D104+E104/12)/D103-1)</f>
      </c>
      <c r="L104" s="10">
        <f>L103*(1+(D104/D103-1)+J104/12)</f>
      </c>
    </row>
    <row x14ac:dyDescent="0.25" r="105" customHeight="1" ht="18.75">
      <c r="A105" s="8">
        <v>22098</v>
      </c>
      <c r="B105" s="9">
        <v>0.037919999999999995</v>
      </c>
      <c r="C105" s="10">
        <v>122.21386301151982</v>
      </c>
      <c r="D105" s="11">
        <v>56.51</v>
      </c>
      <c r="E105" s="12">
        <v>1.95</v>
      </c>
      <c r="F105" s="11">
        <v>3.26333</v>
      </c>
      <c r="G105" s="10">
        <v>17.582113039577685</v>
      </c>
      <c r="H105" s="13">
        <v>0.023</v>
      </c>
      <c r="I105" s="11">
        <v>29.6</v>
      </c>
      <c r="J105" s="10">
        <f>E105/D105</f>
      </c>
      <c r="K105" s="10">
        <f>K104*(1+(D105+E105/12)/D104-1)</f>
      </c>
      <c r="L105" s="10">
        <f>L104*(1+(D105/D104-1)+J105/12)</f>
      </c>
    </row>
    <row x14ac:dyDescent="0.25" r="106" customHeight="1" ht="18.75">
      <c r="A106" s="8">
        <v>22129</v>
      </c>
      <c r="B106" s="9">
        <v>0.03836</v>
      </c>
      <c r="C106" s="10">
        <v>122.15995848290017</v>
      </c>
      <c r="D106" s="11">
        <v>54.81</v>
      </c>
      <c r="E106" s="12">
        <v>1.95</v>
      </c>
      <c r="F106" s="11">
        <v>3.26667</v>
      </c>
      <c r="G106" s="10">
        <v>17.05201546781767</v>
      </c>
      <c r="H106" s="13">
        <v>0.023</v>
      </c>
      <c r="I106" s="11">
        <v>29.6</v>
      </c>
      <c r="J106" s="10">
        <f>E106/D106</f>
      </c>
      <c r="K106" s="10">
        <f>K105*(1+(D106+E106/12)/D105-1)</f>
      </c>
      <c r="L106" s="10">
        <f>L105*(1+(D106/D105-1)+J106/12)</f>
      </c>
    </row>
    <row x14ac:dyDescent="0.25" r="107" customHeight="1" ht="18.75">
      <c r="A107" s="8">
        <v>22160</v>
      </c>
      <c r="B107" s="9">
        <v>0.03786</v>
      </c>
      <c r="C107" s="10">
        <v>123.05155998256215</v>
      </c>
      <c r="D107" s="11">
        <v>53.73</v>
      </c>
      <c r="E107" s="12">
        <v>1.95</v>
      </c>
      <c r="F107" s="11">
        <v>3.27</v>
      </c>
      <c r="G107" s="10">
        <v>16.605104536251037</v>
      </c>
      <c r="H107" s="13">
        <v>0.0248</v>
      </c>
      <c r="I107" s="11">
        <v>29.8</v>
      </c>
      <c r="J107" s="10">
        <f>E107/D107</f>
      </c>
      <c r="K107" s="10">
        <f>K106*(1+(D107+E107/12)/D106-1)</f>
      </c>
      <c r="L107" s="10">
        <f>L106*(1+(D107/D106-1)+J107/12)</f>
      </c>
    </row>
    <row x14ac:dyDescent="0.25" r="108" customHeight="1" ht="18.75">
      <c r="A108" s="8">
        <v>22190</v>
      </c>
      <c r="B108" s="9">
        <v>0.03868</v>
      </c>
      <c r="C108" s="10">
        <v>122.61524751282987</v>
      </c>
      <c r="D108" s="11">
        <v>55.47</v>
      </c>
      <c r="E108" s="12">
        <v>1.95</v>
      </c>
      <c r="F108" s="11">
        <v>3.27</v>
      </c>
      <c r="G108" s="10">
        <v>17.146088452419015</v>
      </c>
      <c r="H108" s="13">
        <v>0.023</v>
      </c>
      <c r="I108" s="11">
        <v>29.8</v>
      </c>
      <c r="J108" s="10">
        <f>E108/D108</f>
      </c>
      <c r="K108" s="10">
        <f>K107*(1+(D108+E108/12)/D107-1)</f>
      </c>
      <c r="L108" s="10">
        <f>L107*(1+(D108/D107-1)+J108/12)</f>
      </c>
    </row>
    <row x14ac:dyDescent="0.25" r="109" customHeight="1" ht="18.75">
      <c r="A109" s="8">
        <v>22221</v>
      </c>
      <c r="B109" s="9">
        <v>0.03968</v>
      </c>
      <c r="C109" s="10">
        <v>122.01330187083276</v>
      </c>
      <c r="D109" s="11">
        <v>56.8</v>
      </c>
      <c r="E109" s="12">
        <v>1.95</v>
      </c>
      <c r="F109" s="11">
        <v>3.27</v>
      </c>
      <c r="G109" s="10">
        <v>17.562090833957136</v>
      </c>
      <c r="H109" s="13">
        <v>0.023700000000000002</v>
      </c>
      <c r="I109" s="11">
        <v>29.8</v>
      </c>
      <c r="J109" s="10">
        <f>E109/D109</f>
      </c>
      <c r="K109" s="10">
        <f>K108*(1+(D109+E109/12)/D108-1)</f>
      </c>
      <c r="L109" s="10">
        <f>L108*(1+(D109/D108-1)+J109/12)</f>
      </c>
    </row>
    <row x14ac:dyDescent="0.25" r="110" customHeight="1" ht="18.75">
      <c r="A110" s="8">
        <v>22251</v>
      </c>
      <c r="B110" s="9">
        <v>0.0371</v>
      </c>
      <c r="C110" s="10">
        <v>125.00878308920099</v>
      </c>
      <c r="D110" s="11">
        <v>59.72</v>
      </c>
      <c r="E110" s="12">
        <v>1.94667</v>
      </c>
      <c r="F110" s="11">
        <v>3.27</v>
      </c>
      <c r="G110" s="10">
        <v>18.470416986477183</v>
      </c>
      <c r="H110" s="13">
        <v>0.0225</v>
      </c>
      <c r="I110" s="11">
        <v>29.8</v>
      </c>
      <c r="J110" s="10">
        <f>E110/D110</f>
      </c>
      <c r="K110" s="10">
        <f>K109*(1+(D110+E110/12)/D109-1)</f>
      </c>
      <c r="L110" s="10">
        <f>L109*(1+(D110/D109-1)+J110/12)</f>
      </c>
    </row>
    <row x14ac:dyDescent="0.25" r="111" customHeight="1" ht="18.75">
      <c r="A111" s="8">
        <v>22282</v>
      </c>
      <c r="B111" s="9">
        <v>0.038239999999999996</v>
      </c>
      <c r="C111" s="10">
        <v>124.22825893638445</v>
      </c>
      <c r="D111" s="11">
        <v>62.17</v>
      </c>
      <c r="E111" s="12">
        <v>1.94333</v>
      </c>
      <c r="F111" s="11">
        <v>3.21</v>
      </c>
      <c r="G111" s="10">
        <v>19.234014498298368</v>
      </c>
      <c r="H111" s="13">
        <v>0.022400000000000003</v>
      </c>
      <c r="I111" s="11">
        <v>29.8</v>
      </c>
      <c r="J111" s="10">
        <f>E111/D111</f>
      </c>
      <c r="K111" s="10">
        <f>K110*(1+(D111+E111/12)/D110-1)</f>
      </c>
      <c r="L111" s="10">
        <f>L110*(1+(D111/D110-1)+J111/12)</f>
      </c>
    </row>
    <row x14ac:dyDescent="0.25" r="112" customHeight="1" ht="18.75">
      <c r="A112" s="8">
        <v>22313</v>
      </c>
      <c r="B112" s="9">
        <v>0.03706</v>
      </c>
      <c r="C112" s="10">
        <v>125.83138584537708</v>
      </c>
      <c r="D112" s="11">
        <v>64.12</v>
      </c>
      <c r="E112" s="12">
        <v>1.94</v>
      </c>
      <c r="F112" s="11">
        <v>3.15</v>
      </c>
      <c r="G112" s="10">
        <v>19.84422527272558</v>
      </c>
      <c r="H112" s="13">
        <v>0.0242</v>
      </c>
      <c r="I112" s="11">
        <v>29.8</v>
      </c>
      <c r="J112" s="10">
        <f>E112/D112</f>
      </c>
      <c r="K112" s="10">
        <f>K111*(1+(D112+E112/12)/D111-1)</f>
      </c>
      <c r="L112" s="10">
        <f>L111*(1+(D112/D111-1)+J112/12)</f>
      </c>
    </row>
    <row x14ac:dyDescent="0.25" r="113" customHeight="1" ht="18.75">
      <c r="A113" s="8">
        <v>22341</v>
      </c>
      <c r="B113" s="9">
        <v>0.03787</v>
      </c>
      <c r="C113" s="10">
        <v>125.38386111586772</v>
      </c>
      <c r="D113" s="11">
        <v>65.83</v>
      </c>
      <c r="E113" s="12">
        <v>1.94</v>
      </c>
      <c r="F113" s="11">
        <v>3.09</v>
      </c>
      <c r="G113" s="10">
        <v>20.382842975754794</v>
      </c>
      <c r="H113" s="13">
        <v>0.0239</v>
      </c>
      <c r="I113" s="11">
        <v>29.8</v>
      </c>
      <c r="J113" s="10">
        <f>E113/D113</f>
      </c>
      <c r="K113" s="10">
        <f>K112*(1+(D113+E113/12)/D112-1)</f>
      </c>
      <c r="L113" s="10">
        <f>L112*(1+(D113/D112-1)+J113/12)</f>
      </c>
    </row>
    <row x14ac:dyDescent="0.25" r="114" customHeight="1" ht="18.75">
      <c r="A114" s="8">
        <v>22372</v>
      </c>
      <c r="B114" s="9">
        <v>0.03723</v>
      </c>
      <c r="C114" s="10">
        <v>126.43988268613847</v>
      </c>
      <c r="D114" s="11">
        <v>66.5</v>
      </c>
      <c r="E114" s="12">
        <v>1.94</v>
      </c>
      <c r="F114" s="11">
        <v>3.07</v>
      </c>
      <c r="G114" s="10">
        <v>20.598606843297354</v>
      </c>
      <c r="H114" s="13">
        <v>0.0229</v>
      </c>
      <c r="I114" s="11">
        <v>29.8</v>
      </c>
      <c r="J114" s="10">
        <f>E114/D114</f>
      </c>
      <c r="K114" s="10">
        <f>K113*(1+(D114+E114/12)/D113-1)</f>
      </c>
      <c r="L114" s="10">
        <f>L113*(1+(D114/D113-1)+J114/12)</f>
      </c>
    </row>
    <row x14ac:dyDescent="0.25" r="115" customHeight="1" ht="18.75">
      <c r="A115" s="8">
        <v>22402</v>
      </c>
      <c r="B115" s="9">
        <v>0.03804</v>
      </c>
      <c r="C115" s="10">
        <v>125.992671834059</v>
      </c>
      <c r="D115" s="11">
        <v>65.62</v>
      </c>
      <c r="E115" s="12">
        <v>1.94</v>
      </c>
      <c r="F115" s="11">
        <v>3.05</v>
      </c>
      <c r="G115" s="10">
        <v>20.332414551592304</v>
      </c>
      <c r="H115" s="13">
        <v>0.0229</v>
      </c>
      <c r="I115" s="11">
        <v>29.8</v>
      </c>
      <c r="J115" s="10">
        <f>E115/D115</f>
      </c>
      <c r="K115" s="10">
        <f>K114*(1+(D115+E115/12)/D114-1)</f>
      </c>
      <c r="L115" s="10">
        <f>L114*(1+(D115/D114-1)+J115/12)</f>
      </c>
    </row>
    <row x14ac:dyDescent="0.25" r="116" customHeight="1" ht="18.75">
      <c r="A116" s="8">
        <v>22433</v>
      </c>
      <c r="B116" s="9">
        <v>0.03875</v>
      </c>
      <c r="C116" s="10">
        <v>125.66131922078826</v>
      </c>
      <c r="D116" s="11">
        <v>65.44</v>
      </c>
      <c r="E116" s="12">
        <v>1.94667</v>
      </c>
      <c r="F116" s="11">
        <v>3.03</v>
      </c>
      <c r="G116" s="10">
        <v>20.146643736827336</v>
      </c>
      <c r="H116" s="13">
        <v>0.0233</v>
      </c>
      <c r="I116" s="11">
        <v>30</v>
      </c>
      <c r="J116" s="10">
        <f>E116/D116</f>
      </c>
      <c r="K116" s="10">
        <f>K115*(1+(D116+E116/12)/D115-1)</f>
      </c>
      <c r="L116" s="10">
        <f>L115*(1+(D116/D115-1)+J116/12)</f>
      </c>
    </row>
    <row x14ac:dyDescent="0.25" r="117" customHeight="1" ht="18.75">
      <c r="A117" s="8">
        <v>22463</v>
      </c>
      <c r="B117" s="9">
        <v>0.03978</v>
      </c>
      <c r="C117" s="10">
        <v>125.01499864951342</v>
      </c>
      <c r="D117" s="11">
        <v>67.79</v>
      </c>
      <c r="E117" s="12">
        <v>1.95333</v>
      </c>
      <c r="F117" s="11">
        <v>3.03667</v>
      </c>
      <c r="G117" s="10">
        <v>20.941688475215198</v>
      </c>
      <c r="H117" s="13">
        <v>0.022400000000000003</v>
      </c>
      <c r="I117" s="11">
        <v>29.9</v>
      </c>
      <c r="J117" s="10">
        <f>E117/D117</f>
      </c>
      <c r="K117" s="10">
        <f>K116*(1+(D117+E117/12)/D116-1)</f>
      </c>
      <c r="L117" s="10">
        <f>L116*(1+(D117/D116-1)+J117/12)</f>
      </c>
    </row>
    <row x14ac:dyDescent="0.25" r="118" customHeight="1" ht="18.75">
      <c r="A118" s="8">
        <v>22494</v>
      </c>
      <c r="B118" s="9">
        <v>0.0398</v>
      </c>
      <c r="C118" s="10">
        <v>125.4091012287236</v>
      </c>
      <c r="D118" s="11">
        <v>67.26</v>
      </c>
      <c r="E118" s="12">
        <v>1.96</v>
      </c>
      <c r="F118" s="11">
        <v>3.04333</v>
      </c>
      <c r="G118" s="10">
        <v>20.705243044147267</v>
      </c>
      <c r="H118" s="13">
        <v>0.0239</v>
      </c>
      <c r="I118" s="11">
        <v>30</v>
      </c>
      <c r="J118" s="10">
        <f>E118/D118</f>
      </c>
      <c r="K118" s="10">
        <f>K117*(1+(D118+E118/12)/D117-1)</f>
      </c>
      <c r="L118" s="10">
        <f>L117*(1+(D118/D117-1)+J118/12)</f>
      </c>
    </row>
    <row x14ac:dyDescent="0.25" r="119" customHeight="1" ht="18.75">
      <c r="A119" s="8">
        <v>22525</v>
      </c>
      <c r="B119" s="9">
        <v>0.03848</v>
      </c>
      <c r="C119" s="10">
        <v>127.17908015005177</v>
      </c>
      <c r="D119" s="11">
        <v>68</v>
      </c>
      <c r="E119" s="12">
        <v>1.98</v>
      </c>
      <c r="F119" s="11">
        <v>3.05</v>
      </c>
      <c r="G119" s="10">
        <v>20.924190141010797</v>
      </c>
      <c r="H119" s="13">
        <v>0.022799999999999997</v>
      </c>
      <c r="I119" s="11">
        <v>30</v>
      </c>
      <c r="J119" s="10">
        <f>E119/D119</f>
      </c>
      <c r="K119" s="10">
        <f>K118*(1+(D119+E119/12)/D118-1)</f>
      </c>
      <c r="L119" s="10">
        <f>L118*(1+(D119/D118-1)+J119/12)</f>
      </c>
    </row>
    <row x14ac:dyDescent="0.25" r="120" customHeight="1" ht="18.75">
      <c r="A120" s="8">
        <v>22555</v>
      </c>
      <c r="B120" s="9">
        <v>0.03872</v>
      </c>
      <c r="C120" s="10">
        <v>127.33752526219598</v>
      </c>
      <c r="D120" s="11">
        <v>71.08</v>
      </c>
      <c r="E120" s="12">
        <v>2</v>
      </c>
      <c r="F120" s="11">
        <v>3.09667</v>
      </c>
      <c r="G120" s="10">
        <v>21.85795772195968</v>
      </c>
      <c r="H120" s="13">
        <v>0.023</v>
      </c>
      <c r="I120" s="11">
        <v>30</v>
      </c>
      <c r="J120" s="10">
        <f>E120/D120</f>
      </c>
      <c r="K120" s="10">
        <f>K119*(1+(D120+E120/12)/D119-1)</f>
      </c>
      <c r="L120" s="10">
        <f>L119*(1+(D120/D119-1)+J120/12)</f>
      </c>
    </row>
    <row x14ac:dyDescent="0.25" r="121" customHeight="1" ht="18.75">
      <c r="A121" s="8">
        <v>22586</v>
      </c>
      <c r="B121" s="9">
        <v>0.04002</v>
      </c>
      <c r="C121" s="10">
        <v>126.4043387188277</v>
      </c>
      <c r="D121" s="11">
        <v>71.74</v>
      </c>
      <c r="E121" s="12">
        <v>2.02</v>
      </c>
      <c r="F121" s="11">
        <v>3.14333</v>
      </c>
      <c r="G121" s="10">
        <v>22.041480198382274</v>
      </c>
      <c r="H121" s="13">
        <v>0.0248</v>
      </c>
      <c r="I121" s="11">
        <v>30</v>
      </c>
      <c r="J121" s="10">
        <f>E121/D121</f>
      </c>
      <c r="K121" s="10">
        <f>K120*(1+(D121+E121/12)/D120-1)</f>
      </c>
      <c r="L121" s="10">
        <f>L120*(1+(D121/D120-1)+J121/12)</f>
      </c>
    </row>
    <row x14ac:dyDescent="0.25" r="122" customHeight="1" ht="18.75">
      <c r="A122" s="8">
        <v>22616</v>
      </c>
      <c r="B122" s="9">
        <v>0.0406</v>
      </c>
      <c r="C122" s="10">
        <v>126.23228345269865</v>
      </c>
      <c r="D122" s="11">
        <v>69.07</v>
      </c>
      <c r="E122" s="12">
        <v>2.02667</v>
      </c>
      <c r="F122" s="11">
        <v>3.19</v>
      </c>
      <c r="G122" s="10">
        <v>21.19793140001523</v>
      </c>
      <c r="H122" s="13">
        <v>0.026000000000000002</v>
      </c>
      <c r="I122" s="11">
        <v>30</v>
      </c>
      <c r="J122" s="10">
        <f>E122/D122</f>
      </c>
      <c r="K122" s="10">
        <f>K121*(1+(D122+E122/12)/D121-1)</f>
      </c>
      <c r="L122" s="10">
        <f>L121*(1+(D122/D121-1)+J122/12)</f>
      </c>
    </row>
    <row x14ac:dyDescent="0.25" r="123" customHeight="1" ht="18.75">
      <c r="A123" s="8">
        <v>22647</v>
      </c>
      <c r="B123" s="9">
        <v>0.040999999999999995</v>
      </c>
      <c r="C123" s="10">
        <v>126.25131898870998</v>
      </c>
      <c r="D123" s="11">
        <v>70.22</v>
      </c>
      <c r="E123" s="12">
        <v>2.03333</v>
      </c>
      <c r="F123" s="11">
        <v>3.25</v>
      </c>
      <c r="G123" s="10">
        <v>21.451687754873387</v>
      </c>
      <c r="H123" s="13">
        <v>0.027200000000000002</v>
      </c>
      <c r="I123" s="11">
        <v>30.1</v>
      </c>
      <c r="J123" s="10">
        <f>E123/D123</f>
      </c>
      <c r="K123" s="10">
        <f>K122*(1+(D123+E123/12)/D122-1)</f>
      </c>
      <c r="L123" s="10">
        <f>L122*(1+(D123/D122-1)+J123/12)</f>
      </c>
    </row>
    <row x14ac:dyDescent="0.25" r="124" customHeight="1" ht="18.75">
      <c r="A124" s="8">
        <v>22678</v>
      </c>
      <c r="B124" s="9">
        <v>0.04</v>
      </c>
      <c r="C124" s="10">
        <v>127.7078506736376</v>
      </c>
      <c r="D124" s="11">
        <v>70.29</v>
      </c>
      <c r="E124" s="12">
        <v>2.04</v>
      </c>
      <c r="F124" s="11">
        <v>3.31</v>
      </c>
      <c r="G124" s="10">
        <v>21.44315856852624</v>
      </c>
      <c r="H124" s="13">
        <v>0.0273</v>
      </c>
      <c r="I124" s="11">
        <v>30.1</v>
      </c>
      <c r="J124" s="10">
        <f>E124/D124</f>
      </c>
      <c r="K124" s="10">
        <f>K123*(1+(D124+E124/12)/D123-1)</f>
      </c>
      <c r="L124" s="10">
        <f>L123*(1+(D124/D123-1)+J124/12)</f>
      </c>
    </row>
    <row x14ac:dyDescent="0.25" r="125" customHeight="1" ht="18.75">
      <c r="A125" s="8">
        <v>22706</v>
      </c>
      <c r="B125" s="9">
        <v>0.038599999999999995</v>
      </c>
      <c r="C125" s="10">
        <v>129.59512605285252</v>
      </c>
      <c r="D125" s="11">
        <v>68.05</v>
      </c>
      <c r="E125" s="12">
        <v>2.04667</v>
      </c>
      <c r="F125" s="11">
        <v>3.37</v>
      </c>
      <c r="G125" s="10">
        <v>20.65833644764903</v>
      </c>
      <c r="H125" s="13">
        <v>0.027200000000000002</v>
      </c>
      <c r="I125" s="11">
        <v>30.2</v>
      </c>
      <c r="J125" s="10">
        <f>E125/D125</f>
      </c>
      <c r="K125" s="10">
        <f>K124*(1+(D125+E125/12)/D124-1)</f>
      </c>
      <c r="L125" s="10">
        <f>L124*(1+(D125/D124-1)+J125/12)</f>
      </c>
    </row>
    <row x14ac:dyDescent="0.25" r="126" customHeight="1" ht="18.75">
      <c r="A126" s="8">
        <v>22737</v>
      </c>
      <c r="B126" s="9">
        <v>0.038599999999999995</v>
      </c>
      <c r="C126" s="10">
        <v>130.01199037498918</v>
      </c>
      <c r="D126" s="11">
        <v>62.99</v>
      </c>
      <c r="E126" s="12">
        <v>2.05333</v>
      </c>
      <c r="F126" s="11">
        <v>3.40333</v>
      </c>
      <c r="G126" s="10">
        <v>19.089367498116655</v>
      </c>
      <c r="H126" s="13">
        <v>0.0273</v>
      </c>
      <c r="I126" s="11">
        <v>30.2</v>
      </c>
      <c r="J126" s="10">
        <f>E126/D126</f>
      </c>
      <c r="K126" s="10">
        <f>K125*(1+(D126+E126/12)/D125-1)</f>
      </c>
      <c r="L126" s="10">
        <f>L125*(1+(D126/D125-1)+J126/12)</f>
      </c>
    </row>
    <row x14ac:dyDescent="0.25" r="127" customHeight="1" ht="18.75">
      <c r="A127" s="8">
        <v>22767</v>
      </c>
      <c r="B127" s="9">
        <v>0.039</v>
      </c>
      <c r="C127" s="10">
        <v>130.0058820092824</v>
      </c>
      <c r="D127" s="11">
        <v>55.63</v>
      </c>
      <c r="E127" s="12">
        <v>2.06</v>
      </c>
      <c r="F127" s="11">
        <v>3.43667</v>
      </c>
      <c r="G127" s="10">
        <v>16.827571244792466</v>
      </c>
      <c r="H127" s="13">
        <v>0.0269</v>
      </c>
      <c r="I127" s="11">
        <v>30.2</v>
      </c>
      <c r="J127" s="10">
        <f>E127/D127</f>
      </c>
      <c r="K127" s="10">
        <f>K126*(1+(D127+E127/12)/D126-1)</f>
      </c>
      <c r="L127" s="10">
        <f>L126*(1+(D127/D126-1)+J127/12)</f>
      </c>
    </row>
    <row x14ac:dyDescent="0.25" r="128" customHeight="1" ht="18.75">
      <c r="A128" s="8">
        <v>22798</v>
      </c>
      <c r="B128" s="9">
        <v>0.04</v>
      </c>
      <c r="C128" s="10">
        <v>129.37274069653662</v>
      </c>
      <c r="D128" s="11">
        <v>56.97</v>
      </c>
      <c r="E128" s="12">
        <v>2.06667</v>
      </c>
      <c r="F128" s="11">
        <v>3.47</v>
      </c>
      <c r="G128" s="10">
        <v>17.14132566132279</v>
      </c>
      <c r="H128" s="13">
        <v>0.0273</v>
      </c>
      <c r="I128" s="11">
        <v>30.3</v>
      </c>
      <c r="J128" s="10">
        <f>E128/D128</f>
      </c>
      <c r="K128" s="10">
        <f>K127*(1+(D128+E128/12)/D127-1)</f>
      </c>
      <c r="L128" s="10">
        <f>L127*(1+(D128/D127-1)+J128/12)</f>
      </c>
    </row>
    <row x14ac:dyDescent="0.25" r="129" customHeight="1" ht="18.75">
      <c r="A129" s="8">
        <v>22828</v>
      </c>
      <c r="B129" s="9">
        <v>0.0404</v>
      </c>
      <c r="C129" s="10">
        <v>129.38457940646862</v>
      </c>
      <c r="D129" s="11">
        <v>58.52</v>
      </c>
      <c r="E129" s="12">
        <v>2.07333</v>
      </c>
      <c r="F129" s="11">
        <v>3.49</v>
      </c>
      <c r="G129" s="10">
        <v>17.571262631045535</v>
      </c>
      <c r="H129" s="13">
        <v>0.0292</v>
      </c>
      <c r="I129" s="11">
        <v>30.3</v>
      </c>
      <c r="J129" s="10">
        <f>E129/D129</f>
      </c>
      <c r="K129" s="10">
        <f>K128*(1+(D129+E129/12)/D128-1)</f>
      </c>
      <c r="L129" s="10">
        <f>L128*(1+(D129/D128-1)+J129/12)</f>
      </c>
    </row>
    <row x14ac:dyDescent="0.25" r="130" customHeight="1" ht="18.75">
      <c r="A130" s="8">
        <v>22859</v>
      </c>
      <c r="B130" s="9">
        <v>0.039599999999999996</v>
      </c>
      <c r="C130" s="10">
        <v>130.6622789567531</v>
      </c>
      <c r="D130" s="11">
        <v>58</v>
      </c>
      <c r="E130" s="12">
        <v>2.08</v>
      </c>
      <c r="F130" s="11">
        <v>3.51</v>
      </c>
      <c r="G130" s="10">
        <v>17.32146114746548</v>
      </c>
      <c r="H130" s="13">
        <v>0.0282</v>
      </c>
      <c r="I130" s="11">
        <v>30.4</v>
      </c>
      <c r="J130" s="10">
        <f>E130/D130</f>
      </c>
      <c r="K130" s="10">
        <f>K129*(1+(D130+E130/12)/D129-1)</f>
      </c>
      <c r="L130" s="10">
        <f>L129*(1+(D130/D129-1)+J130/12)</f>
      </c>
    </row>
    <row x14ac:dyDescent="0.25" r="131" customHeight="1" ht="18.75">
      <c r="A131" s="8">
        <v>22890</v>
      </c>
      <c r="B131" s="9">
        <v>0.0394</v>
      </c>
      <c r="C131" s="10">
        <v>131.3062736407287</v>
      </c>
      <c r="D131" s="11">
        <v>56.17</v>
      </c>
      <c r="E131" s="12">
        <v>2.09667</v>
      </c>
      <c r="F131" s="11">
        <v>3.53</v>
      </c>
      <c r="G131" s="10">
        <v>16.739820967901334</v>
      </c>
      <c r="H131" s="13">
        <v>0.0278</v>
      </c>
      <c r="I131" s="11">
        <v>30.4</v>
      </c>
      <c r="J131" s="10">
        <f>E131/D131</f>
      </c>
      <c r="K131" s="10">
        <f>K130*(1+(D131+E131/12)/D130-1)</f>
      </c>
      <c r="L131" s="10">
        <f>L130*(1+(D131/D130-1)+J131/12)</f>
      </c>
    </row>
    <row x14ac:dyDescent="0.25" r="132" customHeight="1" ht="18.75">
      <c r="A132" s="8">
        <v>22920</v>
      </c>
      <c r="B132" s="9">
        <v>0.0392</v>
      </c>
      <c r="C132" s="10">
        <v>131.95145920355648</v>
      </c>
      <c r="D132" s="11">
        <v>60.04</v>
      </c>
      <c r="E132" s="12">
        <v>2.11333</v>
      </c>
      <c r="F132" s="11">
        <v>3.57667</v>
      </c>
      <c r="G132" s="10">
        <v>17.85438648949715</v>
      </c>
      <c r="H132" s="13">
        <v>0.0274</v>
      </c>
      <c r="I132" s="11">
        <v>30.4</v>
      </c>
      <c r="J132" s="10">
        <f>E132/D132</f>
      </c>
      <c r="K132" s="10">
        <f>K131*(1+(D132+E132/12)/D131-1)</f>
      </c>
      <c r="L132" s="10">
        <f>L131*(1+(D132/D131-1)+J132/12)</f>
      </c>
    </row>
    <row x14ac:dyDescent="0.25" r="133" customHeight="1" ht="18.75">
      <c r="A133" s="8">
        <v>22951</v>
      </c>
      <c r="B133" s="9">
        <v>0.0392</v>
      </c>
      <c r="C133" s="10">
        <v>132.38250063695477</v>
      </c>
      <c r="D133" s="11">
        <v>62.64</v>
      </c>
      <c r="E133" s="12">
        <v>2.13</v>
      </c>
      <c r="F133" s="11">
        <v>3.62333</v>
      </c>
      <c r="G133" s="10">
        <v>18.585836118439865</v>
      </c>
      <c r="H133" s="13">
        <v>0.028300000000000002</v>
      </c>
      <c r="I133" s="11">
        <v>30.4</v>
      </c>
      <c r="J133" s="10">
        <f>E133/D133</f>
      </c>
      <c r="K133" s="10">
        <f>K132*(1+(D133+E133/12)/D132-1)</f>
      </c>
      <c r="L133" s="10">
        <f>L132*(1+(D133/D132-1)+J133/12)</f>
      </c>
    </row>
    <row x14ac:dyDescent="0.25" r="134" customHeight="1" ht="18.75">
      <c r="A134" s="8">
        <v>22981</v>
      </c>
      <c r="B134" s="9">
        <v>0.0385</v>
      </c>
      <c r="C134" s="10">
        <v>133.5728555139396</v>
      </c>
      <c r="D134" s="11">
        <v>65.06</v>
      </c>
      <c r="E134" s="12">
        <v>2.13667</v>
      </c>
      <c r="F134" s="11">
        <v>3.67</v>
      </c>
      <c r="G134" s="10">
        <v>19.25923169325406</v>
      </c>
      <c r="H134" s="13">
        <v>0.0287</v>
      </c>
      <c r="I134" s="11">
        <v>30.4</v>
      </c>
      <c r="J134" s="10">
        <f>E134/D134</f>
      </c>
      <c r="K134" s="10">
        <f>K133*(1+(D134+E134/12)/D133-1)</f>
      </c>
      <c r="L134" s="10">
        <f>L133*(1+(D134/D133-1)+J134/12)</f>
      </c>
    </row>
    <row x14ac:dyDescent="0.25" r="135" customHeight="1" ht="18.75">
      <c r="A135" s="8">
        <v>23012</v>
      </c>
      <c r="B135" s="9">
        <v>0.0387</v>
      </c>
      <c r="C135" s="10">
        <v>133.78312006469727</v>
      </c>
      <c r="D135" s="11">
        <v>65.92</v>
      </c>
      <c r="E135" s="12">
        <v>2.14333</v>
      </c>
      <c r="F135" s="11">
        <v>3.68333</v>
      </c>
      <c r="G135" s="10">
        <v>19.469191309671416</v>
      </c>
      <c r="H135" s="13">
        <v>0.0291</v>
      </c>
      <c r="I135" s="11">
        <v>30.4</v>
      </c>
      <c r="J135" s="10">
        <f>E135/D135</f>
      </c>
      <c r="K135" s="10">
        <f>K134*(1+(D135+E135/12)/D134-1)</f>
      </c>
      <c r="L135" s="10">
        <f>L134*(1+(D135/D134-1)+J135/12)</f>
      </c>
    </row>
    <row x14ac:dyDescent="0.25" r="136" customHeight="1" ht="18.75">
      <c r="A136" s="8">
        <v>23043</v>
      </c>
      <c r="B136" s="9">
        <v>0.0394</v>
      </c>
      <c r="C136" s="10">
        <v>133.45194839723715</v>
      </c>
      <c r="D136" s="11">
        <v>65.67</v>
      </c>
      <c r="E136" s="12">
        <v>2.15</v>
      </c>
      <c r="F136" s="11">
        <v>3.69667</v>
      </c>
      <c r="G136" s="10">
        <v>19.288064606604845</v>
      </c>
      <c r="H136" s="13">
        <v>0.0292</v>
      </c>
      <c r="I136" s="11">
        <v>30.5</v>
      </c>
      <c r="J136" s="10">
        <f>E136/D136</f>
      </c>
      <c r="K136" s="10">
        <f>K135*(1+(D136+E136/12)/D135-1)</f>
      </c>
      <c r="L136" s="10">
        <f>L135*(1+(D136/D135-1)+J136/12)</f>
      </c>
    </row>
    <row x14ac:dyDescent="0.25" r="137" customHeight="1" ht="18.75">
      <c r="A137" s="8">
        <v>23071</v>
      </c>
      <c r="B137" s="9">
        <v>0.0395</v>
      </c>
      <c r="C137" s="10">
        <v>133.78149138415432</v>
      </c>
      <c r="D137" s="11">
        <v>68.76</v>
      </c>
      <c r="E137" s="12">
        <v>2.16667</v>
      </c>
      <c r="F137" s="11">
        <v>3.71</v>
      </c>
      <c r="G137" s="10">
        <v>20.150077238226984</v>
      </c>
      <c r="H137" s="13">
        <v>0.028900000000000002</v>
      </c>
      <c r="I137" s="11">
        <v>30.5</v>
      </c>
      <c r="J137" s="10">
        <f>E137/D137</f>
      </c>
      <c r="K137" s="10">
        <f>K136*(1+(D137+E137/12)/D136-1)</f>
      </c>
      <c r="L137" s="10">
        <f>L136*(1+(D137/D136-1)+J137/12)</f>
      </c>
    </row>
    <row x14ac:dyDescent="0.25" r="138" customHeight="1" ht="18.75">
      <c r="A138" s="8">
        <v>23102</v>
      </c>
      <c r="B138" s="9">
        <v>0.0395</v>
      </c>
      <c r="C138" s="10">
        <v>134.2218554599605</v>
      </c>
      <c r="D138" s="11">
        <v>70.14</v>
      </c>
      <c r="E138" s="12">
        <v>2.18333</v>
      </c>
      <c r="F138" s="11">
        <v>3.75333</v>
      </c>
      <c r="G138" s="10">
        <v>20.50758586495261</v>
      </c>
      <c r="H138" s="13">
        <v>0.028999999999999998</v>
      </c>
      <c r="I138" s="11">
        <v>30.5</v>
      </c>
      <c r="J138" s="10">
        <f>E138/D138</f>
      </c>
      <c r="K138" s="10">
        <f>K137*(1+(D138+E138/12)/D137-1)</f>
      </c>
      <c r="L138" s="10">
        <f>L137*(1+(D138/D137-1)+J138/12)</f>
      </c>
    </row>
    <row x14ac:dyDescent="0.25" r="139" customHeight="1" ht="18.75">
      <c r="A139" s="8">
        <v>23132</v>
      </c>
      <c r="B139" s="9">
        <v>0.039599999999999996</v>
      </c>
      <c r="C139" s="10">
        <v>134.55447051656185</v>
      </c>
      <c r="D139" s="11">
        <v>70.11</v>
      </c>
      <c r="E139" s="12">
        <v>2.2</v>
      </c>
      <c r="F139" s="11">
        <v>3.79667</v>
      </c>
      <c r="G139" s="10">
        <v>20.384149993840996</v>
      </c>
      <c r="H139" s="13">
        <v>0.029300000000000003</v>
      </c>
      <c r="I139" s="11">
        <v>30.6</v>
      </c>
      <c r="J139" s="10">
        <f>E139/D139</f>
      </c>
      <c r="K139" s="10">
        <f>K138*(1+(D139+E139/12)/D138-1)</f>
      </c>
      <c r="L139" s="10">
        <f>L138*(1+(D139/D138-1)+J139/12)</f>
      </c>
    </row>
    <row x14ac:dyDescent="0.25" r="140" customHeight="1" ht="18.75">
      <c r="A140" s="8">
        <v>23163</v>
      </c>
      <c r="B140" s="9">
        <v>0.04</v>
      </c>
      <c r="C140" s="10">
        <v>134.56146210480446</v>
      </c>
      <c r="D140" s="11">
        <v>69.07</v>
      </c>
      <c r="E140" s="12">
        <v>2.20333</v>
      </c>
      <c r="F140" s="11">
        <v>3.84</v>
      </c>
      <c r="G140" s="10">
        <v>19.96923188594964</v>
      </c>
      <c r="H140" s="13">
        <v>0.029900000000000003</v>
      </c>
      <c r="I140" s="11">
        <v>30.7</v>
      </c>
      <c r="J140" s="10">
        <f>E140/D140</f>
      </c>
      <c r="K140" s="10">
        <f>K139*(1+(D140+E140/12)/D139-1)</f>
      </c>
      <c r="L140" s="10">
        <f>L139*(1+(D140/D139-1)+J140/12)</f>
      </c>
    </row>
    <row x14ac:dyDescent="0.25" r="141" customHeight="1" ht="18.75">
      <c r="A141" s="8">
        <v>23193</v>
      </c>
      <c r="B141" s="9">
        <v>0.04</v>
      </c>
      <c r="C141" s="10">
        <v>135.01000031182048</v>
      </c>
      <c r="D141" s="11">
        <v>70.98</v>
      </c>
      <c r="E141" s="12">
        <v>2.20667</v>
      </c>
      <c r="F141" s="11">
        <v>3.88</v>
      </c>
      <c r="G141" s="10">
        <v>20.47263790052768</v>
      </c>
      <c r="H141" s="13">
        <v>0.0318</v>
      </c>
      <c r="I141" s="11">
        <v>30.7</v>
      </c>
      <c r="J141" s="10">
        <f>E141/D141</f>
      </c>
      <c r="K141" s="10">
        <f>K140*(1+(D141+E141/12)/D140-1)</f>
      </c>
      <c r="L141" s="10">
        <f>L140*(1+(D141/D140-1)+J141/12)</f>
      </c>
    </row>
    <row x14ac:dyDescent="0.25" r="142" customHeight="1" ht="18.75">
      <c r="A142" s="8">
        <v>23224</v>
      </c>
      <c r="B142" s="9">
        <v>0.04019999999999999</v>
      </c>
      <c r="C142" s="10">
        <v>135.2409846635212</v>
      </c>
      <c r="D142" s="11">
        <v>72.85</v>
      </c>
      <c r="E142" s="12">
        <v>2.21</v>
      </c>
      <c r="F142" s="11">
        <v>3.92</v>
      </c>
      <c r="G142" s="10">
        <v>20.960360090705105</v>
      </c>
      <c r="H142" s="13">
        <v>0.0332</v>
      </c>
      <c r="I142" s="11">
        <v>30.7</v>
      </c>
      <c r="J142" s="10">
        <f>E142/D142</f>
      </c>
      <c r="K142" s="10">
        <f>K141*(1+(D142+E142/12)/D141-1)</f>
      </c>
      <c r="L142" s="10">
        <f>L141*(1+(D142/D141-1)+J142/12)</f>
      </c>
    </row>
    <row x14ac:dyDescent="0.25" r="143" customHeight="1" ht="18.75">
      <c r="A143" s="8">
        <v>23255</v>
      </c>
      <c r="B143" s="9">
        <v>0.0407</v>
      </c>
      <c r="C143" s="10">
        <v>135.14679347366888</v>
      </c>
      <c r="D143" s="11">
        <v>73.03</v>
      </c>
      <c r="E143" s="12">
        <v>2.23333</v>
      </c>
      <c r="F143" s="11">
        <v>3.96</v>
      </c>
      <c r="G143" s="10">
        <v>20.891344595411496</v>
      </c>
      <c r="H143" s="13">
        <v>0.0338</v>
      </c>
      <c r="I143" s="11">
        <v>30.8</v>
      </c>
      <c r="J143" s="10">
        <f>E143/D143</f>
      </c>
      <c r="K143" s="10">
        <f>K142*(1+(D143+E143/12)/D142-1)</f>
      </c>
      <c r="L143" s="10">
        <f>L142*(1+(D143/D142-1)+J143/12)</f>
      </c>
    </row>
    <row x14ac:dyDescent="0.25" r="144" customHeight="1" ht="18.75">
      <c r="A144" s="8">
        <v>23285</v>
      </c>
      <c r="B144" s="9">
        <v>0.0415</v>
      </c>
      <c r="C144" s="10">
        <v>134.73351709955392</v>
      </c>
      <c r="D144" s="11">
        <v>72.62</v>
      </c>
      <c r="E144" s="12">
        <v>2.25667</v>
      </c>
      <c r="F144" s="11">
        <v>3.98</v>
      </c>
      <c r="G144" s="10">
        <v>20.720399335339703</v>
      </c>
      <c r="H144" s="13">
        <v>0.0345</v>
      </c>
      <c r="I144" s="11">
        <v>30.8</v>
      </c>
      <c r="J144" s="10">
        <f>E144/D144</f>
      </c>
      <c r="K144" s="10">
        <f>K143*(1+(D144+E144/12)/D143-1)</f>
      </c>
      <c r="L144" s="10">
        <f>L143*(1+(D144/D143-1)+J144/12)</f>
      </c>
    </row>
    <row x14ac:dyDescent="0.25" r="145" customHeight="1" ht="18.75">
      <c r="A145" s="8">
        <v>23316</v>
      </c>
      <c r="B145" s="9">
        <v>0.0408</v>
      </c>
      <c r="C145" s="10">
        <v>135.9623786520251</v>
      </c>
      <c r="D145" s="11">
        <v>74.17</v>
      </c>
      <c r="E145" s="12">
        <v>2.28</v>
      </c>
      <c r="F145" s="11">
        <v>4</v>
      </c>
      <c r="G145" s="10">
        <v>21.038599376737046</v>
      </c>
      <c r="H145" s="13">
        <v>0.0352</v>
      </c>
      <c r="I145" s="11">
        <v>30.9</v>
      </c>
      <c r="J145" s="10">
        <f>E145/D145</f>
      </c>
      <c r="K145" s="10">
        <f>K144*(1+(D145+E145/12)/D144-1)</f>
      </c>
      <c r="L145" s="10">
        <f>L144*(1+(D145/D144-1)+J145/12)</f>
      </c>
    </row>
    <row x14ac:dyDescent="0.25" r="146" customHeight="1" ht="18.75">
      <c r="A146" s="8">
        <v>23346</v>
      </c>
      <c r="B146" s="9">
        <v>0.0414</v>
      </c>
      <c r="C146" s="10">
        <v>135.76665451073097</v>
      </c>
      <c r="D146" s="11">
        <v>76.45</v>
      </c>
      <c r="E146" s="12">
        <v>2.29667</v>
      </c>
      <c r="F146" s="11">
        <v>4.02</v>
      </c>
      <c r="G146" s="10">
        <v>21.627216196980925</v>
      </c>
      <c r="H146" s="13">
        <v>0.0352</v>
      </c>
      <c r="I146" s="11">
        <v>30.9</v>
      </c>
      <c r="J146" s="10">
        <f>E146/D146</f>
      </c>
      <c r="K146" s="10">
        <f>K145*(1+(D146+E146/12)/D145-1)</f>
      </c>
      <c r="L146" s="10">
        <f>L145*(1+(D146/D145-1)+J146/12)</f>
      </c>
    </row>
    <row x14ac:dyDescent="0.25" r="147" customHeight="1" ht="18.75">
      <c r="A147" s="8">
        <v>23377</v>
      </c>
      <c r="B147" s="9">
        <v>0.0415</v>
      </c>
      <c r="C147" s="10">
        <v>136.12559357702352</v>
      </c>
      <c r="D147" s="11">
        <v>77.39</v>
      </c>
      <c r="E147" s="12">
        <v>2.31333</v>
      </c>
      <c r="F147" s="11">
        <v>4.07333</v>
      </c>
      <c r="G147" s="10">
        <v>21.832670826710324</v>
      </c>
      <c r="H147" s="13">
        <v>0.0352</v>
      </c>
      <c r="I147" s="11">
        <v>30.9</v>
      </c>
      <c r="J147" s="10">
        <f>E147/D147</f>
      </c>
      <c r="K147" s="10">
        <f>K146*(1+(D147+E147/12)/D146-1)</f>
      </c>
      <c r="L147" s="10">
        <f>L146*(1+(D147/D146-1)+J147/12)</f>
      </c>
    </row>
    <row x14ac:dyDescent="0.25" r="148" customHeight="1" ht="18.75">
      <c r="A148" s="8">
        <v>23408</v>
      </c>
      <c r="B148" s="9">
        <v>0.0418</v>
      </c>
      <c r="C148" s="10">
        <v>136.26759653013298</v>
      </c>
      <c r="D148" s="11">
        <v>78.8</v>
      </c>
      <c r="E148" s="12">
        <v>2.33</v>
      </c>
      <c r="F148" s="11">
        <v>4.12667</v>
      </c>
      <c r="G148" s="10">
        <v>22.167245585982634</v>
      </c>
      <c r="H148" s="13">
        <v>0.0353</v>
      </c>
      <c r="I148" s="11">
        <v>30.9</v>
      </c>
      <c r="J148" s="10">
        <f>E148/D148</f>
      </c>
      <c r="K148" s="10">
        <f>K147*(1+(D148+E148/12)/D147-1)</f>
      </c>
      <c r="L148" s="10">
        <f>L147*(1+(D148/D147-1)+J148/12)</f>
      </c>
    </row>
    <row x14ac:dyDescent="0.25" r="149" customHeight="1" ht="18.75">
      <c r="A149" s="8">
        <v>23437</v>
      </c>
      <c r="B149" s="9">
        <v>0.042300000000000004</v>
      </c>
      <c r="C149" s="10">
        <v>136.19505551978696</v>
      </c>
      <c r="D149" s="11">
        <v>79.94</v>
      </c>
      <c r="E149" s="12">
        <v>2.34667</v>
      </c>
      <c r="F149" s="11">
        <v>4.18</v>
      </c>
      <c r="G149" s="10">
        <v>22.422192169737173</v>
      </c>
      <c r="H149" s="13">
        <v>0.0354</v>
      </c>
      <c r="I149" s="11">
        <v>30.9</v>
      </c>
      <c r="J149" s="10">
        <f>E149/D149</f>
      </c>
      <c r="K149" s="10">
        <f>K148*(1+(D149+E149/12)/D148-1)</f>
      </c>
      <c r="L149" s="10">
        <f>L148*(1+(D149/D148-1)+J149/12)</f>
      </c>
    </row>
    <row x14ac:dyDescent="0.25" r="150" customHeight="1" ht="18.75">
      <c r="A150" s="8">
        <v>23468</v>
      </c>
      <c r="B150" s="9">
        <v>0.042199999999999994</v>
      </c>
      <c r="C150" s="10">
        <v>136.78457827824982</v>
      </c>
      <c r="D150" s="11">
        <v>80.72</v>
      </c>
      <c r="E150" s="12">
        <v>2.36333</v>
      </c>
      <c r="F150" s="11">
        <v>4.23</v>
      </c>
      <c r="G150" s="10">
        <v>22.574330769563833</v>
      </c>
      <c r="H150" s="13">
        <v>0.0347</v>
      </c>
      <c r="I150" s="11">
        <v>30.9</v>
      </c>
      <c r="J150" s="10">
        <f>E150/D150</f>
      </c>
      <c r="K150" s="10">
        <f>K149*(1+(D150+E150/12)/D149-1)</f>
      </c>
      <c r="L150" s="10">
        <f>L149*(1+(D150/D149-1)+J150/12)</f>
      </c>
    </row>
    <row x14ac:dyDescent="0.25" r="151" customHeight="1" ht="18.75">
      <c r="A151" s="8">
        <v>23498</v>
      </c>
      <c r="B151" s="9">
        <v>0.04190000000000001</v>
      </c>
      <c r="C151" s="10">
        <v>137.59580274974724</v>
      </c>
      <c r="D151" s="11">
        <v>80.24</v>
      </c>
      <c r="E151" s="12">
        <v>2.38</v>
      </c>
      <c r="F151" s="11">
        <v>4.28</v>
      </c>
      <c r="G151" s="10">
        <v>22.300288036082794</v>
      </c>
      <c r="H151" s="13">
        <v>0.0348</v>
      </c>
      <c r="I151" s="11">
        <v>31</v>
      </c>
      <c r="J151" s="10">
        <f>E151/D151</f>
      </c>
      <c r="K151" s="10">
        <f>K150*(1+(D151+E151/12)/D150-1)</f>
      </c>
      <c r="L151" s="10">
        <f>L150*(1+(D151/D150-1)+J151/12)</f>
      </c>
    </row>
    <row x14ac:dyDescent="0.25" r="152" customHeight="1" ht="18.75">
      <c r="A152" s="8">
        <v>23529</v>
      </c>
      <c r="B152" s="9">
        <v>0.0415</v>
      </c>
      <c r="C152" s="10">
        <v>138.51996367591659</v>
      </c>
      <c r="D152" s="11">
        <v>83.22</v>
      </c>
      <c r="E152" s="12">
        <v>2.4</v>
      </c>
      <c r="F152" s="11">
        <v>4.33</v>
      </c>
      <c r="G152" s="10">
        <v>22.98435184573841</v>
      </c>
      <c r="H152" s="13">
        <v>0.0348</v>
      </c>
      <c r="I152" s="11">
        <v>31.1</v>
      </c>
      <c r="J152" s="10">
        <f>E152/D152</f>
      </c>
      <c r="K152" s="10">
        <f>K151*(1+(D152+E152/12)/D151-1)</f>
      </c>
      <c r="L152" s="10">
        <f>L151*(1+(D152/D151-1)+J152/12)</f>
      </c>
    </row>
    <row x14ac:dyDescent="0.25" r="153" customHeight="1" ht="18.75">
      <c r="A153" s="8">
        <v>23559</v>
      </c>
      <c r="B153" s="9">
        <v>0.04190000000000001</v>
      </c>
      <c r="C153" s="10">
        <v>138.55316130470038</v>
      </c>
      <c r="D153" s="11">
        <v>82</v>
      </c>
      <c r="E153" s="12">
        <v>2.42</v>
      </c>
      <c r="F153" s="11">
        <v>4.37667</v>
      </c>
      <c r="G153" s="10">
        <v>22.6504072929388</v>
      </c>
      <c r="H153" s="13">
        <v>0.0346</v>
      </c>
      <c r="I153" s="11">
        <v>31</v>
      </c>
      <c r="J153" s="10">
        <f>E153/D153</f>
      </c>
      <c r="K153" s="10">
        <f>K152*(1+(D153+E153/12)/D152-1)</f>
      </c>
      <c r="L153" s="10">
        <f>L152*(1+(D153/D152-1)+J153/12)</f>
      </c>
    </row>
    <row x14ac:dyDescent="0.25" r="154" customHeight="1" ht="18.75">
      <c r="A154" s="8">
        <v>23590</v>
      </c>
      <c r="B154" s="9">
        <v>0.0421</v>
      </c>
      <c r="C154" s="10">
        <v>138.8141766364249</v>
      </c>
      <c r="D154" s="11">
        <v>83.41</v>
      </c>
      <c r="E154" s="12">
        <v>2.44</v>
      </c>
      <c r="F154" s="11">
        <v>4.42333</v>
      </c>
      <c r="G154" s="10">
        <v>22.892221984231696</v>
      </c>
      <c r="H154" s="13">
        <v>0.035</v>
      </c>
      <c r="I154" s="11">
        <v>31.1</v>
      </c>
      <c r="J154" s="10">
        <f>E154/D154</f>
      </c>
      <c r="K154" s="10">
        <f>K153*(1+(D154+E154/12)/D153-1)</f>
      </c>
      <c r="L154" s="10">
        <f>L153*(1+(D154/D153-1)+J154/12)</f>
      </c>
    </row>
    <row x14ac:dyDescent="0.25" r="155" customHeight="1" ht="18.75">
      <c r="A155" s="8">
        <v>23621</v>
      </c>
      <c r="B155" s="9">
        <v>0.0418</v>
      </c>
      <c r="C155" s="10">
        <v>139.63644111520975</v>
      </c>
      <c r="D155" s="11">
        <v>84.85</v>
      </c>
      <c r="E155" s="12">
        <v>2.46</v>
      </c>
      <c r="F155" s="11">
        <v>4.47</v>
      </c>
      <c r="G155" s="10">
        <v>23.212154680675333</v>
      </c>
      <c r="H155" s="13">
        <v>0.0353</v>
      </c>
      <c r="I155" s="11">
        <v>31.1</v>
      </c>
      <c r="J155" s="10">
        <f>E155/D155</f>
      </c>
      <c r="K155" s="10">
        <f>K154*(1+(D155+E155/12)/D154-1)</f>
      </c>
      <c r="L155" s="10">
        <f>L154*(1+(D155/D154-1)+J155/12)</f>
      </c>
    </row>
    <row x14ac:dyDescent="0.25" r="156" customHeight="1" ht="18.75">
      <c r="A156" s="8">
        <v>23651</v>
      </c>
      <c r="B156" s="9">
        <v>0.0416</v>
      </c>
      <c r="C156" s="10">
        <v>140.34788539897437</v>
      </c>
      <c r="D156" s="11">
        <v>85.44</v>
      </c>
      <c r="E156" s="12">
        <v>2.48</v>
      </c>
      <c r="F156" s="11">
        <v>4.49667</v>
      </c>
      <c r="G156" s="10">
        <v>23.225019793095818</v>
      </c>
      <c r="H156" s="13">
        <v>0.035699999999999996</v>
      </c>
      <c r="I156" s="11">
        <v>31.2</v>
      </c>
      <c r="J156" s="10">
        <f>E156/D156</f>
      </c>
      <c r="K156" s="10">
        <f>K155*(1+(D156+E156/12)/D155-1)</f>
      </c>
      <c r="L156" s="10">
        <f>L155*(1+(D156/D155-1)+J156/12)</f>
      </c>
    </row>
    <row x14ac:dyDescent="0.25" r="157" customHeight="1" ht="18.75">
      <c r="A157" s="8">
        <v>23682</v>
      </c>
      <c r="B157" s="9">
        <v>0.042</v>
      </c>
      <c r="C157" s="10">
        <v>140.38290609275046</v>
      </c>
      <c r="D157" s="11">
        <v>83.96</v>
      </c>
      <c r="E157" s="12">
        <v>2.5</v>
      </c>
      <c r="F157" s="11">
        <v>4.52333</v>
      </c>
      <c r="G157" s="10">
        <v>22.75298477278726</v>
      </c>
      <c r="H157" s="13">
        <v>0.0364</v>
      </c>
      <c r="I157" s="11">
        <v>31.2</v>
      </c>
      <c r="J157" s="10">
        <f>E157/D157</f>
      </c>
      <c r="K157" s="10">
        <f>K156*(1+(D157+E157/12)/D156-1)</f>
      </c>
      <c r="L157" s="10">
        <f>L156*(1+(D157/D156-1)+J157/12)</f>
      </c>
    </row>
    <row x14ac:dyDescent="0.25" r="158" customHeight="1" ht="18.75">
      <c r="A158" s="8">
        <v>23712</v>
      </c>
      <c r="B158" s="9">
        <v>0.0421</v>
      </c>
      <c r="C158" s="10">
        <v>140.76139226834394</v>
      </c>
      <c r="D158" s="11">
        <v>86.12</v>
      </c>
      <c r="E158" s="12">
        <v>2.51667</v>
      </c>
      <c r="F158" s="11">
        <v>4.55</v>
      </c>
      <c r="G158" s="10">
        <v>23.269335081922463</v>
      </c>
      <c r="H158" s="13">
        <v>0.0384</v>
      </c>
      <c r="I158" s="11">
        <v>31.2</v>
      </c>
      <c r="J158" s="10">
        <f>E158/D158</f>
      </c>
      <c r="K158" s="10">
        <f>K157*(1+(D158+E158/12)/D157-1)</f>
      </c>
      <c r="L158" s="10">
        <f>L157*(1+(D158/D157-1)+J158/12)</f>
      </c>
    </row>
    <row x14ac:dyDescent="0.25" r="159" customHeight="1" ht="18.75">
      <c r="A159" s="8">
        <v>23743</v>
      </c>
      <c r="B159" s="9">
        <v>0.04190000000000001</v>
      </c>
      <c r="C159" s="10">
        <v>141.4817626561009</v>
      </c>
      <c r="D159" s="11">
        <v>86.75</v>
      </c>
      <c r="E159" s="12">
        <v>2.53333</v>
      </c>
      <c r="F159" s="11">
        <v>4.59333</v>
      </c>
      <c r="G159" s="10">
        <v>23.37206827275133</v>
      </c>
      <c r="H159" s="13">
        <v>0.0381</v>
      </c>
      <c r="I159" s="11">
        <v>31.2</v>
      </c>
      <c r="J159" s="10">
        <f>E159/D159</f>
      </c>
      <c r="K159" s="10">
        <f>K158*(1+(D159+E159/12)/D158-1)</f>
      </c>
      <c r="L159" s="10">
        <f>L158*(1+(D159/D158-1)+J159/12)</f>
      </c>
    </row>
    <row x14ac:dyDescent="0.25" r="160" customHeight="1" ht="18.75">
      <c r="A160" s="8">
        <v>23774</v>
      </c>
      <c r="B160" s="9">
        <v>0.042199999999999994</v>
      </c>
      <c r="C160" s="10">
        <v>141.63472035334368</v>
      </c>
      <c r="D160" s="11">
        <v>86.83</v>
      </c>
      <c r="E160" s="12">
        <v>2.55</v>
      </c>
      <c r="F160" s="11">
        <v>4.63667</v>
      </c>
      <c r="G160" s="10">
        <v>23.25352820003484</v>
      </c>
      <c r="H160" s="13">
        <v>0.0393</v>
      </c>
      <c r="I160" s="11">
        <v>31.3</v>
      </c>
      <c r="J160" s="10">
        <f>E160/D160</f>
      </c>
      <c r="K160" s="10">
        <f>K159*(1+(D160+E160/12)/D159-1)</f>
      </c>
      <c r="L160" s="10">
        <f>L159*(1+(D160/D159-1)+J160/12)</f>
      </c>
    </row>
    <row x14ac:dyDescent="0.25" r="161" customHeight="1" ht="18.75">
      <c r="A161" s="8">
        <v>23802</v>
      </c>
      <c r="B161" s="9">
        <v>0.042</v>
      </c>
      <c r="C161" s="10">
        <v>142.36063173778743</v>
      </c>
      <c r="D161" s="11">
        <v>87.97</v>
      </c>
      <c r="E161" s="12">
        <v>2.57</v>
      </c>
      <c r="F161" s="11">
        <v>4.68</v>
      </c>
      <c r="G161" s="10">
        <v>23.420551954771295</v>
      </c>
      <c r="H161" s="13">
        <v>0.0393</v>
      </c>
      <c r="I161" s="11">
        <v>31.4</v>
      </c>
      <c r="J161" s="10">
        <f>E161/D161</f>
      </c>
      <c r="K161" s="10">
        <f>K160*(1+(D161+E161/12)/D160-1)</f>
      </c>
      <c r="L161" s="10">
        <f>L160*(1+(D161/D160-1)+J161/12)</f>
      </c>
    </row>
    <row x14ac:dyDescent="0.25" r="162" customHeight="1" ht="18.75">
      <c r="A162" s="8">
        <v>23833</v>
      </c>
      <c r="B162" s="9">
        <v>0.0421</v>
      </c>
      <c r="C162" s="10">
        <v>142.74445005699152</v>
      </c>
      <c r="D162" s="11">
        <v>89.28</v>
      </c>
      <c r="E162" s="12">
        <v>2.59</v>
      </c>
      <c r="F162" s="11">
        <v>4.73333</v>
      </c>
      <c r="G162" s="10">
        <v>23.708808308861943</v>
      </c>
      <c r="H162" s="13">
        <v>0.0393</v>
      </c>
      <c r="I162" s="11">
        <v>31.4</v>
      </c>
      <c r="J162" s="10">
        <f>E162/D162</f>
      </c>
      <c r="K162" s="10">
        <f>K161*(1+(D162+E162/12)/D161-1)</f>
      </c>
      <c r="L162" s="10">
        <f>L161*(1+(D162/D161-1)+J162/12)</f>
      </c>
    </row>
    <row x14ac:dyDescent="0.25" r="163" customHeight="1" ht="18.75">
      <c r="A163" s="8">
        <v>23863</v>
      </c>
      <c r="B163" s="9">
        <v>0.042300000000000004</v>
      </c>
      <c r="C163" s="10">
        <v>143.015959003395</v>
      </c>
      <c r="D163" s="11">
        <v>85.04</v>
      </c>
      <c r="E163" s="12">
        <v>2.61</v>
      </c>
      <c r="F163" s="11">
        <v>4.78667</v>
      </c>
      <c r="G163" s="10">
        <v>22.38534298645779</v>
      </c>
      <c r="H163" s="13">
        <v>0.038900000000000004</v>
      </c>
      <c r="I163" s="11">
        <v>31.6</v>
      </c>
      <c r="J163" s="10">
        <f>E163/D163</f>
      </c>
      <c r="K163" s="10">
        <f>K162*(1+(D163+E163/12)/D162-1)</f>
      </c>
      <c r="L163" s="10">
        <f>L162*(1+(D163/D162-1)+J163/12)</f>
      </c>
    </row>
    <row x14ac:dyDescent="0.25" r="164" customHeight="1" ht="18.75">
      <c r="A164" s="8">
        <v>23894</v>
      </c>
      <c r="B164" s="9">
        <v>0.042</v>
      </c>
      <c r="C164" s="10">
        <v>143.8651669131318</v>
      </c>
      <c r="D164" s="11">
        <v>84.91</v>
      </c>
      <c r="E164" s="12">
        <v>2.62667</v>
      </c>
      <c r="F164" s="11">
        <v>4.84</v>
      </c>
      <c r="G164" s="10">
        <v>22.300781712174437</v>
      </c>
      <c r="H164" s="13">
        <v>0.038</v>
      </c>
      <c r="I164" s="11">
        <v>31.6</v>
      </c>
      <c r="J164" s="10">
        <f>E164/D164</f>
      </c>
      <c r="K164" s="10">
        <f>K163*(1+(D164+E164/12)/D163-1)</f>
      </c>
      <c r="L164" s="10">
        <f>L163*(1+(D164/D163-1)+J164/12)</f>
      </c>
    </row>
    <row x14ac:dyDescent="0.25" r="165" customHeight="1" ht="18.75">
      <c r="A165" s="8">
        <v>23924</v>
      </c>
      <c r="B165" s="9">
        <v>0.042199999999999994</v>
      </c>
      <c r="C165" s="10">
        <v>144.13749847565458</v>
      </c>
      <c r="D165" s="11">
        <v>86.49</v>
      </c>
      <c r="E165" s="12">
        <v>2.64333</v>
      </c>
      <c r="F165" s="11">
        <v>4.88667</v>
      </c>
      <c r="G165" s="10">
        <v>22.665971845964393</v>
      </c>
      <c r="H165" s="13">
        <v>0.0384</v>
      </c>
      <c r="I165" s="11">
        <v>31.6</v>
      </c>
      <c r="J165" s="10">
        <f>E165/D165</f>
      </c>
      <c r="K165" s="10">
        <f>K164*(1+(D165+E165/12)/D164-1)</f>
      </c>
      <c r="L165" s="10">
        <f>L164*(1+(D165/D164-1)+J165/12)</f>
      </c>
    </row>
    <row x14ac:dyDescent="0.25" r="166" customHeight="1" ht="18.75">
      <c r="A166" s="8">
        <v>23955</v>
      </c>
      <c r="B166" s="9">
        <v>0.042699999999999995</v>
      </c>
      <c r="C166" s="10">
        <v>144.06667457031318</v>
      </c>
      <c r="D166" s="11">
        <v>89.38</v>
      </c>
      <c r="E166" s="12">
        <v>2.66</v>
      </c>
      <c r="F166" s="11">
        <v>4.93333</v>
      </c>
      <c r="G166" s="10">
        <v>23.37414683164863</v>
      </c>
      <c r="H166" s="13">
        <v>0.0384</v>
      </c>
      <c r="I166" s="11">
        <v>31.6</v>
      </c>
      <c r="J166" s="10">
        <f>E166/D166</f>
      </c>
      <c r="K166" s="10">
        <f>K165*(1+(D166+E166/12)/D165-1)</f>
      </c>
      <c r="L166" s="10">
        <f>L165*(1+(D166/D165-1)+J166/12)</f>
      </c>
    </row>
    <row x14ac:dyDescent="0.25" r="167" customHeight="1" ht="18.75">
      <c r="A167" s="8">
        <v>23986</v>
      </c>
      <c r="B167" s="9">
        <v>0.0435</v>
      </c>
      <c r="C167" s="10">
        <v>143.65894425593518</v>
      </c>
      <c r="D167" s="11">
        <v>91.39</v>
      </c>
      <c r="E167" s="12">
        <v>2.68</v>
      </c>
      <c r="F167" s="11">
        <v>4.98</v>
      </c>
      <c r="G167" s="10">
        <v>23.775745523312697</v>
      </c>
      <c r="H167" s="13">
        <v>0.0392</v>
      </c>
      <c r="I167" s="11">
        <v>31.7</v>
      </c>
      <c r="J167" s="10">
        <f>E167/D167</f>
      </c>
      <c r="K167" s="10">
        <f>K166*(1+(D167+E167/12)/D166-1)</f>
      </c>
      <c r="L167" s="10">
        <f>L166*(1+(D167/D166-1)+J167/12)</f>
      </c>
    </row>
    <row x14ac:dyDescent="0.25" r="168" customHeight="1" ht="18.75">
      <c r="A168" s="8">
        <v>24016</v>
      </c>
      <c r="B168" s="9">
        <v>0.0441</v>
      </c>
      <c r="C168" s="10">
        <v>143.49334526028875</v>
      </c>
      <c r="D168" s="11">
        <v>92.15</v>
      </c>
      <c r="E168" s="12">
        <v>2.7</v>
      </c>
      <c r="F168" s="11">
        <v>5.05</v>
      </c>
      <c r="G168" s="10">
        <v>23.92546115667373</v>
      </c>
      <c r="H168" s="13">
        <v>0.0403</v>
      </c>
      <c r="I168" s="11">
        <v>31.7</v>
      </c>
      <c r="J168" s="10">
        <f>E168/D168</f>
      </c>
      <c r="K168" s="10">
        <f>K167*(1+(D168+E168/12)/D167-1)</f>
      </c>
      <c r="L168" s="10">
        <f>L167*(1+(D168/D167-1)+J168/12)</f>
      </c>
    </row>
    <row x14ac:dyDescent="0.25" r="169" customHeight="1" ht="18.75">
      <c r="A169" s="8">
        <v>24047</v>
      </c>
      <c r="B169" s="9">
        <v>0.044800000000000006</v>
      </c>
      <c r="C169" s="10">
        <v>143.22350195544806</v>
      </c>
      <c r="D169" s="11">
        <v>91.73</v>
      </c>
      <c r="E169" s="12">
        <v>2.72</v>
      </c>
      <c r="F169" s="11">
        <v>5.12</v>
      </c>
      <c r="G169" s="10">
        <v>23.69411154910633</v>
      </c>
      <c r="H169" s="13">
        <v>0.0409</v>
      </c>
      <c r="I169" s="11">
        <v>31.8</v>
      </c>
      <c r="J169" s="10">
        <f>E169/D169</f>
      </c>
      <c r="K169" s="10">
        <f>K168*(1+(D169+E169/12)/D168-1)</f>
      </c>
      <c r="L169" s="10">
        <f>L168*(1+(D169/D168-1)+J169/12)</f>
      </c>
    </row>
    <row x14ac:dyDescent="0.25" r="170" customHeight="1" ht="18.75">
      <c r="A170" s="8">
        <v>24077</v>
      </c>
      <c r="B170" s="9">
        <v>0.04650000000000001</v>
      </c>
      <c r="C170" s="10">
        <v>141.84131622859124</v>
      </c>
      <c r="D170" s="11">
        <v>93.32</v>
      </c>
      <c r="E170" s="12">
        <v>2.74</v>
      </c>
      <c r="F170" s="11">
        <v>5.19</v>
      </c>
      <c r="G170" s="10">
        <v>24.05848338842175</v>
      </c>
      <c r="H170" s="13">
        <v>0.0438</v>
      </c>
      <c r="I170" s="11">
        <v>31.8</v>
      </c>
      <c r="J170" s="10">
        <f>E170/D170</f>
      </c>
      <c r="K170" s="10">
        <f>K169*(1+(D170+E170/12)/D169-1)</f>
      </c>
      <c r="L170" s="10">
        <f>L169*(1+(D170/D169-1)+J170/12)</f>
      </c>
    </row>
    <row x14ac:dyDescent="0.25" r="171" customHeight="1" ht="18.75">
      <c r="A171" s="8">
        <v>24108</v>
      </c>
      <c r="B171" s="9">
        <v>0.046900000000000004</v>
      </c>
      <c r="C171" s="10">
        <v>141.94511474922894</v>
      </c>
      <c r="D171" s="11">
        <v>92.69</v>
      </c>
      <c r="E171" s="12">
        <v>2.76</v>
      </c>
      <c r="F171" s="11">
        <v>5.24</v>
      </c>
      <c r="G171" s="10">
        <v>23.7000271455794</v>
      </c>
      <c r="H171" s="13">
        <v>0.045899999999999996</v>
      </c>
      <c r="I171" s="11">
        <v>32</v>
      </c>
      <c r="J171" s="10">
        <f>E171/D171</f>
      </c>
      <c r="K171" s="10">
        <f>K170*(1+(D171+E171/12)/D170-1)</f>
      </c>
      <c r="L171" s="10">
        <f>L170*(1+(D171/D170-1)+J171/12)</f>
      </c>
    </row>
    <row x14ac:dyDescent="0.25" r="172" customHeight="1" ht="18.75">
      <c r="A172" s="8">
        <v>24139</v>
      </c>
      <c r="B172" s="9">
        <v>0.050199999999999995</v>
      </c>
      <c r="C172" s="10">
        <v>138.87573168739416</v>
      </c>
      <c r="D172" s="11">
        <v>88.88</v>
      </c>
      <c r="E172" s="12">
        <v>2.78</v>
      </c>
      <c r="F172" s="11">
        <v>5.29</v>
      </c>
      <c r="G172" s="10">
        <v>22.61111258229</v>
      </c>
      <c r="H172" s="13">
        <v>0.04650000000000001</v>
      </c>
      <c r="I172" s="11">
        <v>32.1</v>
      </c>
      <c r="J172" s="10">
        <f>E172/D172</f>
      </c>
      <c r="K172" s="10">
        <f>K171*(1+(D172+E172/12)/D171-1)</f>
      </c>
      <c r="L172" s="10">
        <f>L171*(1+(D172/D171-1)+J172/12)</f>
      </c>
    </row>
    <row x14ac:dyDescent="0.25" r="173" customHeight="1" ht="18.75">
      <c r="A173" s="8">
        <v>24167</v>
      </c>
      <c r="B173" s="9">
        <v>0.0471</v>
      </c>
      <c r="C173" s="10">
        <v>142.8364960723256</v>
      </c>
      <c r="D173" s="11">
        <v>91.6</v>
      </c>
      <c r="E173" s="12">
        <v>2.79667</v>
      </c>
      <c r="F173" s="11">
        <v>5.34</v>
      </c>
      <c r="G173" s="10">
        <v>23.113696462615827</v>
      </c>
      <c r="H173" s="13">
        <v>0.045899999999999996</v>
      </c>
      <c r="I173" s="11">
        <v>32.3</v>
      </c>
      <c r="J173" s="10">
        <f>E173/D173</f>
      </c>
      <c r="K173" s="10">
        <f>K172*(1+(D173+E173/12)/D172-1)</f>
      </c>
      <c r="L173" s="10">
        <f>L172*(1+(D173/D172-1)+J173/12)</f>
      </c>
    </row>
    <row x14ac:dyDescent="0.25" r="174" customHeight="1" ht="18.75">
      <c r="A174" s="8">
        <v>24198</v>
      </c>
      <c r="B174" s="9">
        <v>0.0479</v>
      </c>
      <c r="C174" s="10">
        <v>142.50342384172941</v>
      </c>
      <c r="D174" s="11">
        <v>86.78</v>
      </c>
      <c r="E174" s="12">
        <v>2.81333</v>
      </c>
      <c r="F174" s="11">
        <v>5.38</v>
      </c>
      <c r="G174" s="10">
        <v>21.852177976763095</v>
      </c>
      <c r="H174" s="13">
        <v>0.0462</v>
      </c>
      <c r="I174" s="11">
        <v>32.3</v>
      </c>
      <c r="J174" s="10">
        <f>E174/D174</f>
      </c>
      <c r="K174" s="10">
        <f>K173*(1+(D174+E174/12)/D173-1)</f>
      </c>
      <c r="L174" s="10">
        <f>L173*(1+(D174/D173-1)+J174/12)</f>
      </c>
    </row>
    <row x14ac:dyDescent="0.25" r="175" customHeight="1" ht="18.75">
      <c r="A175" s="8">
        <v>24228</v>
      </c>
      <c r="B175" s="9">
        <v>0.048</v>
      </c>
      <c r="C175" s="10">
        <v>142.9608497978903</v>
      </c>
      <c r="D175" s="11">
        <v>86.06</v>
      </c>
      <c r="E175" s="12">
        <v>2.83</v>
      </c>
      <c r="F175" s="11">
        <v>5.42</v>
      </c>
      <c r="G175" s="10">
        <v>21.55525338322626</v>
      </c>
      <c r="H175" s="13">
        <v>0.0464</v>
      </c>
      <c r="I175" s="11">
        <v>32.4</v>
      </c>
      <c r="J175" s="10">
        <f>E175/D175</f>
      </c>
      <c r="K175" s="10">
        <f>K174*(1+(D175+E175/12)/D174-1)</f>
      </c>
      <c r="L175" s="10">
        <f>L174*(1+(D175/D174-1)+J175/12)</f>
      </c>
    </row>
    <row x14ac:dyDescent="0.25" r="176" customHeight="1" ht="18.75">
      <c r="A176" s="8">
        <v>24259</v>
      </c>
      <c r="B176" s="9">
        <v>0.049699999999999994</v>
      </c>
      <c r="C176" s="10">
        <v>141.6479318729382</v>
      </c>
      <c r="D176" s="11">
        <v>85.84</v>
      </c>
      <c r="E176" s="12">
        <v>2.85</v>
      </c>
      <c r="F176" s="11">
        <v>5.46</v>
      </c>
      <c r="G176" s="10">
        <v>21.381702007433415</v>
      </c>
      <c r="H176" s="13">
        <v>0.045</v>
      </c>
      <c r="I176" s="11">
        <v>32.5</v>
      </c>
      <c r="J176" s="10">
        <f>E176/D176</f>
      </c>
      <c r="K176" s="10">
        <f>K175*(1+(D176+E176/12)/D175-1)</f>
      </c>
      <c r="L176" s="10">
        <f>L175*(1+(D176/D175-1)+J176/12)</f>
      </c>
    </row>
    <row x14ac:dyDescent="0.25" r="177" customHeight="1" ht="18.75">
      <c r="A177" s="8">
        <v>24289</v>
      </c>
      <c r="B177" s="9">
        <v>0.050499999999999996</v>
      </c>
      <c r="C177" s="10">
        <v>141.35907909494594</v>
      </c>
      <c r="D177" s="11">
        <v>80.65</v>
      </c>
      <c r="E177" s="12">
        <v>2.87</v>
      </c>
      <c r="F177" s="11">
        <v>5.47667</v>
      </c>
      <c r="G177" s="10">
        <v>19.913903864009814</v>
      </c>
      <c r="H177" s="13">
        <v>0.048</v>
      </c>
      <c r="I177" s="11">
        <v>32.7</v>
      </c>
      <c r="J177" s="10">
        <f>E177/D177</f>
      </c>
      <c r="K177" s="10">
        <f>K176*(1+(D177+E177/12)/D176-1)</f>
      </c>
      <c r="L177" s="10">
        <f>L176*(1+(D177/D176-1)+J177/12)</f>
      </c>
    </row>
    <row x14ac:dyDescent="0.25" r="178" customHeight="1" ht="18.75">
      <c r="A178" s="8">
        <v>24320</v>
      </c>
      <c r="B178" s="9">
        <v>0.0536</v>
      </c>
      <c r="C178" s="10">
        <v>138.61692455960352</v>
      </c>
      <c r="D178" s="11">
        <v>77.81</v>
      </c>
      <c r="E178" s="12">
        <v>2.89</v>
      </c>
      <c r="F178" s="11">
        <v>5.49333</v>
      </c>
      <c r="G178" s="10">
        <v>19.16167625061501</v>
      </c>
      <c r="H178" s="13">
        <v>0.0496</v>
      </c>
      <c r="I178" s="11">
        <v>32.7</v>
      </c>
      <c r="J178" s="10">
        <f>E178/D178</f>
      </c>
      <c r="K178" s="10">
        <f>K177*(1+(D178+E178/12)/D177-1)</f>
      </c>
      <c r="L178" s="10">
        <f>L177*(1+(D178/D177-1)+J178/12)</f>
      </c>
    </row>
    <row x14ac:dyDescent="0.25" r="179" customHeight="1" ht="18.75">
      <c r="A179" s="8">
        <v>24351</v>
      </c>
      <c r="B179" s="9">
        <v>0.050199999999999995</v>
      </c>
      <c r="C179" s="10">
        <v>142.8825042404757</v>
      </c>
      <c r="D179" s="11">
        <v>77.13</v>
      </c>
      <c r="E179" s="12">
        <v>2.88333</v>
      </c>
      <c r="F179" s="11">
        <v>5.51</v>
      </c>
      <c r="G179" s="10">
        <v>18.825409371315686</v>
      </c>
      <c r="H179" s="13">
        <v>0.0537</v>
      </c>
      <c r="I179" s="11">
        <v>32.9</v>
      </c>
      <c r="J179" s="10">
        <f>E179/D179</f>
      </c>
      <c r="K179" s="10">
        <f>K178*(1+(D179+E179/12)/D178-1)</f>
      </c>
      <c r="L179" s="10">
        <f>L178*(1+(D179/D178-1)+J179/12)</f>
      </c>
    </row>
    <row x14ac:dyDescent="0.25" r="180" customHeight="1" ht="18.75">
      <c r="A180" s="8">
        <v>24381</v>
      </c>
      <c r="B180" s="9">
        <v>0.049699999999999994</v>
      </c>
      <c r="C180" s="10">
        <v>144.0342671582833</v>
      </c>
      <c r="D180" s="11">
        <v>80.99</v>
      </c>
      <c r="E180" s="12">
        <v>2.87667</v>
      </c>
      <c r="F180" s="11">
        <v>5.52333</v>
      </c>
      <c r="G180" s="10">
        <v>19.71125121192897</v>
      </c>
      <c r="H180" s="13">
        <v>0.0535</v>
      </c>
      <c r="I180" s="11">
        <v>32.9</v>
      </c>
      <c r="J180" s="10">
        <f>E180/D180</f>
      </c>
      <c r="K180" s="10">
        <f>K179*(1+(D180+E180/12)/D179-1)</f>
      </c>
      <c r="L180" s="10">
        <f>L179*(1+(D180/D179-1)+J180/12)</f>
      </c>
    </row>
    <row x14ac:dyDescent="0.25" r="181" customHeight="1" ht="18.75">
      <c r="A181" s="8">
        <v>24412</v>
      </c>
      <c r="B181" s="9">
        <v>0.0512</v>
      </c>
      <c r="C181" s="10">
        <v>142.9670298600035</v>
      </c>
      <c r="D181" s="11">
        <v>81.33</v>
      </c>
      <c r="E181" s="12">
        <v>2.87</v>
      </c>
      <c r="F181" s="11">
        <v>5.53667</v>
      </c>
      <c r="G181" s="10">
        <v>19.736473752791973</v>
      </c>
      <c r="H181" s="13">
        <v>0.053200000000000004</v>
      </c>
      <c r="I181" s="11">
        <v>32.9</v>
      </c>
      <c r="J181" s="10">
        <f>E181/D181</f>
      </c>
      <c r="K181" s="10">
        <f>K180*(1+(D181+E181/12)/D180-1)</f>
      </c>
      <c r="L181" s="10">
        <f>L180*(1+(D181/D180-1)+J181/12)</f>
      </c>
    </row>
    <row x14ac:dyDescent="0.25" r="182" customHeight="1" ht="18.75">
      <c r="A182" s="8">
        <v>24442</v>
      </c>
      <c r="B182" s="9">
        <v>0.0464</v>
      </c>
      <c r="C182" s="10">
        <v>148.98226988824737</v>
      </c>
      <c r="D182" s="11">
        <v>84.45</v>
      </c>
      <c r="E182" s="12">
        <v>2.88</v>
      </c>
      <c r="F182" s="11">
        <v>5.55</v>
      </c>
      <c r="G182" s="10">
        <v>20.432242125384285</v>
      </c>
      <c r="H182" s="13">
        <v>0.0496</v>
      </c>
      <c r="I182" s="11">
        <v>32.9</v>
      </c>
      <c r="J182" s="10">
        <f>E182/D182</f>
      </c>
      <c r="K182" s="10">
        <f>K181*(1+(D182+E182/12)/D181-1)</f>
      </c>
      <c r="L182" s="10">
        <f>L181*(1+(D182/D181-1)+J182/12)</f>
      </c>
    </row>
    <row x14ac:dyDescent="0.25" r="183" customHeight="1" ht="18.75">
      <c r="A183" s="8">
        <v>24473</v>
      </c>
      <c r="B183" s="9">
        <v>0.0452</v>
      </c>
      <c r="C183" s="10">
        <v>150.97451934576293</v>
      </c>
      <c r="D183" s="11">
        <v>87.36</v>
      </c>
      <c r="E183" s="12">
        <v>2.89</v>
      </c>
      <c r="F183" s="11">
        <v>5.51667</v>
      </c>
      <c r="G183" s="10">
        <v>21.07444316367844</v>
      </c>
      <c r="H183" s="13">
        <v>0.0472</v>
      </c>
      <c r="I183" s="11">
        <v>32.9</v>
      </c>
      <c r="J183" s="10">
        <f>E183/D183</f>
      </c>
      <c r="K183" s="10">
        <f>K182*(1+(D183+E183/12)/D182-1)</f>
      </c>
      <c r="L183" s="10">
        <f>L182*(1+(D183/D182-1)+J183/12)</f>
      </c>
    </row>
    <row x14ac:dyDescent="0.25" r="184" customHeight="1" ht="18.75">
      <c r="A184" s="8">
        <v>24504</v>
      </c>
      <c r="B184" s="9">
        <v>0.0472</v>
      </c>
      <c r="C184" s="10">
        <v>149.17382576073283</v>
      </c>
      <c r="D184" s="11">
        <v>89.42</v>
      </c>
      <c r="E184" s="12">
        <v>2.9</v>
      </c>
      <c r="F184" s="11">
        <v>5.48333</v>
      </c>
      <c r="G184" s="10">
        <v>21.443898602019104</v>
      </c>
      <c r="H184" s="13">
        <v>0.045599999999999995</v>
      </c>
      <c r="I184" s="11">
        <v>33</v>
      </c>
      <c r="J184" s="10">
        <f>E184/D184</f>
      </c>
      <c r="K184" s="10">
        <f>K183*(1+(D184+E184/12)/D183-1)</f>
      </c>
      <c r="L184" s="10">
        <f>L183*(1+(D184/D183-1)+J184/12)</f>
      </c>
    </row>
    <row x14ac:dyDescent="0.25" r="185" customHeight="1" ht="18.75">
      <c r="A185" s="8">
        <v>24532</v>
      </c>
      <c r="B185" s="9">
        <v>0.045</v>
      </c>
      <c r="C185" s="10">
        <v>152.3627176796703</v>
      </c>
      <c r="D185" s="11">
        <v>90.96</v>
      </c>
      <c r="E185" s="12">
        <v>2.9</v>
      </c>
      <c r="F185" s="11">
        <v>5.45</v>
      </c>
      <c r="G185" s="10">
        <v>21.68602556674625</v>
      </c>
      <c r="H185" s="13">
        <v>0.0426</v>
      </c>
      <c r="I185" s="11">
        <v>33.1</v>
      </c>
      <c r="J185" s="10">
        <f>E185/D185</f>
      </c>
      <c r="K185" s="10">
        <f>K184*(1+(D185+E185/12)/D184-1)</f>
      </c>
      <c r="L185" s="10">
        <f>L184*(1+(D185/D184-1)+J185/12)</f>
      </c>
    </row>
    <row x14ac:dyDescent="0.25" r="186" customHeight="1" ht="18.75">
      <c r="A186" s="8">
        <v>24563</v>
      </c>
      <c r="B186" s="9">
        <v>0.0478</v>
      </c>
      <c r="C186" s="10">
        <v>149.59592238227182</v>
      </c>
      <c r="D186" s="11">
        <v>92.59</v>
      </c>
      <c r="E186" s="12">
        <v>2.9</v>
      </c>
      <c r="F186" s="11">
        <v>5.41</v>
      </c>
      <c r="G186" s="10">
        <v>21.948477389658404</v>
      </c>
      <c r="H186" s="13">
        <v>0.0384</v>
      </c>
      <c r="I186" s="11">
        <v>33.2</v>
      </c>
      <c r="J186" s="10">
        <f>E186/D186</f>
      </c>
      <c r="K186" s="10">
        <f>K185*(1+(D186+E186/12)/D185-1)</f>
      </c>
      <c r="L186" s="10">
        <f>L185*(1+(D186/D185-1)+J186/12)</f>
      </c>
    </row>
    <row x14ac:dyDescent="0.25" r="187" customHeight="1" ht="18.75">
      <c r="A187" s="8">
        <v>24593</v>
      </c>
      <c r="B187" s="9">
        <v>0.0481</v>
      </c>
      <c r="C187" s="10">
        <v>149.84114391894659</v>
      </c>
      <c r="D187" s="11">
        <v>91.43</v>
      </c>
      <c r="E187" s="12">
        <v>2.9</v>
      </c>
      <c r="F187" s="11">
        <v>5.37</v>
      </c>
      <c r="G187" s="10">
        <v>21.55209760979349</v>
      </c>
      <c r="H187" s="13">
        <v>0.036000000000000004</v>
      </c>
      <c r="I187" s="11">
        <v>33.3</v>
      </c>
      <c r="J187" s="10">
        <f>E187/D187</f>
      </c>
      <c r="K187" s="10">
        <f>K186*(1+(D187+E187/12)/D186-1)</f>
      </c>
      <c r="L187" s="10">
        <f>L186*(1+(D187/D186-1)+J187/12)</f>
      </c>
    </row>
    <row x14ac:dyDescent="0.25" r="188" customHeight="1" ht="18.75">
      <c r="A188" s="8">
        <v>24624</v>
      </c>
      <c r="B188" s="9">
        <v>0.052199999999999996</v>
      </c>
      <c r="C188" s="10">
        <v>145.73280283222618</v>
      </c>
      <c r="D188" s="11">
        <v>93.01</v>
      </c>
      <c r="E188" s="12">
        <v>2.90667</v>
      </c>
      <c r="F188" s="11">
        <v>5.33</v>
      </c>
      <c r="G188" s="10">
        <v>21.804196245666372</v>
      </c>
      <c r="H188" s="13">
        <v>0.0354</v>
      </c>
      <c r="I188" s="11">
        <v>33.4</v>
      </c>
      <c r="J188" s="10">
        <f>E188/D188</f>
      </c>
      <c r="K188" s="10">
        <f>K187*(1+(D188+E188/12)/D187-1)</f>
      </c>
      <c r="L188" s="10">
        <f>L187*(1+(D188/D187-1)+J188/12)</f>
      </c>
    </row>
    <row x14ac:dyDescent="0.25" r="189" customHeight="1" ht="18.75">
      <c r="A189" s="8">
        <v>24654</v>
      </c>
      <c r="B189" s="9">
        <v>0.0516</v>
      </c>
      <c r="C189" s="10">
        <v>147.0388422844617</v>
      </c>
      <c r="D189" s="11">
        <v>94.49</v>
      </c>
      <c r="E189" s="12">
        <v>2.91333</v>
      </c>
      <c r="F189" s="11">
        <v>5.32</v>
      </c>
      <c r="G189" s="10">
        <v>22.030627049126025</v>
      </c>
      <c r="H189" s="13">
        <v>0.0421</v>
      </c>
      <c r="I189" s="11">
        <v>33.5</v>
      </c>
      <c r="J189" s="10">
        <f>E189/D189</f>
      </c>
      <c r="K189" s="10">
        <f>K188*(1+(D189+E189/12)/D188-1)</f>
      </c>
      <c r="L189" s="10">
        <f>L188*(1+(D189/D188-1)+J189/12)</f>
      </c>
    </row>
    <row x14ac:dyDescent="0.25" r="190" customHeight="1" ht="18.75">
      <c r="A190" s="8">
        <v>24685</v>
      </c>
      <c r="B190" s="9">
        <v>0.0527</v>
      </c>
      <c r="C190" s="10">
        <v>146.4342469054886</v>
      </c>
      <c r="D190" s="11">
        <v>95.81</v>
      </c>
      <c r="E190" s="12">
        <v>2.92</v>
      </c>
      <c r="F190" s="11">
        <v>5.31</v>
      </c>
      <c r="G190" s="10">
        <v>22.219145488664793</v>
      </c>
      <c r="H190" s="13">
        <v>0.042699999999999995</v>
      </c>
      <c r="I190" s="11">
        <v>33.6</v>
      </c>
      <c r="J190" s="10">
        <f>E190/D190</f>
      </c>
      <c r="K190" s="10">
        <f>K189*(1+(D190+E190/12)/D189-1)</f>
      </c>
      <c r="L190" s="10">
        <f>L189*(1+(D190/D189-1)+J190/12)</f>
      </c>
    </row>
    <row x14ac:dyDescent="0.25" r="191" customHeight="1" ht="18.75">
      <c r="A191" s="8">
        <v>24716</v>
      </c>
      <c r="B191" s="9">
        <v>0.053099999999999994</v>
      </c>
      <c r="C191" s="10">
        <v>146.63025269521</v>
      </c>
      <c r="D191" s="11">
        <v>95.66</v>
      </c>
      <c r="E191" s="12">
        <v>2.92</v>
      </c>
      <c r="F191" s="11">
        <v>5.3</v>
      </c>
      <c r="G191" s="10">
        <v>22.068199194183897</v>
      </c>
      <c r="H191" s="13">
        <v>0.044199999999999996</v>
      </c>
      <c r="I191" s="11">
        <v>33.7</v>
      </c>
      <c r="J191" s="10">
        <f>E191/D191</f>
      </c>
      <c r="K191" s="10">
        <f>K190*(1+(D191+E191/12)/D190-1)</f>
      </c>
      <c r="L191" s="10">
        <f>L190*(1+(D191/D190-1)+J191/12)</f>
      </c>
    </row>
    <row x14ac:dyDescent="0.25" r="192" customHeight="1" ht="18.75">
      <c r="A192" s="8">
        <v>24746</v>
      </c>
      <c r="B192" s="9">
        <v>0.0564</v>
      </c>
      <c r="C192" s="10">
        <v>143.6418510186838</v>
      </c>
      <c r="D192" s="11">
        <v>92.66</v>
      </c>
      <c r="E192" s="12">
        <v>2.92</v>
      </c>
      <c r="F192" s="11">
        <v>5.31</v>
      </c>
      <c r="G192" s="10">
        <v>21.26310296833628</v>
      </c>
      <c r="H192" s="13">
        <v>0.045599999999999995</v>
      </c>
      <c r="I192" s="11">
        <v>33.8</v>
      </c>
      <c r="J192" s="10">
        <f>E192/D192</f>
      </c>
      <c r="K192" s="10">
        <f>K191*(1+(D192+E192/12)/D191-1)</f>
      </c>
      <c r="L192" s="10">
        <f>L191*(1+(D192/D191-1)+J192/12)</f>
      </c>
    </row>
    <row x14ac:dyDescent="0.25" r="193" customHeight="1" ht="18.75">
      <c r="A193" s="8">
        <v>24777</v>
      </c>
      <c r="B193" s="9">
        <v>0.0574</v>
      </c>
      <c r="C193" s="10">
        <v>143.2422144208605</v>
      </c>
      <c r="D193" s="11">
        <v>95.3</v>
      </c>
      <c r="E193" s="12">
        <v>2.92</v>
      </c>
      <c r="F193" s="11">
        <v>5.32</v>
      </c>
      <c r="G193" s="10">
        <v>21.751597808723638</v>
      </c>
      <c r="H193" s="13">
        <v>0.0473</v>
      </c>
      <c r="I193" s="11">
        <v>33.9</v>
      </c>
      <c r="J193" s="10">
        <f>E193/D193</f>
      </c>
      <c r="K193" s="10">
        <f>K192*(1+(D193+E193/12)/D192-1)</f>
      </c>
      <c r="L193" s="10">
        <f>L192*(1+(D193/D192-1)+J193/12)</f>
      </c>
    </row>
    <row x14ac:dyDescent="0.25" r="194" customHeight="1" ht="18.75">
      <c r="A194" s="8">
        <v>24807</v>
      </c>
      <c r="B194" s="9">
        <v>0.057</v>
      </c>
      <c r="C194" s="10">
        <v>144.35688751608853</v>
      </c>
      <c r="D194" s="11">
        <v>95.04</v>
      </c>
      <c r="E194" s="12">
        <v>2.93</v>
      </c>
      <c r="F194" s="11">
        <v>5.33</v>
      </c>
      <c r="G194" s="10">
        <v>21.511535896332187</v>
      </c>
      <c r="H194" s="13">
        <v>0.049699999999999994</v>
      </c>
      <c r="I194" s="11">
        <v>34.1</v>
      </c>
      <c r="J194" s="10">
        <f>E194/D194</f>
      </c>
      <c r="K194" s="10">
        <f>K193*(1+(D194+E194/12)/D193-1)</f>
      </c>
      <c r="L194" s="10">
        <f>L193*(1+(D194/D193-1)+J194/12)</f>
      </c>
    </row>
    <row x14ac:dyDescent="0.25" r="195" customHeight="1" ht="18.75">
      <c r="A195" s="8">
        <v>24838</v>
      </c>
      <c r="B195" s="9">
        <v>0.0554</v>
      </c>
      <c r="C195" s="10">
        <v>146.78680964987095</v>
      </c>
      <c r="D195" s="11">
        <v>90.75</v>
      </c>
      <c r="E195" s="12">
        <v>2.94</v>
      </c>
      <c r="F195" s="11">
        <v>5.36667</v>
      </c>
      <c r="G195" s="10">
        <v>20.42499237621423</v>
      </c>
      <c r="H195" s="13">
        <v>0.05</v>
      </c>
      <c r="I195" s="11">
        <v>34.2</v>
      </c>
      <c r="J195" s="10">
        <f>E195/D195</f>
      </c>
      <c r="K195" s="10">
        <f>K194*(1+(D195+E195/12)/D194-1)</f>
      </c>
      <c r="L195" s="10">
        <f>L194*(1+(D195/D194-1)+J195/12)</f>
      </c>
    </row>
    <row x14ac:dyDescent="0.25" r="196" customHeight="1" ht="18.75">
      <c r="A196" s="8">
        <v>24869</v>
      </c>
      <c r="B196" s="9">
        <v>0.0556</v>
      </c>
      <c r="C196" s="10">
        <v>147.24298243516816</v>
      </c>
      <c r="D196" s="11">
        <v>89.09</v>
      </c>
      <c r="E196" s="12">
        <v>2.95</v>
      </c>
      <c r="F196" s="11">
        <v>5.40333</v>
      </c>
      <c r="G196" s="10">
        <v>19.934711308295707</v>
      </c>
      <c r="H196" s="13">
        <v>0.049800000000000004</v>
      </c>
      <c r="I196" s="11">
        <v>34.3</v>
      </c>
      <c r="J196" s="10">
        <f>E196/D196</f>
      </c>
      <c r="K196" s="10">
        <f>K195*(1+(D196+E196/12)/D195-1)</f>
      </c>
      <c r="L196" s="10">
        <f>L195*(1+(D196/D195-1)+J196/12)</f>
      </c>
    </row>
    <row x14ac:dyDescent="0.25" r="197" customHeight="1" ht="18.75">
      <c r="A197" s="8">
        <v>24898</v>
      </c>
      <c r="B197" s="9">
        <v>0.0576</v>
      </c>
      <c r="C197" s="10">
        <v>145.72384574088343</v>
      </c>
      <c r="D197" s="11">
        <v>95.67</v>
      </c>
      <c r="E197" s="12">
        <v>2.96333</v>
      </c>
      <c r="F197" s="11">
        <v>5.44</v>
      </c>
      <c r="G197" s="10">
        <v>21.27735601567175</v>
      </c>
      <c r="H197" s="13">
        <v>0.051699999999999996</v>
      </c>
      <c r="I197" s="11">
        <v>34.4</v>
      </c>
      <c r="J197" s="10">
        <f>E197/D197</f>
      </c>
      <c r="K197" s="10">
        <f>K196*(1+(D197+E197/12)/D196-1)</f>
      </c>
      <c r="L197" s="10">
        <f>L196*(1+(D197/D196-1)+J197/12)</f>
      </c>
    </row>
    <row x14ac:dyDescent="0.25" r="198" customHeight="1" ht="18.75">
      <c r="A198" s="8">
        <v>24929</v>
      </c>
      <c r="B198" s="9">
        <v>0.0574</v>
      </c>
      <c r="C198" s="10">
        <v>146.64138642924397</v>
      </c>
      <c r="D198" s="11">
        <v>97.87</v>
      </c>
      <c r="E198" s="12">
        <v>2.97667</v>
      </c>
      <c r="F198" s="11">
        <v>5.48333</v>
      </c>
      <c r="G198" s="10">
        <v>21.630227142779887</v>
      </c>
      <c r="H198" s="13">
        <v>0.0538</v>
      </c>
      <c r="I198" s="11">
        <v>34.5</v>
      </c>
      <c r="J198" s="10">
        <f>E198/D198</f>
      </c>
      <c r="K198" s="10">
        <f>K197*(1+(D198+E198/12)/D197-1)</f>
      </c>
      <c r="L198" s="10">
        <f>L197*(1+(D198/D197-1)+J198/12)</f>
      </c>
    </row>
    <row x14ac:dyDescent="0.25" r="199" customHeight="1" ht="18.75">
      <c r="A199" s="8">
        <v>24959</v>
      </c>
      <c r="B199" s="9">
        <v>0.058600000000000006</v>
      </c>
      <c r="C199" s="10">
        <v>146.03344862797493</v>
      </c>
      <c r="D199" s="11">
        <v>100.5</v>
      </c>
      <c r="E199" s="12">
        <v>2.99</v>
      </c>
      <c r="F199" s="11">
        <v>5.52667</v>
      </c>
      <c r="G199" s="10">
        <v>22.004623431346538</v>
      </c>
      <c r="H199" s="13">
        <v>0.056600000000000004</v>
      </c>
      <c r="I199" s="11">
        <v>34.7</v>
      </c>
      <c r="J199" s="10">
        <f>E199/D199</f>
      </c>
      <c r="K199" s="10">
        <f>K198*(1+(D199+E199/12)/D198-1)</f>
      </c>
      <c r="L199" s="10">
        <f>L198*(1+(D199/D198-1)+J199/12)</f>
      </c>
    </row>
    <row x14ac:dyDescent="0.25" r="200" customHeight="1" ht="18.75">
      <c r="A200" s="8">
        <v>24990</v>
      </c>
      <c r="B200" s="9">
        <v>0.0564</v>
      </c>
      <c r="C200" s="10">
        <v>149.16153630604123</v>
      </c>
      <c r="D200" s="11">
        <v>100.3</v>
      </c>
      <c r="E200" s="12">
        <v>3.00333</v>
      </c>
      <c r="F200" s="11">
        <v>5.57</v>
      </c>
      <c r="G200" s="10">
        <v>21.75353741567095</v>
      </c>
      <c r="H200" s="13">
        <v>0.0552</v>
      </c>
      <c r="I200" s="11">
        <v>34.9</v>
      </c>
      <c r="J200" s="10">
        <f>E200/D200</f>
      </c>
      <c r="K200" s="10">
        <f>K199*(1+(D200+E200/12)/D199-1)</f>
      </c>
      <c r="L200" s="10">
        <f>L199*(1+(D200/D199-1)+J200/12)</f>
      </c>
    </row>
    <row x14ac:dyDescent="0.25" r="201" customHeight="1" ht="18.75">
      <c r="A201" s="8">
        <v>25020</v>
      </c>
      <c r="B201" s="9">
        <v>0.053899999999999997</v>
      </c>
      <c r="C201" s="10">
        <v>152.69833863541442</v>
      </c>
      <c r="D201" s="11">
        <v>98.11</v>
      </c>
      <c r="E201" s="12">
        <v>3.01667</v>
      </c>
      <c r="F201" s="11">
        <v>5.6</v>
      </c>
      <c r="G201" s="10">
        <v>21.13776679361786</v>
      </c>
      <c r="H201" s="13">
        <v>0.053099999999999994</v>
      </c>
      <c r="I201" s="11">
        <v>35</v>
      </c>
      <c r="J201" s="10">
        <f>E201/D201</f>
      </c>
      <c r="K201" s="10">
        <f>K200*(1+(D201+E201/12)/D200-1)</f>
      </c>
      <c r="L201" s="10">
        <f>L200*(1+(D201/D200-1)+J201/12)</f>
      </c>
    </row>
    <row x14ac:dyDescent="0.25" r="202" customHeight="1" ht="18.75">
      <c r="A202" s="8">
        <v>25051</v>
      </c>
      <c r="B202" s="9">
        <v>0.0542</v>
      </c>
      <c r="C202" s="10">
        <v>153.0363363203252</v>
      </c>
      <c r="D202" s="11">
        <v>101.3</v>
      </c>
      <c r="E202" s="12">
        <v>3.03</v>
      </c>
      <c r="F202" s="11">
        <v>5.63</v>
      </c>
      <c r="G202" s="10">
        <v>21.680275633292933</v>
      </c>
      <c r="H202" s="13">
        <v>0.0509</v>
      </c>
      <c r="I202" s="11">
        <v>35.1</v>
      </c>
      <c r="J202" s="10">
        <f>E202/D202</f>
      </c>
      <c r="K202" s="10">
        <f>K201*(1+(D202+E202/12)/D201-1)</f>
      </c>
      <c r="L202" s="10">
        <f>L201*(1+(D202/D201-1)+J202/12)</f>
      </c>
    </row>
    <row x14ac:dyDescent="0.25" r="203" customHeight="1" ht="18.75">
      <c r="A203" s="8">
        <v>25082</v>
      </c>
      <c r="B203" s="9">
        <v>0.054900000000000004</v>
      </c>
      <c r="C203" s="10">
        <v>152.9166917088748</v>
      </c>
      <c r="D203" s="11">
        <v>103.8</v>
      </c>
      <c r="E203" s="12">
        <v>3.04333</v>
      </c>
      <c r="F203" s="11">
        <v>5.66</v>
      </c>
      <c r="G203" s="10">
        <v>22.004606927956885</v>
      </c>
      <c r="H203" s="13">
        <v>0.0519</v>
      </c>
      <c r="I203" s="11">
        <v>35.3</v>
      </c>
      <c r="J203" s="10">
        <f>E203/D203</f>
      </c>
      <c r="K203" s="10">
        <f>K202*(1+(D203+E203/12)/D202-1)</f>
      </c>
      <c r="L203" s="10">
        <f>L202*(1+(D203/D202-1)+J203/12)</f>
      </c>
    </row>
    <row x14ac:dyDescent="0.25" r="204" customHeight="1" ht="18.75">
      <c r="A204" s="8">
        <v>25112</v>
      </c>
      <c r="B204" s="9">
        <v>0.056100000000000004</v>
      </c>
      <c r="C204" s="10">
        <v>152.2350317676039</v>
      </c>
      <c r="D204" s="11">
        <v>105.4</v>
      </c>
      <c r="E204" s="12">
        <v>3.05667</v>
      </c>
      <c r="F204" s="11">
        <v>5.69333</v>
      </c>
      <c r="G204" s="10">
        <v>22.195529227158154</v>
      </c>
      <c r="H204" s="13">
        <v>0.0535</v>
      </c>
      <c r="I204" s="11">
        <v>35.4</v>
      </c>
      <c r="J204" s="10">
        <f>E204/D204</f>
      </c>
      <c r="K204" s="10">
        <f>K203*(1+(D204+E204/12)/D203-1)</f>
      </c>
      <c r="L204" s="10">
        <f>L203*(1+(D204/D203-1)+J204/12)</f>
      </c>
    </row>
    <row x14ac:dyDescent="0.25" r="205" customHeight="1" ht="18.75">
      <c r="A205" s="8">
        <v>25143</v>
      </c>
      <c r="B205" s="9">
        <v>0.057800000000000004</v>
      </c>
      <c r="C205" s="10">
        <v>151.01391756826942</v>
      </c>
      <c r="D205" s="11">
        <v>106.5</v>
      </c>
      <c r="E205" s="12">
        <v>3.07</v>
      </c>
      <c r="F205" s="11">
        <v>5.72667</v>
      </c>
      <c r="G205" s="10">
        <v>22.27787299543489</v>
      </c>
      <c r="H205" s="13">
        <v>0.0545</v>
      </c>
      <c r="I205" s="11">
        <v>35.5</v>
      </c>
      <c r="J205" s="10">
        <f>E205/D205</f>
      </c>
      <c r="K205" s="10">
        <f>K204*(1+(D205+E205/12)/D204-1)</f>
      </c>
      <c r="L205" s="10">
        <f>L204*(1+(D205/D204-1)+J205/12)</f>
      </c>
    </row>
    <row x14ac:dyDescent="0.25" r="206" customHeight="1" ht="18.75">
      <c r="A206" s="8">
        <v>25173</v>
      </c>
      <c r="B206" s="9">
        <v>0.0616</v>
      </c>
      <c r="C206" s="10">
        <v>147.52970427893004</v>
      </c>
      <c r="D206" s="11">
        <v>102</v>
      </c>
      <c r="E206" s="12">
        <v>3.08</v>
      </c>
      <c r="F206" s="11">
        <v>5.76</v>
      </c>
      <c r="G206" s="10">
        <v>21.194968072847157</v>
      </c>
      <c r="H206" s="13">
        <v>0.0596</v>
      </c>
      <c r="I206" s="11">
        <v>35.6</v>
      </c>
      <c r="J206" s="10">
        <f>E206/D206</f>
      </c>
      <c r="K206" s="10">
        <f>K205*(1+(D206+E206/12)/D205-1)</f>
      </c>
      <c r="L206" s="10">
        <f>L205*(1+(D206/D205-1)+J206/12)</f>
      </c>
    </row>
    <row x14ac:dyDescent="0.25" r="207" customHeight="1" ht="18.75">
      <c r="A207" s="8">
        <v>25204</v>
      </c>
      <c r="B207" s="9">
        <v>0.061900000000000004</v>
      </c>
      <c r="C207" s="10">
        <v>147.96264560658645</v>
      </c>
      <c r="D207" s="11">
        <v>101.5</v>
      </c>
      <c r="E207" s="12">
        <v>3.09</v>
      </c>
      <c r="F207" s="11">
        <v>5.78</v>
      </c>
      <c r="G207" s="10">
        <v>20.895729901987238</v>
      </c>
      <c r="H207" s="13">
        <v>0.061399999999999996</v>
      </c>
      <c r="I207" s="11">
        <v>35.8</v>
      </c>
      <c r="J207" s="10">
        <f>E207/D207</f>
      </c>
      <c r="K207" s="10">
        <f>K206*(1+(D207+E207/12)/D206-1)</f>
      </c>
      <c r="L207" s="10">
        <f>L206*(1+(D207/D206-1)+J207/12)</f>
      </c>
    </row>
    <row x14ac:dyDescent="0.25" r="208" customHeight="1" ht="18.75">
      <c r="A208" s="8">
        <v>25235</v>
      </c>
      <c r="B208" s="9">
        <v>0.0626</v>
      </c>
      <c r="C208" s="10">
        <v>147.9692070236658</v>
      </c>
      <c r="D208" s="11">
        <v>99.3</v>
      </c>
      <c r="E208" s="12">
        <v>3.1</v>
      </c>
      <c r="F208" s="11">
        <v>5.8</v>
      </c>
      <c r="G208" s="10">
        <v>20.202287616481655</v>
      </c>
      <c r="H208" s="13">
        <v>0.061200000000000004</v>
      </c>
      <c r="I208" s="11">
        <v>36.1</v>
      </c>
      <c r="J208" s="10">
        <f>E208/D208</f>
      </c>
      <c r="K208" s="10">
        <f>K207*(1+(D208+E208/12)/D207-1)</f>
      </c>
      <c r="L208" s="10">
        <f>L207*(1+(D208/D207-1)+J208/12)</f>
      </c>
    </row>
    <row x14ac:dyDescent="0.25" r="209" customHeight="1" ht="18.75">
      <c r="A209" s="8">
        <v>25263</v>
      </c>
      <c r="B209" s="9">
        <v>0.063</v>
      </c>
      <c r="C209" s="10">
        <v>148.3094942175145</v>
      </c>
      <c r="D209" s="11">
        <v>101.3</v>
      </c>
      <c r="E209" s="12">
        <v>3.11</v>
      </c>
      <c r="F209" s="11">
        <v>5.82</v>
      </c>
      <c r="G209" s="10">
        <v>20.428608081932165</v>
      </c>
      <c r="H209" s="13">
        <v>0.0602</v>
      </c>
      <c r="I209" s="11">
        <v>36.3</v>
      </c>
      <c r="J209" s="10">
        <f>E209/D209</f>
      </c>
      <c r="K209" s="10">
        <f>K208*(1+(D209+E209/12)/D208-1)</f>
      </c>
      <c r="L209" s="10">
        <f>L208*(1+(D209/D208-1)+J209/12)</f>
      </c>
    </row>
    <row x14ac:dyDescent="0.25" r="210" customHeight="1" ht="18.75">
      <c r="A210" s="8">
        <v>25294</v>
      </c>
      <c r="B210" s="9">
        <v>0.062</v>
      </c>
      <c r="C210" s="10">
        <v>150.1745968716648</v>
      </c>
      <c r="D210" s="11">
        <v>104.6</v>
      </c>
      <c r="E210" s="12">
        <v>3.12</v>
      </c>
      <c r="F210" s="11">
        <v>5.82667</v>
      </c>
      <c r="G210" s="10">
        <v>20.972258271972102</v>
      </c>
      <c r="H210" s="13">
        <v>0.0611</v>
      </c>
      <c r="I210" s="11">
        <v>36.4</v>
      </c>
      <c r="J210" s="10">
        <f>E210/D210</f>
      </c>
      <c r="K210" s="10">
        <f>K209*(1+(D210+E210/12)/D209-1)</f>
      </c>
      <c r="L210" s="10">
        <f>L209*(1+(D210/D209-1)+J210/12)</f>
      </c>
    </row>
    <row x14ac:dyDescent="0.25" r="211" customHeight="1" ht="18.75">
      <c r="A211" s="8">
        <v>25324</v>
      </c>
      <c r="B211" s="9">
        <v>0.06559999999999999</v>
      </c>
      <c r="C211" s="10">
        <v>147.05437827009675</v>
      </c>
      <c r="D211" s="11">
        <v>99.14</v>
      </c>
      <c r="E211" s="12">
        <v>3.13</v>
      </c>
      <c r="F211" s="11">
        <v>5.83333</v>
      </c>
      <c r="G211" s="10">
        <v>19.713341583757636</v>
      </c>
      <c r="H211" s="13">
        <v>0.0604</v>
      </c>
      <c r="I211" s="11">
        <v>36.6</v>
      </c>
      <c r="J211" s="10">
        <f>E211/D211</f>
      </c>
      <c r="K211" s="10">
        <f>K210*(1+(D211+E211/12)/D210-1)</f>
      </c>
      <c r="L211" s="10">
        <f>L210*(1+(D211/D210-1)+J211/12)</f>
      </c>
    </row>
    <row x14ac:dyDescent="0.25" r="212" customHeight="1" ht="18.75">
      <c r="A212" s="8">
        <v>25355</v>
      </c>
      <c r="B212" s="9">
        <v>0.0673</v>
      </c>
      <c r="C212" s="10">
        <v>146.07048016497458</v>
      </c>
      <c r="D212" s="11">
        <v>94.71</v>
      </c>
      <c r="E212" s="12">
        <v>3.13667</v>
      </c>
      <c r="F212" s="11">
        <v>5.84</v>
      </c>
      <c r="G212" s="10">
        <v>18.681708207192766</v>
      </c>
      <c r="H212" s="13">
        <v>0.0644</v>
      </c>
      <c r="I212" s="11">
        <v>36.8</v>
      </c>
      <c r="J212" s="10">
        <f>E212/D212</f>
      </c>
      <c r="K212" s="10">
        <f>K211*(1+(D212+E212/12)/D211-1)</f>
      </c>
      <c r="L212" s="10">
        <f>L211*(1+(D212/D211-1)+J212/12)</f>
      </c>
    </row>
    <row x14ac:dyDescent="0.25" r="213" customHeight="1" ht="18.75">
      <c r="A213" s="8">
        <v>25385</v>
      </c>
      <c r="B213" s="9">
        <v>0.0666</v>
      </c>
      <c r="C213" s="10">
        <v>147.62323628647124</v>
      </c>
      <c r="D213" s="11">
        <v>94.18</v>
      </c>
      <c r="E213" s="12">
        <v>3.14333</v>
      </c>
      <c r="F213" s="11">
        <v>5.85667</v>
      </c>
      <c r="G213" s="10">
        <v>18.429515590207746</v>
      </c>
      <c r="H213" s="13">
        <v>0.07</v>
      </c>
      <c r="I213" s="11">
        <v>37</v>
      </c>
      <c r="J213" s="10">
        <f>E213/D213</f>
      </c>
      <c r="K213" s="10">
        <f>K212*(1+(D213+E213/12)/D212-1)</f>
      </c>
      <c r="L213" s="10">
        <f>L212*(1+(D213/D212-1)+J213/12)</f>
      </c>
    </row>
    <row x14ac:dyDescent="0.25" r="214" customHeight="1" ht="18.75">
      <c r="A214" s="8">
        <v>25416</v>
      </c>
      <c r="B214" s="9">
        <v>0.0683</v>
      </c>
      <c r="C214" s="10">
        <v>146.6559175148615</v>
      </c>
      <c r="D214" s="11">
        <v>94.51</v>
      </c>
      <c r="E214" s="12">
        <v>3.15</v>
      </c>
      <c r="F214" s="11">
        <v>5.87333</v>
      </c>
      <c r="G214" s="10">
        <v>18.39804634467698</v>
      </c>
      <c r="H214" s="13">
        <v>0.0698</v>
      </c>
      <c r="I214" s="11">
        <v>37.1</v>
      </c>
      <c r="J214" s="10">
        <f>E214/D214</f>
      </c>
      <c r="K214" s="10">
        <f>K213*(1+(D214+E214/12)/D213-1)</f>
      </c>
      <c r="L214" s="10">
        <f>L213*(1+(D214/D213-1)+J214/12)</f>
      </c>
    </row>
    <row x14ac:dyDescent="0.25" r="215" customHeight="1" ht="18.75">
      <c r="A215" s="8">
        <v>25447</v>
      </c>
      <c r="B215" s="9">
        <v>0.0751</v>
      </c>
      <c r="C215" s="10">
        <v>140.60382013680078</v>
      </c>
      <c r="D215" s="11">
        <v>95.52</v>
      </c>
      <c r="E215" s="12">
        <v>3.15333</v>
      </c>
      <c r="F215" s="11">
        <v>5.89</v>
      </c>
      <c r="G215" s="10">
        <v>18.448662031815363</v>
      </c>
      <c r="H215" s="13">
        <v>0.0709</v>
      </c>
      <c r="I215" s="11">
        <v>37.3</v>
      </c>
      <c r="J215" s="10">
        <f>E215/D215</f>
      </c>
      <c r="K215" s="10">
        <f>K214*(1+(D215+E215/12)/D214-1)</f>
      </c>
      <c r="L215" s="10">
        <f>L214*(1+(D215/D214-1)+J215/12)</f>
      </c>
    </row>
    <row x14ac:dyDescent="0.25" r="216" customHeight="1" ht="18.75">
      <c r="A216" s="8">
        <v>25477</v>
      </c>
      <c r="B216" s="9">
        <v>0.0694</v>
      </c>
      <c r="C216" s="10">
        <v>147.16118144171793</v>
      </c>
      <c r="D216" s="11">
        <v>96.21</v>
      </c>
      <c r="E216" s="12">
        <v>3.15667</v>
      </c>
      <c r="F216" s="11">
        <v>5.85333</v>
      </c>
      <c r="G216" s="10">
        <v>18.437760084691046</v>
      </c>
      <c r="H216" s="13">
        <v>0.07</v>
      </c>
      <c r="I216" s="11">
        <v>37.5</v>
      </c>
      <c r="J216" s="10">
        <f>E216/D216</f>
      </c>
      <c r="K216" s="10">
        <f>K215*(1+(D216+E216/12)/D215-1)</f>
      </c>
      <c r="L216" s="10">
        <f>L215*(1+(D216/D215-1)+J216/12)</f>
      </c>
    </row>
    <row x14ac:dyDescent="0.25" r="217" customHeight="1" ht="18.75">
      <c r="A217" s="8">
        <v>25508</v>
      </c>
      <c r="B217" s="9">
        <v>0.0729</v>
      </c>
      <c r="C217" s="10">
        <v>144.42033800966735</v>
      </c>
      <c r="D217" s="11">
        <v>91.11</v>
      </c>
      <c r="E217" s="12">
        <v>3.16</v>
      </c>
      <c r="F217" s="11">
        <v>5.81667</v>
      </c>
      <c r="G217" s="10">
        <v>17.32692991374269</v>
      </c>
      <c r="H217" s="13">
        <v>0.0724</v>
      </c>
      <c r="I217" s="11">
        <v>37.7</v>
      </c>
      <c r="J217" s="10">
        <f>E217/D217</f>
      </c>
      <c r="K217" s="10">
        <f>K216*(1+(D217+E217/12)/D216-1)</f>
      </c>
      <c r="L217" s="10">
        <f>L216*(1+(D217/D216-1)+J217/12)</f>
      </c>
    </row>
    <row x14ac:dyDescent="0.25" r="218" customHeight="1" ht="18.75">
      <c r="A218" s="8">
        <v>25538</v>
      </c>
      <c r="B218" s="9">
        <v>0.0788</v>
      </c>
      <c r="C218" s="10">
        <v>139.50904190743307</v>
      </c>
      <c r="D218" s="11">
        <v>90.31</v>
      </c>
      <c r="E218" s="12">
        <v>3.16333</v>
      </c>
      <c r="F218" s="11">
        <v>5.78</v>
      </c>
      <c r="G218" s="10">
        <v>17.09054139514021</v>
      </c>
      <c r="H218" s="13">
        <v>0.0782</v>
      </c>
      <c r="I218" s="11">
        <v>37.8</v>
      </c>
      <c r="J218" s="10">
        <f>E218/D218</f>
      </c>
      <c r="K218" s="10">
        <f>K217*(1+(D218+E218/12)/D217-1)</f>
      </c>
      <c r="L218" s="10">
        <f>L217*(1+(D218/D217-1)+J218/12)</f>
      </c>
    </row>
    <row x14ac:dyDescent="0.25" r="219" customHeight="1" ht="18.75">
      <c r="A219" s="8">
        <v>25569</v>
      </c>
      <c r="B219" s="9">
        <v>0.0775</v>
      </c>
      <c r="C219" s="10">
        <v>141.66433390547346</v>
      </c>
      <c r="D219" s="11">
        <v>87.16</v>
      </c>
      <c r="E219" s="12">
        <v>3.16667</v>
      </c>
      <c r="F219" s="11">
        <v>5.73</v>
      </c>
      <c r="G219" s="10">
        <v>16.372586787159854</v>
      </c>
      <c r="H219" s="13">
        <v>0.0787</v>
      </c>
      <c r="I219" s="11">
        <v>38</v>
      </c>
      <c r="J219" s="10">
        <f>E219/D219</f>
      </c>
      <c r="K219" s="10">
        <f>K218*(1+(D219+E219/12)/D218-1)</f>
      </c>
      <c r="L219" s="10">
        <f>L218*(1+(D219/D218-1)+J219/12)</f>
      </c>
    </row>
    <row x14ac:dyDescent="0.25" r="220" customHeight="1" ht="18.75">
      <c r="A220" s="8">
        <v>25600</v>
      </c>
      <c r="B220" s="9">
        <v>0.069</v>
      </c>
      <c r="C220" s="10">
        <v>151.12479945793805</v>
      </c>
      <c r="D220" s="11">
        <v>88.65</v>
      </c>
      <c r="E220" s="12">
        <v>3.17</v>
      </c>
      <c r="F220" s="11">
        <v>5.68</v>
      </c>
      <c r="G220" s="10">
        <v>16.53169081394362</v>
      </c>
      <c r="H220" s="13">
        <v>0.0713</v>
      </c>
      <c r="I220" s="11">
        <v>38.2</v>
      </c>
      <c r="J220" s="10">
        <f>E220/D220</f>
      </c>
      <c r="K220" s="10">
        <f>K219*(1+(D220+E220/12)/D219-1)</f>
      </c>
      <c r="L220" s="10">
        <f>L219*(1+(D220/D219-1)+J220/12)</f>
      </c>
    </row>
    <row x14ac:dyDescent="0.25" r="221" customHeight="1" ht="18.75">
      <c r="A221" s="8">
        <v>25628</v>
      </c>
      <c r="B221" s="9">
        <v>0.0708</v>
      </c>
      <c r="C221" s="10">
        <v>150.07882450162435</v>
      </c>
      <c r="D221" s="11">
        <v>85.95</v>
      </c>
      <c r="E221" s="12">
        <v>3.17333</v>
      </c>
      <c r="F221" s="11">
        <v>5.63</v>
      </c>
      <c r="G221" s="10">
        <v>15.87306781935406</v>
      </c>
      <c r="H221" s="13">
        <v>0.0663</v>
      </c>
      <c r="I221" s="11">
        <v>38.5</v>
      </c>
      <c r="J221" s="10">
        <f>E221/D221</f>
      </c>
      <c r="K221" s="10">
        <f>K220*(1+(D221+E221/12)/D220-1)</f>
      </c>
      <c r="L221" s="10">
        <f>L220*(1+(D221/D220-1)+J221/12)</f>
      </c>
    </row>
    <row x14ac:dyDescent="0.25" r="222" customHeight="1" ht="18.75">
      <c r="A222" s="8">
        <v>25659</v>
      </c>
      <c r="B222" s="9">
        <v>0.0782</v>
      </c>
      <c r="C222" s="10">
        <v>143.39948604597396</v>
      </c>
      <c r="D222" s="11">
        <v>76.06</v>
      </c>
      <c r="E222" s="12">
        <v>3.17667</v>
      </c>
      <c r="F222" s="11">
        <v>5.59333</v>
      </c>
      <c r="G222" s="10">
        <v>13.983836060789194</v>
      </c>
      <c r="H222" s="13">
        <v>0.06509999999999999</v>
      </c>
      <c r="I222" s="11">
        <v>38.6</v>
      </c>
      <c r="J222" s="10">
        <f>E222/D222</f>
      </c>
      <c r="K222" s="10">
        <f>K221*(1+(D222+E222/12)/D221-1)</f>
      </c>
      <c r="L222" s="10">
        <f>L221*(1+(D222/D221-1)+J222/12)</f>
      </c>
    </row>
    <row x14ac:dyDescent="0.25" r="223" customHeight="1" ht="18.75">
      <c r="A223" s="8">
        <v>25689</v>
      </c>
      <c r="B223" s="9">
        <v>0.0795</v>
      </c>
      <c r="C223" s="10">
        <v>143.07142295936035</v>
      </c>
      <c r="D223" s="11">
        <v>75.59</v>
      </c>
      <c r="E223" s="12">
        <v>3.18</v>
      </c>
      <c r="F223" s="11">
        <v>5.55667</v>
      </c>
      <c r="G223" s="10">
        <v>13.799691797725183</v>
      </c>
      <c r="H223" s="13">
        <v>0.0684</v>
      </c>
      <c r="I223" s="11">
        <v>38.8</v>
      </c>
      <c r="J223" s="10">
        <f>E223/D223</f>
      </c>
      <c r="K223" s="10">
        <f>K222*(1+(D223+E223/12)/D222-1)</f>
      </c>
      <c r="L223" s="10">
        <f>L222*(1+(D223/D222-1)+J223/12)</f>
      </c>
    </row>
    <row x14ac:dyDescent="0.25" r="224" customHeight="1" ht="18.75">
      <c r="A224" s="8">
        <v>25720</v>
      </c>
      <c r="B224" s="9">
        <v>0.0768</v>
      </c>
      <c r="C224" s="10">
        <v>146.66686508468442</v>
      </c>
      <c r="D224" s="11">
        <v>75.72</v>
      </c>
      <c r="E224" s="12">
        <v>3.18333</v>
      </c>
      <c r="F224" s="11">
        <v>5.52</v>
      </c>
      <c r="G224" s="10">
        <v>13.72649974435977</v>
      </c>
      <c r="H224" s="13">
        <v>0.0668</v>
      </c>
      <c r="I224" s="11">
        <v>39</v>
      </c>
      <c r="J224" s="10">
        <f>E224/D224</f>
      </c>
      <c r="K224" s="10">
        <f>K223*(1+(D224+E224/12)/D223-1)</f>
      </c>
      <c r="L224" s="10">
        <f>L223*(1+(D224/D223-1)+J224/12)</f>
      </c>
    </row>
    <row x14ac:dyDescent="0.25" r="225" customHeight="1" ht="18.75">
      <c r="A225" s="8">
        <v>25750</v>
      </c>
      <c r="B225" s="9">
        <v>0.0738</v>
      </c>
      <c r="C225" s="10">
        <v>150.6616902687613</v>
      </c>
      <c r="D225" s="11">
        <v>77.92</v>
      </c>
      <c r="E225" s="12">
        <v>3.18667</v>
      </c>
      <c r="F225" s="11">
        <v>5.46667</v>
      </c>
      <c r="G225" s="10">
        <v>14.10045651681545</v>
      </c>
      <c r="H225" s="13">
        <v>0.0645</v>
      </c>
      <c r="I225" s="11">
        <v>39</v>
      </c>
      <c r="J225" s="10">
        <f>E225/D225</f>
      </c>
      <c r="K225" s="10">
        <f>K224*(1+(D225+E225/12)/D224-1)</f>
      </c>
      <c r="L225" s="10">
        <f>L224*(1+(D225/D224-1)+J225/12)</f>
      </c>
    </row>
    <row x14ac:dyDescent="0.25" r="226" customHeight="1" ht="18.75">
      <c r="A226" s="8">
        <v>25781</v>
      </c>
      <c r="B226" s="9">
        <v>0.07490000000000001</v>
      </c>
      <c r="C226" s="10">
        <v>150.44276923681994</v>
      </c>
      <c r="D226" s="11">
        <v>82.58</v>
      </c>
      <c r="E226" s="12">
        <v>3.19</v>
      </c>
      <c r="F226" s="11">
        <v>5.41333</v>
      </c>
      <c r="G226" s="10">
        <v>14.842661145242227</v>
      </c>
      <c r="H226" s="13">
        <v>0.0641</v>
      </c>
      <c r="I226" s="11">
        <v>39.2</v>
      </c>
      <c r="J226" s="10">
        <f>E226/D226</f>
      </c>
      <c r="K226" s="10">
        <f>K225*(1+(D226+E226/12)/D225-1)</f>
      </c>
      <c r="L226" s="10">
        <f>L225*(1+(D226/D225-1)+J226/12)</f>
      </c>
    </row>
    <row x14ac:dyDescent="0.25" r="227" customHeight="1" ht="18.75">
      <c r="A227" s="8">
        <v>25812</v>
      </c>
      <c r="B227" s="9">
        <v>0.0729</v>
      </c>
      <c r="C227" s="10">
        <v>153.48008167662508</v>
      </c>
      <c r="D227" s="11">
        <v>84.37</v>
      </c>
      <c r="E227" s="12">
        <v>3.17333</v>
      </c>
      <c r="F227" s="11">
        <v>5.36</v>
      </c>
      <c r="G227" s="10">
        <v>15.064185404089635</v>
      </c>
      <c r="H227" s="13">
        <v>0.061200000000000004</v>
      </c>
      <c r="I227" s="11">
        <v>39.4</v>
      </c>
      <c r="J227" s="10">
        <f>E227/D227</f>
      </c>
      <c r="K227" s="10">
        <f>K226*(1+(D227+E227/12)/D226-1)</f>
      </c>
      <c r="L227" s="10">
        <f>L226*(1+(D227/D226-1)+J227/12)</f>
      </c>
    </row>
    <row x14ac:dyDescent="0.25" r="228" customHeight="1" ht="18.75">
      <c r="A228" s="8">
        <v>25842</v>
      </c>
      <c r="B228" s="9">
        <v>0.0733</v>
      </c>
      <c r="C228" s="10">
        <v>153.98510449354157</v>
      </c>
      <c r="D228" s="11">
        <v>84.28</v>
      </c>
      <c r="E228" s="12">
        <v>3.15667</v>
      </c>
      <c r="F228" s="11">
        <v>5.28333</v>
      </c>
      <c r="G228" s="10">
        <v>14.950761908791737</v>
      </c>
      <c r="H228" s="13">
        <v>0.0591</v>
      </c>
      <c r="I228" s="11">
        <v>39.6</v>
      </c>
      <c r="J228" s="10">
        <f>E228/D228</f>
      </c>
      <c r="K228" s="10">
        <f>K227*(1+(D228+E228/12)/D227-1)</f>
      </c>
      <c r="L228" s="10">
        <f>L227*(1+(D228/D227-1)+J228/12)</f>
      </c>
    </row>
    <row x14ac:dyDescent="0.25" r="229" customHeight="1" ht="18.75">
      <c r="A229" s="8">
        <v>25873</v>
      </c>
      <c r="B229" s="9">
        <v>0.0649</v>
      </c>
      <c r="C229" s="10">
        <v>164.27698164091777</v>
      </c>
      <c r="D229" s="11">
        <v>90.05</v>
      </c>
      <c r="E229" s="12">
        <v>3.14</v>
      </c>
      <c r="F229" s="11">
        <v>5.20667</v>
      </c>
      <c r="G229" s="10">
        <v>15.873840687205751</v>
      </c>
      <c r="H229" s="13">
        <v>0.0528</v>
      </c>
      <c r="I229" s="11">
        <v>39.8</v>
      </c>
      <c r="J229" s="10">
        <f>E229/D229</f>
      </c>
      <c r="K229" s="10">
        <f>K228*(1+(D229+E229/12)/D228-1)</f>
      </c>
      <c r="L229" s="10">
        <f>L228*(1+(D229/D228-1)+J229/12)</f>
      </c>
    </row>
    <row x14ac:dyDescent="0.25" r="230" customHeight="1" ht="18.75">
      <c r="A230" s="8">
        <v>25903</v>
      </c>
      <c r="B230" s="9">
        <v>0.065</v>
      </c>
      <c r="C230" s="10">
        <v>165.04673482797614</v>
      </c>
      <c r="D230" s="11">
        <v>93.49</v>
      </c>
      <c r="E230" s="12">
        <v>3.13</v>
      </c>
      <c r="F230" s="11">
        <v>5.13</v>
      </c>
      <c r="G230" s="10">
        <v>16.461793943491948</v>
      </c>
      <c r="H230" s="13">
        <v>0.0487</v>
      </c>
      <c r="I230" s="11">
        <v>39.8</v>
      </c>
      <c r="J230" s="10">
        <f>E230/D230</f>
      </c>
      <c r="K230" s="10">
        <f>K229*(1+(D230+E230/12)/D229-1)</f>
      </c>
      <c r="L230" s="10">
        <f>L229*(1+(D230/D229-1)+J230/12)</f>
      </c>
    </row>
    <row x14ac:dyDescent="0.25" r="231" customHeight="1" ht="18.75">
      <c r="A231" s="8">
        <v>25934</v>
      </c>
      <c r="B231" s="9">
        <v>0.060899999999999996</v>
      </c>
      <c r="C231" s="10">
        <v>170.9230249727562</v>
      </c>
      <c r="D231" s="11">
        <v>97.11</v>
      </c>
      <c r="E231" s="12">
        <v>3.12</v>
      </c>
      <c r="F231" s="11">
        <v>5.16</v>
      </c>
      <c r="G231" s="10">
        <v>17.03453478150213</v>
      </c>
      <c r="H231" s="13">
        <v>0.0444</v>
      </c>
      <c r="I231" s="11">
        <v>39.9</v>
      </c>
      <c r="J231" s="10">
        <f>E231/D231</f>
      </c>
      <c r="K231" s="10">
        <f>K230*(1+(D231+E231/12)/D230-1)</f>
      </c>
      <c r="L231" s="10">
        <f>L230*(1+(D231/D230-1)+J231/12)</f>
      </c>
    </row>
    <row x14ac:dyDescent="0.25" r="232" customHeight="1" ht="18.75">
      <c r="A232" s="8">
        <v>25965</v>
      </c>
      <c r="B232" s="9">
        <v>0.061399999999999996</v>
      </c>
      <c r="C232" s="10">
        <v>171.1626695607374</v>
      </c>
      <c r="D232" s="11">
        <v>99.6</v>
      </c>
      <c r="E232" s="12">
        <v>3.11</v>
      </c>
      <c r="F232" s="11">
        <v>5.19</v>
      </c>
      <c r="G232" s="10">
        <v>17.40290260718888</v>
      </c>
      <c r="H232" s="13">
        <v>0.037000000000000005</v>
      </c>
      <c r="I232" s="11">
        <v>40</v>
      </c>
      <c r="J232" s="10">
        <f>E232/D232</f>
      </c>
      <c r="K232" s="10">
        <f>K231*(1+(D232+E232/12)/D231-1)</f>
      </c>
      <c r="L232" s="10">
        <f>L231*(1+(D232/D231-1)+J232/12)</f>
      </c>
    </row>
    <row x14ac:dyDescent="0.25" r="233" customHeight="1" ht="18.75">
      <c r="A233" s="8">
        <v>25993</v>
      </c>
      <c r="B233" s="9">
        <v>0.0553</v>
      </c>
      <c r="C233" s="10">
        <v>179.9267935683657</v>
      </c>
      <c r="D233" s="11">
        <v>103</v>
      </c>
      <c r="E233" s="12">
        <v>3.10667</v>
      </c>
      <c r="F233" s="11">
        <v>5.22</v>
      </c>
      <c r="G233" s="10">
        <v>17.924110447959613</v>
      </c>
      <c r="H233" s="13">
        <v>0.0338</v>
      </c>
      <c r="I233" s="11">
        <v>40.1</v>
      </c>
      <c r="J233" s="10">
        <f>E233/D233</f>
      </c>
      <c r="K233" s="10">
        <f>K232*(1+(D233+E233/12)/D232-1)</f>
      </c>
      <c r="L233" s="10">
        <f>L232*(1+(D233/D232-1)+J233/12)</f>
      </c>
    </row>
    <row x14ac:dyDescent="0.25" r="234" customHeight="1" ht="18.75">
      <c r="A234" s="8">
        <v>26024</v>
      </c>
      <c r="B234" s="9">
        <v>0.0608</v>
      </c>
      <c r="C234" s="10">
        <v>173.46649443162178</v>
      </c>
      <c r="D234" s="11">
        <v>101.6</v>
      </c>
      <c r="E234" s="12">
        <v>3.10333</v>
      </c>
      <c r="F234" s="11">
        <v>5.25333</v>
      </c>
      <c r="G234" s="10">
        <v>17.56415327969938</v>
      </c>
      <c r="H234" s="13">
        <v>0.038599999999999995</v>
      </c>
      <c r="I234" s="11">
        <v>40.3</v>
      </c>
      <c r="J234" s="10">
        <f>E234/D234</f>
      </c>
      <c r="K234" s="10">
        <f>K233*(1+(D234+E234/12)/D233-1)</f>
      </c>
      <c r="L234" s="10">
        <f>L233*(1+(D234/D233-1)+J234/12)</f>
      </c>
    </row>
    <row x14ac:dyDescent="0.25" r="235" customHeight="1" ht="18.75">
      <c r="A235" s="8">
        <v>26054</v>
      </c>
      <c r="B235" s="9">
        <v>0.0638</v>
      </c>
      <c r="C235" s="10">
        <v>170.5642520736655</v>
      </c>
      <c r="D235" s="11">
        <v>99.72</v>
      </c>
      <c r="E235" s="12">
        <v>3.1</v>
      </c>
      <c r="F235" s="11">
        <v>5.28667</v>
      </c>
      <c r="G235" s="10">
        <v>17.08316688007071</v>
      </c>
      <c r="H235" s="13">
        <v>0.0414</v>
      </c>
      <c r="I235" s="11">
        <v>40.6</v>
      </c>
      <c r="J235" s="10">
        <f>E235/D235</f>
      </c>
      <c r="K235" s="10">
        <f>K234*(1+(D235+E235/12)/D234-1)</f>
      </c>
      <c r="L235" s="10">
        <f>L234*(1+(D235/D234-1)+J235/12)</f>
      </c>
    </row>
    <row x14ac:dyDescent="0.25" r="236" customHeight="1" ht="18.75">
      <c r="A236" s="8">
        <v>26085</v>
      </c>
      <c r="B236" s="9">
        <v>0.067</v>
      </c>
      <c r="C236" s="10">
        <v>167.56251538744533</v>
      </c>
      <c r="D236" s="11">
        <v>99</v>
      </c>
      <c r="E236" s="12">
        <v>3.09667</v>
      </c>
      <c r="F236" s="11">
        <v>5.32</v>
      </c>
      <c r="G236" s="10">
        <v>16.889414708693362</v>
      </c>
      <c r="H236" s="13">
        <v>0.0475</v>
      </c>
      <c r="I236" s="11">
        <v>40.7</v>
      </c>
      <c r="J236" s="10">
        <f>E236/D236</f>
      </c>
      <c r="K236" s="10">
        <f>K235*(1+(D236+E236/12)/D235-1)</f>
      </c>
      <c r="L236" s="10">
        <f>L235*(1+(D236/D235-1)+J236/12)</f>
      </c>
    </row>
    <row x14ac:dyDescent="0.25" r="237" customHeight="1" ht="18.75">
      <c r="A237" s="8">
        <v>26115</v>
      </c>
      <c r="B237" s="9">
        <v>0.06849999999999999</v>
      </c>
      <c r="C237" s="10">
        <v>166.71032204603148</v>
      </c>
      <c r="D237" s="11">
        <v>97.24</v>
      </c>
      <c r="E237" s="12">
        <v>3.09333</v>
      </c>
      <c r="F237" s="11">
        <v>5.35667</v>
      </c>
      <c r="G237" s="10">
        <v>16.51944944305156</v>
      </c>
      <c r="H237" s="13">
        <v>0.054000000000000006</v>
      </c>
      <c r="I237" s="11">
        <v>40.8</v>
      </c>
      <c r="J237" s="10">
        <f>E237/D237</f>
      </c>
      <c r="K237" s="10">
        <f>K236*(1+(D237+E237/12)/D236-1)</f>
      </c>
      <c r="L237" s="10">
        <f>L236*(1+(D237/D236-1)+J237/12)</f>
      </c>
    </row>
    <row x14ac:dyDescent="0.25" r="238" customHeight="1" ht="18.75">
      <c r="A238" s="8">
        <v>26146</v>
      </c>
      <c r="B238" s="9">
        <v>0.06280000000000001</v>
      </c>
      <c r="C238" s="10">
        <v>174.5978570490133</v>
      </c>
      <c r="D238" s="11">
        <v>99.4</v>
      </c>
      <c r="E238" s="12">
        <v>3.09</v>
      </c>
      <c r="F238" s="11">
        <v>5.39333</v>
      </c>
      <c r="G238" s="10">
        <v>16.856792547836</v>
      </c>
      <c r="H238" s="13">
        <v>0.049400000000000006</v>
      </c>
      <c r="I238" s="11">
        <v>40.8</v>
      </c>
      <c r="J238" s="10">
        <f>E238/D238</f>
      </c>
      <c r="K238" s="10">
        <f>K237*(1+(D238+E238/12)/D237-1)</f>
      </c>
      <c r="L238" s="10">
        <f>L237*(1+(D238/D237-1)+J238/12)</f>
      </c>
    </row>
    <row x14ac:dyDescent="0.25" r="239" customHeight="1" ht="18.75">
      <c r="A239" s="8">
        <v>26177</v>
      </c>
      <c r="B239" s="9">
        <v>0.06</v>
      </c>
      <c r="C239" s="10">
        <v>179.1259115754753</v>
      </c>
      <c r="D239" s="11">
        <v>97.29</v>
      </c>
      <c r="E239" s="12">
        <v>3.08333</v>
      </c>
      <c r="F239" s="11">
        <v>5.43</v>
      </c>
      <c r="G239" s="10">
        <v>16.42886270915947</v>
      </c>
      <c r="H239" s="13">
        <v>0.046900000000000004</v>
      </c>
      <c r="I239" s="11">
        <v>40.9</v>
      </c>
      <c r="J239" s="10">
        <f>E239/D239</f>
      </c>
      <c r="K239" s="10">
        <f>K238*(1+(D239+E239/12)/D238-1)</f>
      </c>
      <c r="L239" s="10">
        <f>L238*(1+(D239/D238-1)+J239/12)</f>
      </c>
    </row>
    <row x14ac:dyDescent="0.25" r="240" customHeight="1" ht="18.75">
      <c r="A240" s="8">
        <v>26207</v>
      </c>
      <c r="B240" s="9">
        <v>0.0587</v>
      </c>
      <c r="C240" s="10">
        <v>181.75345875974534</v>
      </c>
      <c r="D240" s="11">
        <v>92.78</v>
      </c>
      <c r="E240" s="12">
        <v>3.07667</v>
      </c>
      <c r="F240" s="11">
        <v>5.52</v>
      </c>
      <c r="G240" s="10">
        <v>15.638712654326651</v>
      </c>
      <c r="H240" s="13">
        <v>0.0446</v>
      </c>
      <c r="I240" s="11">
        <v>40.9</v>
      </c>
      <c r="J240" s="10">
        <f>E240/D240</f>
      </c>
      <c r="K240" s="10">
        <f>K239*(1+(D240+E240/12)/D239-1)</f>
      </c>
      <c r="L240" s="10">
        <f>L239*(1+(D240/D239-1)+J240/12)</f>
      </c>
    </row>
    <row x14ac:dyDescent="0.25" r="241" customHeight="1" ht="18.75">
      <c r="A241" s="8">
        <v>26238</v>
      </c>
      <c r="B241" s="9">
        <v>0.0593</v>
      </c>
      <c r="C241" s="10">
        <v>181.8336995603697</v>
      </c>
      <c r="D241" s="11">
        <v>99.17</v>
      </c>
      <c r="E241" s="12">
        <v>3.07</v>
      </c>
      <c r="F241" s="11">
        <v>5.61</v>
      </c>
      <c r="G241" s="10">
        <v>16.603557212925335</v>
      </c>
      <c r="H241" s="13">
        <v>0.042199999999999994</v>
      </c>
      <c r="I241" s="11">
        <v>41.1</v>
      </c>
      <c r="J241" s="10">
        <f>E241/D241</f>
      </c>
      <c r="K241" s="10">
        <f>K240*(1+(D241+E241/12)/D240-1)</f>
      </c>
      <c r="L241" s="10">
        <f>L240*(1+(D241/D240-1)+J241/12)</f>
      </c>
    </row>
    <row x14ac:dyDescent="0.25" r="242" customHeight="1" ht="18.75">
      <c r="A242" s="8">
        <v>26268</v>
      </c>
      <c r="B242" s="9">
        <v>0.058899999999999994</v>
      </c>
      <c r="C242" s="10">
        <v>183.27271680916598</v>
      </c>
      <c r="D242" s="11">
        <v>103.3</v>
      </c>
      <c r="E242" s="12">
        <v>3.07</v>
      </c>
      <c r="F242" s="11">
        <v>5.7</v>
      </c>
      <c r="G242" s="10">
        <v>17.262996797035175</v>
      </c>
      <c r="H242" s="13">
        <v>0.0401</v>
      </c>
      <c r="I242" s="11">
        <v>41.1</v>
      </c>
      <c r="J242" s="10">
        <f>E242/D242</f>
      </c>
      <c r="K242" s="10">
        <f>K241*(1+(D242+E242/12)/D241-1)</f>
      </c>
      <c r="L242" s="10">
        <f>L241*(1+(D242/D241-1)+J242/12)</f>
      </c>
    </row>
    <row x14ac:dyDescent="0.25" r="243" customHeight="1" ht="18.75">
      <c r="A243" s="8">
        <v>26299</v>
      </c>
      <c r="B243" s="9">
        <v>0.060899999999999996</v>
      </c>
      <c r="C243" s="10">
        <v>181.473511097363</v>
      </c>
      <c r="D243" s="11">
        <v>105.2</v>
      </c>
      <c r="E243" s="12">
        <v>3.07</v>
      </c>
      <c r="F243" s="11">
        <v>5.73667</v>
      </c>
      <c r="G243" s="10">
        <v>17.46414760548617</v>
      </c>
      <c r="H243" s="13">
        <v>0.0338</v>
      </c>
      <c r="I243" s="11">
        <v>41.3</v>
      </c>
      <c r="J243" s="10">
        <f>E243/D243</f>
      </c>
      <c r="K243" s="10">
        <f>K242*(1+(D243+E243/12)/D242-1)</f>
      </c>
      <c r="L243" s="10">
        <f>L242*(1+(D243/D242-1)+J243/12)</f>
      </c>
    </row>
    <row x14ac:dyDescent="0.25" r="244" customHeight="1" ht="18.75">
      <c r="A244" s="8">
        <v>26330</v>
      </c>
      <c r="B244" s="9">
        <v>0.0604</v>
      </c>
      <c r="C244" s="10">
        <v>183.064090866252</v>
      </c>
      <c r="D244" s="11">
        <v>107.7</v>
      </c>
      <c r="E244" s="12">
        <v>3.07</v>
      </c>
      <c r="F244" s="11">
        <v>5.77333</v>
      </c>
      <c r="G244" s="10">
        <v>17.805643849614935</v>
      </c>
      <c r="H244" s="13">
        <v>0.032</v>
      </c>
      <c r="I244" s="11">
        <v>41.4</v>
      </c>
      <c r="J244" s="10">
        <f>E244/D244</f>
      </c>
      <c r="K244" s="10">
        <f>K243*(1+(D244+E244/12)/D243-1)</f>
      </c>
      <c r="L244" s="10">
        <f>L243*(1+(D244/D243-1)+J244/12)</f>
      </c>
    </row>
    <row x14ac:dyDescent="0.25" r="245" customHeight="1" ht="18.75">
      <c r="A245" s="8">
        <v>26359</v>
      </c>
      <c r="B245" s="9">
        <v>0.061200000000000004</v>
      </c>
      <c r="C245" s="10">
        <v>182.90871507351977</v>
      </c>
      <c r="D245" s="11">
        <v>108.8</v>
      </c>
      <c r="E245" s="12">
        <v>3.07</v>
      </c>
      <c r="F245" s="11">
        <v>5.81</v>
      </c>
      <c r="G245" s="10">
        <v>17.915161678498286</v>
      </c>
      <c r="H245" s="13">
        <v>0.0373</v>
      </c>
      <c r="I245" s="11">
        <v>41.5</v>
      </c>
      <c r="J245" s="10">
        <f>E245/D245</f>
      </c>
      <c r="K245" s="10">
        <f>K244*(1+(D245+E245/12)/D244-1)</f>
      </c>
      <c r="L245" s="10">
        <f>L244*(1+(D245/D244-1)+J245/12)</f>
      </c>
    </row>
    <row x14ac:dyDescent="0.25" r="246" customHeight="1" ht="18.75">
      <c r="A246" s="8">
        <v>26390</v>
      </c>
      <c r="B246" s="9">
        <v>0.061399999999999996</v>
      </c>
      <c r="C246" s="10">
        <v>183.57282453370996</v>
      </c>
      <c r="D246" s="11">
        <v>107.7</v>
      </c>
      <c r="E246" s="12">
        <v>3.07</v>
      </c>
      <c r="F246" s="11">
        <v>5.86333</v>
      </c>
      <c r="G246" s="10">
        <v>17.662646200372553</v>
      </c>
      <c r="H246" s="13">
        <v>0.0371</v>
      </c>
      <c r="I246" s="11">
        <v>41.6</v>
      </c>
      <c r="J246" s="10">
        <f>E246/D246</f>
      </c>
      <c r="K246" s="10">
        <f>K245*(1+(D246+E246/12)/D245-1)</f>
      </c>
      <c r="L246" s="10">
        <f>L245*(1+(D246/D245-1)+J246/12)</f>
      </c>
    </row>
    <row x14ac:dyDescent="0.25" r="247" customHeight="1" ht="18.75">
      <c r="A247" s="8">
        <v>26420</v>
      </c>
      <c r="B247" s="9">
        <v>0.0605</v>
      </c>
      <c r="C247" s="10">
        <v>185.73077246910674</v>
      </c>
      <c r="D247" s="11">
        <v>108</v>
      </c>
      <c r="E247" s="12">
        <v>3.07</v>
      </c>
      <c r="F247" s="11">
        <v>5.91667</v>
      </c>
      <c r="G247" s="10">
        <v>17.64085731574025</v>
      </c>
      <c r="H247" s="13">
        <v>0.0369</v>
      </c>
      <c r="I247" s="11">
        <v>41.7</v>
      </c>
      <c r="J247" s="10">
        <f>E247/D247</f>
      </c>
      <c r="K247" s="10">
        <f>K246*(1+(D247+E247/12)/D246-1)</f>
      </c>
      <c r="L247" s="10">
        <f>L246*(1+(D247/D246-1)+J247/12)</f>
      </c>
    </row>
    <row x14ac:dyDescent="0.25" r="248" customHeight="1" ht="18.75">
      <c r="A248" s="8">
        <v>26451</v>
      </c>
      <c r="B248" s="9">
        <v>0.061500000000000006</v>
      </c>
      <c r="C248" s="10">
        <v>185.30343387269534</v>
      </c>
      <c r="D248" s="11">
        <v>107.2</v>
      </c>
      <c r="E248" s="12">
        <v>3.07333</v>
      </c>
      <c r="F248" s="11">
        <v>5.97</v>
      </c>
      <c r="G248" s="10">
        <v>17.398690031138166</v>
      </c>
      <c r="H248" s="13">
        <v>0.0391</v>
      </c>
      <c r="I248" s="11">
        <v>41.9</v>
      </c>
      <c r="J248" s="10">
        <f>E248/D248</f>
      </c>
      <c r="K248" s="10">
        <f>K247*(1+(D248+E248/12)/D247-1)</f>
      </c>
      <c r="L248" s="10">
        <f>L247*(1+(D248/D247-1)+J248/12)</f>
      </c>
    </row>
    <row x14ac:dyDescent="0.25" r="249" customHeight="1" ht="18.75">
      <c r="A249" s="8">
        <v>26481</v>
      </c>
      <c r="B249" s="9">
        <v>0.061200000000000004</v>
      </c>
      <c r="C249" s="10">
        <v>186.66185286656142</v>
      </c>
      <c r="D249" s="11">
        <v>111</v>
      </c>
      <c r="E249" s="12">
        <v>3.07667</v>
      </c>
      <c r="F249" s="11">
        <v>6.02667</v>
      </c>
      <c r="G249" s="10">
        <v>17.943404688029798</v>
      </c>
      <c r="H249" s="13">
        <v>0.0398</v>
      </c>
      <c r="I249" s="11">
        <v>42</v>
      </c>
      <c r="J249" s="10">
        <f>E249/D249</f>
      </c>
      <c r="K249" s="10">
        <f>K248*(1+(D249+E249/12)/D248-1)</f>
      </c>
      <c r="L249" s="10">
        <f>L248*(1+(D249/D248-1)+J249/12)</f>
      </c>
    </row>
    <row x14ac:dyDescent="0.25" r="250" customHeight="1" ht="18.75">
      <c r="A250" s="8">
        <v>26512</v>
      </c>
      <c r="B250" s="9">
        <v>0.0642</v>
      </c>
      <c r="C250" s="10">
        <v>183.5524631360081</v>
      </c>
      <c r="D250" s="11">
        <v>109.4</v>
      </c>
      <c r="E250" s="12">
        <v>3.08</v>
      </c>
      <c r="F250" s="11">
        <v>6.08333</v>
      </c>
      <c r="G250" s="10">
        <v>17.613854552912112</v>
      </c>
      <c r="H250" s="13">
        <v>0.04019999999999999</v>
      </c>
      <c r="I250" s="11">
        <v>42.1</v>
      </c>
      <c r="J250" s="10">
        <f>E250/D250</f>
      </c>
      <c r="K250" s="10">
        <f>K249*(1+(D250+E250/12)/D249-1)</f>
      </c>
      <c r="L250" s="10">
        <f>L249*(1+(D250/D249-1)+J250/12)</f>
      </c>
    </row>
    <row x14ac:dyDescent="0.25" r="251" customHeight="1" ht="18.75">
      <c r="A251" s="8">
        <v>26543</v>
      </c>
      <c r="B251" s="9">
        <v>0.0654</v>
      </c>
      <c r="C251" s="10">
        <v>182.94566994009287</v>
      </c>
      <c r="D251" s="11">
        <v>109.6</v>
      </c>
      <c r="E251" s="12">
        <v>3.10333</v>
      </c>
      <c r="F251" s="11">
        <v>6.14</v>
      </c>
      <c r="G251" s="10">
        <v>17.533183854158555</v>
      </c>
      <c r="H251" s="13">
        <v>0.0466</v>
      </c>
      <c r="I251" s="11">
        <v>42.3</v>
      </c>
      <c r="J251" s="10">
        <f>E251/D251</f>
      </c>
      <c r="K251" s="10">
        <f>K250*(1+(D251+E251/12)/D250-1)</f>
      </c>
      <c r="L251" s="10">
        <f>L250*(1+(D251/D250-1)+J251/12)</f>
      </c>
    </row>
    <row x14ac:dyDescent="0.25" r="252" customHeight="1" ht="18.75">
      <c r="A252" s="8">
        <v>26573</v>
      </c>
      <c r="B252" s="9">
        <v>0.0641</v>
      </c>
      <c r="C252" s="10">
        <v>185.66839598352962</v>
      </c>
      <c r="D252" s="11">
        <v>115.1</v>
      </c>
      <c r="E252" s="12">
        <v>3.12667</v>
      </c>
      <c r="F252" s="11">
        <v>6.23333</v>
      </c>
      <c r="G252" s="10">
        <v>18.338894714968056</v>
      </c>
      <c r="H252" s="13">
        <v>0.047400000000000005</v>
      </c>
      <c r="I252" s="11">
        <v>42.4</v>
      </c>
      <c r="J252" s="10">
        <f>E252/D252</f>
      </c>
      <c r="K252" s="10">
        <f>K251*(1+(D252+E252/12)/D251-1)</f>
      </c>
      <c r="L252" s="10">
        <f>L251*(1+(D252/D251-1)+J252/12)</f>
      </c>
    </row>
    <row x14ac:dyDescent="0.25" r="253" customHeight="1" ht="18.75">
      <c r="A253" s="8">
        <v>26604</v>
      </c>
      <c r="B253" s="9">
        <v>0.06280000000000001</v>
      </c>
      <c r="C253" s="10">
        <v>188.421934162998</v>
      </c>
      <c r="D253" s="11">
        <v>117.5</v>
      </c>
      <c r="E253" s="12">
        <v>3.15</v>
      </c>
      <c r="F253" s="11">
        <v>6.32667</v>
      </c>
      <c r="G253" s="10">
        <v>18.645719442073677</v>
      </c>
      <c r="H253" s="13">
        <v>0.0478</v>
      </c>
      <c r="I253" s="11">
        <v>42.5</v>
      </c>
      <c r="J253" s="10">
        <f>E253/D253</f>
      </c>
      <c r="K253" s="10">
        <f>K252*(1+(D253+E253/12)/D252-1)</f>
      </c>
      <c r="L253" s="10">
        <f>L252*(1+(D253/D252-1)+J253/12)</f>
      </c>
    </row>
    <row x14ac:dyDescent="0.25" r="254" customHeight="1" ht="18.75">
      <c r="A254" s="8">
        <v>26634</v>
      </c>
      <c r="B254" s="9">
        <v>0.0641</v>
      </c>
      <c r="C254" s="10">
        <v>187.63068083637762</v>
      </c>
      <c r="D254" s="11">
        <v>118.4</v>
      </c>
      <c r="E254" s="12">
        <v>3.15667</v>
      </c>
      <c r="F254" s="11">
        <v>6.42</v>
      </c>
      <c r="G254" s="10">
        <v>18.712530467302436</v>
      </c>
      <c r="H254" s="13">
        <v>0.0507</v>
      </c>
      <c r="I254" s="11">
        <v>42.6</v>
      </c>
      <c r="J254" s="10">
        <f>E254/D254</f>
      </c>
      <c r="K254" s="10">
        <f>K253*(1+(D254+E254/12)/D253-1)</f>
      </c>
      <c r="L254" s="10">
        <f>L253*(1+(D254/D253-1)+J254/12)</f>
      </c>
    </row>
    <row x14ac:dyDescent="0.25" r="255" customHeight="1" ht="18.75">
      <c r="A255" s="8">
        <v>26665</v>
      </c>
      <c r="B255" s="9">
        <v>0.0654</v>
      </c>
      <c r="C255" s="10">
        <v>186.87350055534293</v>
      </c>
      <c r="D255" s="11">
        <v>114.2</v>
      </c>
      <c r="E255" s="12">
        <v>3.16333</v>
      </c>
      <c r="F255" s="11">
        <v>6.54667</v>
      </c>
      <c r="G255" s="10">
        <v>17.88988959919375</v>
      </c>
      <c r="H255" s="13">
        <v>0.0541</v>
      </c>
      <c r="I255" s="11">
        <v>42.9</v>
      </c>
      <c r="J255" s="10">
        <f>E255/D255</f>
      </c>
      <c r="K255" s="10">
        <f>K254*(1+(D255+E255/12)/D254-1)</f>
      </c>
      <c r="L255" s="10">
        <f>L254*(1+(D255/D254-1)+J255/12)</f>
      </c>
    </row>
    <row x14ac:dyDescent="0.25" r="256" customHeight="1" ht="18.75">
      <c r="A256" s="8">
        <v>26696</v>
      </c>
      <c r="B256" s="9">
        <v>0.0664</v>
      </c>
      <c r="C256" s="10">
        <v>186.55010272580412</v>
      </c>
      <c r="D256" s="11">
        <v>112.4</v>
      </c>
      <c r="E256" s="12">
        <v>3.17</v>
      </c>
      <c r="F256" s="11">
        <v>6.67333</v>
      </c>
      <c r="G256" s="10">
        <v>17.412142058290335</v>
      </c>
      <c r="H256" s="13">
        <v>0.055999999999999994</v>
      </c>
      <c r="I256" s="11">
        <v>43.3</v>
      </c>
      <c r="J256" s="10">
        <f>E256/D256</f>
      </c>
      <c r="K256" s="10">
        <f>K255*(1+(D256+E256/12)/D255-1)</f>
      </c>
      <c r="L256" s="10">
        <f>L255*(1+(D256/D255-1)+J256/12)</f>
      </c>
    </row>
    <row x14ac:dyDescent="0.25" r="257" customHeight="1" ht="18.75">
      <c r="A257" s="8">
        <v>26724</v>
      </c>
      <c r="B257" s="9">
        <v>0.0673</v>
      </c>
      <c r="C257" s="10">
        <v>186.38166205579626</v>
      </c>
      <c r="D257" s="11">
        <v>110.3</v>
      </c>
      <c r="E257" s="12">
        <v>3.18667</v>
      </c>
      <c r="F257" s="11">
        <v>6.8</v>
      </c>
      <c r="G257" s="10">
        <v>16.93574006605082</v>
      </c>
      <c r="H257" s="13">
        <v>0.060899999999999996</v>
      </c>
      <c r="I257" s="11">
        <v>43.6</v>
      </c>
      <c r="J257" s="10">
        <f>E257/D257</f>
      </c>
      <c r="K257" s="10">
        <f>K256*(1+(D257+E257/12)/D256-1)</f>
      </c>
      <c r="L257" s="10">
        <f>L256*(1+(D257/D256-1)+J257/12)</f>
      </c>
    </row>
    <row x14ac:dyDescent="0.25" r="258" customHeight="1" ht="18.75">
      <c r="A258" s="8">
        <v>26755</v>
      </c>
      <c r="B258" s="9">
        <v>0.067</v>
      </c>
      <c r="C258" s="10">
        <v>187.82736200637186</v>
      </c>
      <c r="D258" s="11">
        <v>107.2</v>
      </c>
      <c r="E258" s="12">
        <v>3.20333</v>
      </c>
      <c r="F258" s="11">
        <v>6.94333</v>
      </c>
      <c r="G258" s="10">
        <v>16.31433875966857</v>
      </c>
      <c r="H258" s="13">
        <v>0.0626</v>
      </c>
      <c r="I258" s="11">
        <v>43.9</v>
      </c>
      <c r="J258" s="10">
        <f>E258/D258</f>
      </c>
      <c r="K258" s="10">
        <f>K257*(1+(D258+E258/12)/D257-1)</f>
      </c>
      <c r="L258" s="10">
        <f>L257*(1+(D258/D257-1)+J258/12)</f>
      </c>
    </row>
    <row x14ac:dyDescent="0.25" r="259" customHeight="1" ht="18.75">
      <c r="A259" s="8">
        <v>26785</v>
      </c>
      <c r="B259" s="9">
        <v>0.0693</v>
      </c>
      <c r="C259" s="10">
        <v>185.81437759576855</v>
      </c>
      <c r="D259" s="11">
        <v>104.8</v>
      </c>
      <c r="E259" s="12">
        <v>3.22</v>
      </c>
      <c r="F259" s="11">
        <v>7.08667</v>
      </c>
      <c r="G259" s="10">
        <v>15.808323047681979</v>
      </c>
      <c r="H259" s="13">
        <v>0.0636</v>
      </c>
      <c r="I259" s="11">
        <v>44.2</v>
      </c>
      <c r="J259" s="10">
        <f>E259/D259</f>
      </c>
      <c r="K259" s="10">
        <f>K258*(1+(D259+E259/12)/D258-1)</f>
      </c>
      <c r="L259" s="10">
        <f>L258*(1+(D259/D258-1)+J259/12)</f>
      </c>
    </row>
    <row x14ac:dyDescent="0.25" r="260" customHeight="1" ht="18.75">
      <c r="A260" s="8">
        <v>26816</v>
      </c>
      <c r="B260" s="9">
        <v>0.0694</v>
      </c>
      <c r="C260" s="10">
        <v>186.7558246703341</v>
      </c>
      <c r="D260" s="11">
        <v>105.8</v>
      </c>
      <c r="E260" s="12">
        <v>3.23667</v>
      </c>
      <c r="F260" s="11">
        <v>7.23</v>
      </c>
      <c r="G260" s="10">
        <v>15.889518573988783</v>
      </c>
      <c r="H260" s="13">
        <v>0.0719</v>
      </c>
      <c r="I260" s="11">
        <v>44.3</v>
      </c>
      <c r="J260" s="10">
        <f>E260/D260</f>
      </c>
      <c r="K260" s="10">
        <f>K259*(1+(D260+E260/12)/D259-1)</f>
      </c>
      <c r="L260" s="10">
        <f>L259*(1+(D260/D259-1)+J260/12)</f>
      </c>
    </row>
    <row x14ac:dyDescent="0.25" r="261" customHeight="1" ht="18.75">
      <c r="A261" s="8">
        <v>26846</v>
      </c>
      <c r="B261" s="9">
        <v>0.07429999999999999</v>
      </c>
      <c r="C261" s="10">
        <v>181.49390721169883</v>
      </c>
      <c r="D261" s="11">
        <v>103.8</v>
      </c>
      <c r="E261" s="12">
        <v>3.25333</v>
      </c>
      <c r="F261" s="11">
        <v>7.38333</v>
      </c>
      <c r="G261" s="10">
        <v>15.27850109470612</v>
      </c>
      <c r="H261" s="13">
        <v>0.0801</v>
      </c>
      <c r="I261" s="11">
        <v>45.1</v>
      </c>
      <c r="J261" s="10">
        <f>E261/D261</f>
      </c>
      <c r="K261" s="10">
        <f>K260*(1+(D261+E261/12)/D260-1)</f>
      </c>
      <c r="L261" s="10">
        <f>L260*(1+(D261/D260-1)+J261/12)</f>
      </c>
    </row>
    <row x14ac:dyDescent="0.25" r="262" customHeight="1" ht="18.75">
      <c r="A262" s="8">
        <v>26877</v>
      </c>
      <c r="B262" s="9">
        <v>0.0725</v>
      </c>
      <c r="C262" s="10">
        <v>184.89997725637105</v>
      </c>
      <c r="D262" s="11">
        <v>105.6</v>
      </c>
      <c r="E262" s="12">
        <v>3.27</v>
      </c>
      <c r="F262" s="11">
        <v>7.53667</v>
      </c>
      <c r="G262" s="10">
        <v>15.475308601805562</v>
      </c>
      <c r="H262" s="13">
        <v>0.0867</v>
      </c>
      <c r="I262" s="11">
        <v>45.2</v>
      </c>
      <c r="J262" s="10">
        <f>E262/D262</f>
      </c>
      <c r="K262" s="10">
        <f>K261*(1+(D262+E262/12)/D261-1)</f>
      </c>
      <c r="L262" s="10">
        <f>L261*(1+(D262/D261-1)+J262/12)</f>
      </c>
    </row>
    <row x14ac:dyDescent="0.25" r="263" customHeight="1" ht="18.75">
      <c r="A263" s="8">
        <v>26908</v>
      </c>
      <c r="B263" s="9">
        <v>0.069</v>
      </c>
      <c r="C263" s="10">
        <v>190.60975376325015</v>
      </c>
      <c r="D263" s="11">
        <v>109.8</v>
      </c>
      <c r="E263" s="12">
        <v>3.30667</v>
      </c>
      <c r="F263" s="11">
        <v>7.69</v>
      </c>
      <c r="G263" s="10">
        <v>15.913516308933382</v>
      </c>
      <c r="H263" s="13">
        <v>0.08289999999999999</v>
      </c>
      <c r="I263" s="11">
        <v>45.6</v>
      </c>
      <c r="J263" s="10">
        <f>E263/D263</f>
      </c>
      <c r="K263" s="10">
        <f>K262*(1+(D263+E263/12)/D262-1)</f>
      </c>
      <c r="L263" s="10">
        <f>L262*(1+(D263/D262-1)+J263/12)</f>
      </c>
    </row>
    <row x14ac:dyDescent="0.25" r="264" customHeight="1" ht="18.75">
      <c r="A264" s="8">
        <v>26938</v>
      </c>
      <c r="B264" s="9">
        <v>0.06709999999999999</v>
      </c>
      <c r="C264" s="10">
        <v>194.29804190264898</v>
      </c>
      <c r="D264" s="11">
        <v>102</v>
      </c>
      <c r="E264" s="12">
        <v>3.34333</v>
      </c>
      <c r="F264" s="11">
        <v>7.84667</v>
      </c>
      <c r="G264" s="10">
        <v>14.651845159710566</v>
      </c>
      <c r="H264" s="13">
        <v>0.0722</v>
      </c>
      <c r="I264" s="11">
        <v>45.9</v>
      </c>
      <c r="J264" s="10">
        <f>E264/D264</f>
      </c>
      <c r="K264" s="10">
        <f>K263*(1+(D264+E264/12)/D263-1)</f>
      </c>
      <c r="L264" s="10">
        <f>L263*(1+(D264/D263-1)+J264/12)</f>
      </c>
    </row>
    <row x14ac:dyDescent="0.25" r="265" customHeight="1" ht="18.75">
      <c r="A265" s="8">
        <v>26969</v>
      </c>
      <c r="B265" s="9">
        <v>0.0669</v>
      </c>
      <c r="C265" s="10">
        <v>195.6628953082121</v>
      </c>
      <c r="D265" s="11">
        <v>94.78</v>
      </c>
      <c r="E265" s="12">
        <v>3.38</v>
      </c>
      <c r="F265" s="11">
        <v>8.00333</v>
      </c>
      <c r="G265" s="10">
        <v>13.493329686205882</v>
      </c>
      <c r="H265" s="13">
        <v>0.0783</v>
      </c>
      <c r="I265" s="11">
        <v>46.2</v>
      </c>
      <c r="J265" s="10">
        <f>E265/D265</f>
      </c>
      <c r="K265" s="10">
        <f>K264*(1+(D265+E265/12)/D264-1)</f>
      </c>
      <c r="L265" s="10">
        <f>L264*(1+(D265/D264-1)+J265/12)</f>
      </c>
    </row>
    <row x14ac:dyDescent="0.25" r="266" customHeight="1" ht="18.75">
      <c r="A266" s="8">
        <v>26999</v>
      </c>
      <c r="B266" s="9">
        <v>0.069</v>
      </c>
      <c r="C266" s="10">
        <v>193.83771041778226</v>
      </c>
      <c r="D266" s="11">
        <v>96.11</v>
      </c>
      <c r="E266" s="12">
        <v>3.4</v>
      </c>
      <c r="F266" s="11">
        <v>8.16</v>
      </c>
      <c r="G266" s="10">
        <v>13.530721892513942</v>
      </c>
      <c r="H266" s="13">
        <v>0.0745</v>
      </c>
      <c r="I266" s="11">
        <v>46.6</v>
      </c>
      <c r="J266" s="10">
        <f>E266/D266</f>
      </c>
      <c r="K266" s="10">
        <f>K265*(1+(D266+E266/12)/D265-1)</f>
      </c>
      <c r="L266" s="10">
        <f>L265*(1+(D266/D265-1)+J266/12)</f>
      </c>
    </row>
    <row x14ac:dyDescent="0.25" r="267" customHeight="1" ht="18.75">
      <c r="A267" s="8">
        <v>27030</v>
      </c>
      <c r="B267" s="9">
        <v>0.07</v>
      </c>
      <c r="C267" s="10">
        <v>193.58282949653295</v>
      </c>
      <c r="D267" s="11">
        <v>93.45</v>
      </c>
      <c r="E267" s="12">
        <v>3.42</v>
      </c>
      <c r="F267" s="11">
        <v>8.22667</v>
      </c>
      <c r="G267" s="10">
        <v>12.957321280205386</v>
      </c>
      <c r="H267" s="13">
        <v>0.07769999999999999</v>
      </c>
      <c r="I267" s="11">
        <v>47.2</v>
      </c>
      <c r="J267" s="10">
        <f>E267/D267</f>
      </c>
      <c r="K267" s="10">
        <f>K266*(1+(D267+E267/12)/D266-1)</f>
      </c>
      <c r="L267" s="10">
        <f>L266*(1+(D267/D266-1)+J267/12)</f>
      </c>
    </row>
    <row x14ac:dyDescent="0.25" r="268" customHeight="1" ht="18.75">
      <c r="A268" s="8">
        <v>27061</v>
      </c>
      <c r="B268" s="9">
        <v>0.0701</v>
      </c>
      <c r="C268" s="10">
        <v>194.57535939225852</v>
      </c>
      <c r="D268" s="11">
        <v>97.44</v>
      </c>
      <c r="E268" s="12">
        <v>3.44</v>
      </c>
      <c r="F268" s="11">
        <v>8.29333</v>
      </c>
      <c r="G268" s="10">
        <v>13.310364239140155</v>
      </c>
      <c r="H268" s="13">
        <v>0.0712</v>
      </c>
      <c r="I268" s="11">
        <v>47.8</v>
      </c>
      <c r="J268" s="10">
        <f>E268/D268</f>
      </c>
      <c r="K268" s="10">
        <f>K267*(1+(D268+E268/12)/D267-1)</f>
      </c>
      <c r="L268" s="10">
        <f>L267*(1+(D268/D267-1)+J268/12)</f>
      </c>
    </row>
    <row x14ac:dyDescent="0.25" r="269" customHeight="1" ht="18.75">
      <c r="A269" s="8">
        <v>27089</v>
      </c>
      <c r="B269" s="9">
        <v>0.0741</v>
      </c>
      <c r="C269" s="10">
        <v>190.31329606773883</v>
      </c>
      <c r="D269" s="11">
        <v>92.46</v>
      </c>
      <c r="E269" s="12">
        <v>3.46</v>
      </c>
      <c r="F269" s="11">
        <v>8.36</v>
      </c>
      <c r="G269" s="10">
        <v>12.550411048540902</v>
      </c>
      <c r="H269" s="13">
        <v>0.0796</v>
      </c>
      <c r="I269" s="11">
        <v>48</v>
      </c>
      <c r="J269" s="10">
        <f>E269/D269</f>
      </c>
      <c r="K269" s="10">
        <f>K268*(1+(D269+E269/12)/D268-1)</f>
      </c>
      <c r="L269" s="10">
        <f>L268*(1+(D269/D268-1)+J269/12)</f>
      </c>
    </row>
    <row x14ac:dyDescent="0.25" r="270" customHeight="1" ht="18.75">
      <c r="A270" s="8">
        <v>27120</v>
      </c>
      <c r="B270" s="9">
        <v>0.0766</v>
      </c>
      <c r="C270" s="10">
        <v>188.22464302070486</v>
      </c>
      <c r="D270" s="11">
        <v>89.67</v>
      </c>
      <c r="E270" s="12">
        <v>3.48</v>
      </c>
      <c r="F270" s="11">
        <v>8.48667</v>
      </c>
      <c r="G270" s="10">
        <v>11.995436947329654</v>
      </c>
      <c r="H270" s="13">
        <v>0.0833</v>
      </c>
      <c r="I270" s="11">
        <v>48.6</v>
      </c>
      <c r="J270" s="10">
        <f>E270/D270</f>
      </c>
      <c r="K270" s="10">
        <f>K269*(1+(D270+E270/12)/D269-1)</f>
      </c>
      <c r="L270" s="10">
        <f>L269*(1+(D270/D269-1)+J270/12)</f>
      </c>
    </row>
    <row x14ac:dyDescent="0.25" r="271" customHeight="1" ht="18.75">
      <c r="A271" s="8">
        <v>27150</v>
      </c>
      <c r="B271" s="9">
        <v>0.07519999999999999</v>
      </c>
      <c r="C271" s="10">
        <v>191.24509625188188</v>
      </c>
      <c r="D271" s="11">
        <v>89.79</v>
      </c>
      <c r="E271" s="12">
        <v>3.5</v>
      </c>
      <c r="F271" s="11">
        <v>8.61333</v>
      </c>
      <c r="G271" s="10">
        <v>11.888498820078995</v>
      </c>
      <c r="H271" s="13">
        <v>0.0823</v>
      </c>
      <c r="I271" s="11">
        <v>49</v>
      </c>
      <c r="J271" s="10">
        <f>E271/D271</f>
      </c>
      <c r="K271" s="10">
        <f>K270*(1+(D271+E271/12)/D270-1)</f>
      </c>
      <c r="L271" s="10">
        <f>L270*(1+(D271/D270-1)+J271/12)</f>
      </c>
    </row>
    <row x14ac:dyDescent="0.25" r="272" customHeight="1" ht="18.75">
      <c r="A272" s="8">
        <v>27181</v>
      </c>
      <c r="B272" s="9">
        <v>0.0764</v>
      </c>
      <c r="C272" s="10">
        <v>190.86785724196665</v>
      </c>
      <c r="D272" s="11">
        <v>79.31</v>
      </c>
      <c r="E272" s="12">
        <v>3.53</v>
      </c>
      <c r="F272" s="11">
        <v>8.74</v>
      </c>
      <c r="G272" s="10">
        <v>10.394141805327047</v>
      </c>
      <c r="H272" s="13">
        <v>0.079</v>
      </c>
      <c r="I272" s="11">
        <v>49.4</v>
      </c>
      <c r="J272" s="10">
        <f>E272/D272</f>
      </c>
      <c r="K272" s="10">
        <f>K271*(1+(D272+E272/12)/D271-1)</f>
      </c>
      <c r="L272" s="10">
        <f>L271*(1+(D272/D271-1)+J272/12)</f>
      </c>
    </row>
    <row x14ac:dyDescent="0.25" r="273" customHeight="1" ht="18.75">
      <c r="A273" s="8">
        <v>27211</v>
      </c>
      <c r="B273" s="9">
        <v>0.0789</v>
      </c>
      <c r="C273" s="10">
        <v>188.84280131407752</v>
      </c>
      <c r="D273" s="11">
        <v>76.03</v>
      </c>
      <c r="E273" s="12">
        <v>3.56</v>
      </c>
      <c r="F273" s="11">
        <v>8.86333</v>
      </c>
      <c r="G273" s="10">
        <v>9.824195723141198</v>
      </c>
      <c r="H273" s="13">
        <v>0.0755</v>
      </c>
      <c r="I273" s="11">
        <v>50</v>
      </c>
      <c r="J273" s="10">
        <f>E273/D273</f>
      </c>
      <c r="K273" s="10">
        <f>K272*(1+(D273+E273/12)/D272-1)</f>
      </c>
      <c r="L273" s="10">
        <f>L272*(1+(D273/D272-1)+J273/12)</f>
      </c>
    </row>
    <row x14ac:dyDescent="0.25" r="274" customHeight="1" ht="18.75">
      <c r="A274" s="8">
        <v>27242</v>
      </c>
      <c r="B274" s="9">
        <v>0.08109999999999999</v>
      </c>
      <c r="C274" s="10">
        <v>187.29043985413247</v>
      </c>
      <c r="D274" s="11">
        <v>68.12</v>
      </c>
      <c r="E274" s="12">
        <v>3.59</v>
      </c>
      <c r="F274" s="11">
        <v>8.98667</v>
      </c>
      <c r="G274" s="10">
        <v>8.680421305646334</v>
      </c>
      <c r="H274" s="13">
        <v>0.08960000000000001</v>
      </c>
      <c r="I274" s="11">
        <v>50.6</v>
      </c>
      <c r="J274" s="10">
        <f>E274/D274</f>
      </c>
      <c r="K274" s="10">
        <f>K273*(1+(D274+E274/12)/D273-1)</f>
      </c>
      <c r="L274" s="10">
        <f>L273*(1+(D274/D273-1)+J274/12)</f>
      </c>
    </row>
    <row x14ac:dyDescent="0.25" r="275" customHeight="1" ht="18.75">
      <c r="A275" s="8">
        <v>27273</v>
      </c>
      <c r="B275" s="9">
        <v>0.0794</v>
      </c>
      <c r="C275" s="10">
        <v>190.71352472950636</v>
      </c>
      <c r="D275" s="11">
        <v>69.44</v>
      </c>
      <c r="E275" s="12">
        <v>3.59333</v>
      </c>
      <c r="F275" s="11">
        <v>9.11</v>
      </c>
      <c r="G275" s="10">
        <v>8.744983833809588</v>
      </c>
      <c r="H275" s="13">
        <v>0.0806</v>
      </c>
      <c r="I275" s="11">
        <v>51.1</v>
      </c>
      <c r="J275" s="10">
        <f>E275/D275</f>
      </c>
      <c r="K275" s="10">
        <f>K274*(1+(D275+E275/12)/D274-1)</f>
      </c>
      <c r="L275" s="10">
        <f>L274*(1+(D275/D274-1)+J275/12)</f>
      </c>
    </row>
    <row x14ac:dyDescent="0.25" r="276" customHeight="1" ht="18.75">
      <c r="A276" s="8">
        <v>27303</v>
      </c>
      <c r="B276" s="9">
        <v>0.0779</v>
      </c>
      <c r="C276" s="10">
        <v>193.92658039207905</v>
      </c>
      <c r="D276" s="11">
        <v>71.74</v>
      </c>
      <c r="E276" s="12">
        <v>3.59667</v>
      </c>
      <c r="F276" s="11">
        <v>9.03667</v>
      </c>
      <c r="G276" s="10">
        <v>8.948984512755606</v>
      </c>
      <c r="H276" s="13">
        <v>0.0746</v>
      </c>
      <c r="I276" s="11">
        <v>51.5</v>
      </c>
      <c r="J276" s="10">
        <f>E276/D276</f>
      </c>
      <c r="K276" s="10">
        <f>K275*(1+(D276+E276/12)/D275-1)</f>
      </c>
      <c r="L276" s="10">
        <f>L275*(1+(D276/D275-1)+J276/12)</f>
      </c>
    </row>
    <row x14ac:dyDescent="0.25" r="277" customHeight="1" ht="18.75">
      <c r="A277" s="8">
        <v>27334</v>
      </c>
      <c r="B277" s="9">
        <v>0.0764</v>
      </c>
      <c r="C277" s="10">
        <v>197.18273909414347</v>
      </c>
      <c r="D277" s="11">
        <v>67.07</v>
      </c>
      <c r="E277" s="12">
        <v>3.6</v>
      </c>
      <c r="F277" s="11">
        <v>8.96333</v>
      </c>
      <c r="G277" s="10">
        <v>8.289060055923086</v>
      </c>
      <c r="H277" s="13">
        <v>0.0747</v>
      </c>
      <c r="I277" s="11">
        <v>51.9</v>
      </c>
      <c r="J277" s="10">
        <f>E277/D277</f>
      </c>
      <c r="K277" s="10">
        <f>K276*(1+(D277+E277/12)/D276-1)</f>
      </c>
      <c r="L277" s="10">
        <f>L276*(1+(D277/D276-1)+J277/12)</f>
      </c>
    </row>
    <row x14ac:dyDescent="0.25" r="278" customHeight="1" ht="18.75">
      <c r="A278" s="8">
        <v>27364</v>
      </c>
      <c r="B278" s="9">
        <v>0.07400000000000001</v>
      </c>
      <c r="C278" s="10">
        <v>201.72222973025612</v>
      </c>
      <c r="D278" s="11">
        <v>72.56</v>
      </c>
      <c r="E278" s="12">
        <v>3.62333</v>
      </c>
      <c r="F278" s="11">
        <v>8.89</v>
      </c>
      <c r="G278" s="10">
        <v>8.920995508404253</v>
      </c>
      <c r="H278" s="13">
        <v>0.07150000000000001</v>
      </c>
      <c r="I278" s="11">
        <v>52.1</v>
      </c>
      <c r="J278" s="10">
        <f>E278/D278</f>
      </c>
      <c r="K278" s="10">
        <f>K277*(1+(D278+E278/12)/D277-1)</f>
      </c>
      <c r="L278" s="10">
        <f>L277*(1+(D278/D277-1)+J278/12)</f>
      </c>
    </row>
    <row x14ac:dyDescent="0.25" r="279" customHeight="1" ht="18.75">
      <c r="A279" s="8">
        <v>27395</v>
      </c>
      <c r="B279" s="9">
        <v>0.0753</v>
      </c>
      <c r="C279" s="10">
        <v>201.15683995508414</v>
      </c>
      <c r="D279" s="11">
        <v>80.1</v>
      </c>
      <c r="E279" s="12">
        <v>3.64667</v>
      </c>
      <c r="F279" s="11">
        <v>8.74333</v>
      </c>
      <c r="G279" s="10">
        <v>9.762246716166471</v>
      </c>
      <c r="H279" s="13">
        <v>0.0626</v>
      </c>
      <c r="I279" s="11">
        <v>52.5</v>
      </c>
      <c r="J279" s="10">
        <f>E279/D279</f>
      </c>
      <c r="K279" s="10">
        <f>K278*(1+(D279+E279/12)/D278-1)</f>
      </c>
      <c r="L279" s="10">
        <f>L278*(1+(D279/D278-1)+J279/12)</f>
      </c>
    </row>
    <row x14ac:dyDescent="0.25" r="280" customHeight="1" ht="18.75">
      <c r="A280" s="8">
        <v>27426</v>
      </c>
      <c r="B280" s="9">
        <v>0.0746</v>
      </c>
      <c r="C280" s="10">
        <v>203.39365836224184</v>
      </c>
      <c r="D280" s="11">
        <v>83.78</v>
      </c>
      <c r="E280" s="12">
        <v>3.67</v>
      </c>
      <c r="F280" s="11">
        <v>8.59667</v>
      </c>
      <c r="G280" s="10">
        <v>10.163796767444042</v>
      </c>
      <c r="H280" s="13">
        <v>0.055</v>
      </c>
      <c r="I280" s="11">
        <v>52.7</v>
      </c>
      <c r="J280" s="10">
        <f>E280/D280</f>
      </c>
      <c r="K280" s="10">
        <f>K279*(1+(D280+E280/12)/D279-1)</f>
      </c>
      <c r="L280" s="10">
        <f>L279*(1+(D280/D279-1)+J280/12)</f>
      </c>
    </row>
    <row x14ac:dyDescent="0.25" r="281" customHeight="1" ht="18.75">
      <c r="A281" s="8">
        <v>27454</v>
      </c>
      <c r="B281" s="9">
        <v>0.0801</v>
      </c>
      <c r="C281" s="10">
        <v>197.10175338607277</v>
      </c>
      <c r="D281" s="11">
        <v>84.72</v>
      </c>
      <c r="E281" s="12">
        <v>3.68333</v>
      </c>
      <c r="F281" s="11">
        <v>8.45</v>
      </c>
      <c r="G281" s="10">
        <v>10.233076136605922</v>
      </c>
      <c r="H281" s="13">
        <v>0.054900000000000004</v>
      </c>
      <c r="I281" s="11">
        <v>52.9</v>
      </c>
      <c r="J281" s="10">
        <f>E281/D281</f>
      </c>
      <c r="K281" s="10">
        <f>K280*(1+(D281+E281/12)/D280-1)</f>
      </c>
      <c r="L281" s="10">
        <f>L280*(1+(D281/D280-1)+J281/12)</f>
      </c>
    </row>
    <row x14ac:dyDescent="0.25" r="282" customHeight="1" ht="18.75">
      <c r="A282" s="8">
        <v>27485</v>
      </c>
      <c r="B282" s="9">
        <v>0.08310000000000001</v>
      </c>
      <c r="C282" s="10">
        <v>194.4754409448667</v>
      </c>
      <c r="D282" s="11">
        <v>90.1</v>
      </c>
      <c r="E282" s="12">
        <v>3.69667</v>
      </c>
      <c r="F282" s="11">
        <v>8.28667</v>
      </c>
      <c r="G282" s="10">
        <v>10.818139119335813</v>
      </c>
      <c r="H282" s="13">
        <v>0.056100000000000004</v>
      </c>
      <c r="I282" s="11">
        <v>53.2</v>
      </c>
      <c r="J282" s="10">
        <f>E282/D282</f>
      </c>
      <c r="K282" s="10">
        <f>K281*(1+(D282+E282/12)/D281-1)</f>
      </c>
      <c r="L282" s="10">
        <f>L281*(1+(D282/D281-1)+J282/12)</f>
      </c>
    </row>
    <row x14ac:dyDescent="0.25" r="283" customHeight="1" ht="18.75">
      <c r="A283" s="8">
        <v>27515</v>
      </c>
      <c r="B283" s="9">
        <v>0.08039999999999999</v>
      </c>
      <c r="C283" s="10">
        <v>199.36433392029355</v>
      </c>
      <c r="D283" s="11">
        <v>92.4</v>
      </c>
      <c r="E283" s="12">
        <v>3.71</v>
      </c>
      <c r="F283" s="11">
        <v>8.12333</v>
      </c>
      <c r="G283" s="10">
        <v>11.011354609247675</v>
      </c>
      <c r="H283" s="13">
        <v>0.052300000000000006</v>
      </c>
      <c r="I283" s="11">
        <v>53.6</v>
      </c>
      <c r="J283" s="10">
        <f>E283/D283</f>
      </c>
      <c r="K283" s="10">
        <f>K282*(1+(D283+E283/12)/D282-1)</f>
      </c>
      <c r="L283" s="10">
        <f>L282*(1+(D283/D282-1)+J283/12)</f>
      </c>
    </row>
    <row x14ac:dyDescent="0.25" r="284" customHeight="1" ht="18.75">
      <c r="A284" s="8">
        <v>27546</v>
      </c>
      <c r="B284" s="9">
        <v>0.0796</v>
      </c>
      <c r="C284" s="10">
        <v>201.7797767708527</v>
      </c>
      <c r="D284" s="11">
        <v>92.49</v>
      </c>
      <c r="E284" s="12">
        <v>3.71</v>
      </c>
      <c r="F284" s="11">
        <v>7.96</v>
      </c>
      <c r="G284" s="10">
        <v>10.902767048238584</v>
      </c>
      <c r="H284" s="13">
        <v>0.053399999999999996</v>
      </c>
      <c r="I284" s="11">
        <v>54.2</v>
      </c>
      <c r="J284" s="10">
        <f>E284/D284</f>
      </c>
      <c r="K284" s="10">
        <f>K283*(1+(D284+E284/12)/D283-1)</f>
      </c>
      <c r="L284" s="10">
        <f>L283*(1+(D284/D283-1)+J284/12)</f>
      </c>
    </row>
    <row x14ac:dyDescent="0.25" r="285" customHeight="1" ht="18.75">
      <c r="A285" s="8">
        <v>27576</v>
      </c>
      <c r="B285" s="9">
        <v>0.08199999999999999</v>
      </c>
      <c r="C285" s="10">
        <v>199.87425970722757</v>
      </c>
      <c r="D285" s="11">
        <v>85.71</v>
      </c>
      <c r="E285" s="12">
        <v>3.71</v>
      </c>
      <c r="F285" s="11">
        <v>7.89333</v>
      </c>
      <c r="G285" s="10">
        <v>10.089769593328025</v>
      </c>
      <c r="H285" s="13">
        <v>0.0613</v>
      </c>
      <c r="I285" s="11">
        <v>54.3</v>
      </c>
      <c r="J285" s="10">
        <f>E285/D285</f>
      </c>
      <c r="K285" s="10">
        <f>K284*(1+(D285+E285/12)/D284-1)</f>
      </c>
      <c r="L285" s="10">
        <f>L284*(1+(D285/D284-1)+J285/12)</f>
      </c>
    </row>
    <row x14ac:dyDescent="0.25" r="286" customHeight="1" ht="18.75">
      <c r="A286" s="8">
        <v>27607</v>
      </c>
      <c r="B286" s="9">
        <v>0.08220000000000001</v>
      </c>
      <c r="C286" s="10">
        <v>200.97252193671522</v>
      </c>
      <c r="D286" s="11">
        <v>84.67</v>
      </c>
      <c r="E286" s="12">
        <v>3.71</v>
      </c>
      <c r="F286" s="11">
        <v>7.82667</v>
      </c>
      <c r="G286" s="10">
        <v>9.918905356559428</v>
      </c>
      <c r="H286" s="13">
        <v>0.0644</v>
      </c>
      <c r="I286" s="11">
        <v>54.6</v>
      </c>
      <c r="J286" s="10">
        <f>E286/D286</f>
      </c>
      <c r="K286" s="10">
        <f>K285*(1+(D286+E286/12)/D285-1)</f>
      </c>
      <c r="L286" s="10">
        <f>L285*(1+(D286/D285-1)+J286/12)</f>
      </c>
    </row>
    <row x14ac:dyDescent="0.25" r="287" customHeight="1" ht="18.75">
      <c r="A287" s="8">
        <v>27638</v>
      </c>
      <c r="B287" s="9">
        <v>0.0848</v>
      </c>
      <c r="C287" s="10">
        <v>198.89144707156535</v>
      </c>
      <c r="D287" s="11">
        <v>88.57</v>
      </c>
      <c r="E287" s="12">
        <v>3.7</v>
      </c>
      <c r="F287" s="11">
        <v>7.76</v>
      </c>
      <c r="G287" s="10">
        <v>10.327599777501119</v>
      </c>
      <c r="H287" s="13">
        <v>0.0642</v>
      </c>
      <c r="I287" s="11">
        <v>54.9</v>
      </c>
      <c r="J287" s="10">
        <f>E287/D287</f>
      </c>
      <c r="K287" s="10">
        <f>K286*(1+(D287+E287/12)/D286-1)</f>
      </c>
      <c r="L287" s="10">
        <f>L286*(1+(D287/D286-1)+J287/12)</f>
      </c>
    </row>
    <row x14ac:dyDescent="0.25" r="288" customHeight="1" ht="18.75">
      <c r="A288" s="8">
        <v>27668</v>
      </c>
      <c r="B288" s="9">
        <v>0.0791</v>
      </c>
      <c r="C288" s="10">
        <v>207.9884920201297</v>
      </c>
      <c r="D288" s="11">
        <v>90.07</v>
      </c>
      <c r="E288" s="12">
        <v>3.69</v>
      </c>
      <c r="F288" s="11">
        <v>7.82667</v>
      </c>
      <c r="G288" s="10">
        <v>10.435859457947902</v>
      </c>
      <c r="H288" s="13">
        <v>0.0596</v>
      </c>
      <c r="I288" s="11">
        <v>55.3</v>
      </c>
      <c r="J288" s="10">
        <f>E288/D288</f>
      </c>
      <c r="K288" s="10">
        <f>K287*(1+(D288+E288/12)/D287-1)</f>
      </c>
      <c r="L288" s="10">
        <f>L287*(1+(D288/D287-1)+J288/12)</f>
      </c>
    </row>
    <row x14ac:dyDescent="0.25" r="289" customHeight="1" ht="18.75">
      <c r="A289" s="8">
        <v>27699</v>
      </c>
      <c r="B289" s="9">
        <v>0.0814</v>
      </c>
      <c r="C289" s="10">
        <v>206.14656621753784</v>
      </c>
      <c r="D289" s="11">
        <v>88.7</v>
      </c>
      <c r="E289" s="12">
        <v>3.68</v>
      </c>
      <c r="F289" s="11">
        <v>7.89333</v>
      </c>
      <c r="G289" s="10">
        <v>10.250368416256844</v>
      </c>
      <c r="H289" s="13">
        <v>0.0548</v>
      </c>
      <c r="I289" s="11">
        <v>55.5</v>
      </c>
      <c r="J289" s="10">
        <f>E289/D289</f>
      </c>
      <c r="K289" s="10">
        <f>K288*(1+(D289+E289/12)/D288-1)</f>
      </c>
      <c r="L289" s="10">
        <f>L288*(1+(D289/D288-1)+J289/12)</f>
      </c>
    </row>
    <row x14ac:dyDescent="0.25" r="290" customHeight="1" ht="18.75">
      <c r="A290" s="8">
        <v>27729</v>
      </c>
      <c r="B290" s="9">
        <v>0.0776</v>
      </c>
      <c r="C290" s="10">
        <v>212.8949706011045</v>
      </c>
      <c r="D290" s="11">
        <v>96.86</v>
      </c>
      <c r="E290" s="12">
        <v>3.68333</v>
      </c>
      <c r="F290" s="11">
        <v>7.96</v>
      </c>
      <c r="G290" s="10">
        <v>11.185051362622156</v>
      </c>
      <c r="H290" s="13">
        <v>0.054400000000000004</v>
      </c>
      <c r="I290" s="11">
        <v>55.6</v>
      </c>
      <c r="J290" s="10">
        <f>E290/D290</f>
      </c>
      <c r="K290" s="10">
        <f>K289*(1+(D290+E290/12)/D289-1)</f>
      </c>
      <c r="L290" s="10">
        <f>L289*(1+(D290/D289-1)+J290/12)</f>
      </c>
    </row>
    <row x14ac:dyDescent="0.25" r="291" customHeight="1" ht="18.75">
      <c r="A291" s="8">
        <v>27760</v>
      </c>
      <c r="B291" s="9">
        <v>0.078</v>
      </c>
      <c r="C291" s="10">
        <v>213.69112027359466</v>
      </c>
      <c r="D291" s="11">
        <v>100.6</v>
      </c>
      <c r="E291" s="12">
        <v>3.68667</v>
      </c>
      <c r="F291" s="11">
        <v>8.19333</v>
      </c>
      <c r="G291" s="10">
        <v>11.586092994449697</v>
      </c>
      <c r="H291" s="13">
        <v>0.0487</v>
      </c>
      <c r="I291" s="11">
        <v>55.8</v>
      </c>
      <c r="J291" s="10">
        <f>E291/D291</f>
      </c>
      <c r="K291" s="10">
        <f>K290*(1+(D291+E291/12)/D290-1)</f>
      </c>
      <c r="L291" s="10">
        <f>L290*(1+(D291/D290-1)+J291/12)</f>
      </c>
    </row>
    <row x14ac:dyDescent="0.25" r="292" customHeight="1" ht="18.75">
      <c r="A292" s="8">
        <v>27791</v>
      </c>
      <c r="B292" s="9">
        <v>0.07769999999999999</v>
      </c>
      <c r="C292" s="10">
        <v>215.51774890811024</v>
      </c>
      <c r="D292" s="11">
        <v>101.1</v>
      </c>
      <c r="E292" s="12">
        <v>3.69</v>
      </c>
      <c r="F292" s="11">
        <v>8.42667</v>
      </c>
      <c r="G292" s="10">
        <v>11.631754403566516</v>
      </c>
      <c r="H292" s="13">
        <v>0.048799999999999996</v>
      </c>
      <c r="I292" s="11">
        <v>55.9</v>
      </c>
      <c r="J292" s="10">
        <f>E292/D292</f>
      </c>
      <c r="K292" s="10">
        <f>K291*(1+(D292+E292/12)/D291-1)</f>
      </c>
      <c r="L292" s="10">
        <f>L291*(1+(D292/D291-1)+J292/12)</f>
      </c>
    </row>
    <row x14ac:dyDescent="0.25" r="293" customHeight="1" ht="18.75">
      <c r="A293" s="8">
        <v>27820</v>
      </c>
      <c r="B293" s="9">
        <v>0.0766</v>
      </c>
      <c r="C293" s="10">
        <v>218.5395056380239</v>
      </c>
      <c r="D293" s="11">
        <v>101.9</v>
      </c>
      <c r="E293" s="12">
        <v>3.71333</v>
      </c>
      <c r="F293" s="11">
        <v>8.66</v>
      </c>
      <c r="G293" s="10">
        <v>11.689164132206377</v>
      </c>
      <c r="H293" s="13">
        <v>0.05</v>
      </c>
      <c r="I293" s="11">
        <v>56.1</v>
      </c>
      <c r="J293" s="10">
        <f>E293/D293</f>
      </c>
      <c r="K293" s="10">
        <f>K292*(1+(D293+E293/12)/D292-1)</f>
      </c>
      <c r="L293" s="10">
        <f>L292*(1+(D293/D292-1)+J293/12)</f>
      </c>
    </row>
    <row x14ac:dyDescent="0.25" r="294" customHeight="1" ht="18.75">
      <c r="A294" s="8">
        <v>27851</v>
      </c>
      <c r="B294" s="9">
        <v>0.0767</v>
      </c>
      <c r="C294" s="10">
        <v>219.78466606204498</v>
      </c>
      <c r="D294" s="11">
        <v>101.2</v>
      </c>
      <c r="E294" s="12">
        <v>3.73667</v>
      </c>
      <c r="F294" s="11">
        <v>8.85667</v>
      </c>
      <c r="G294" s="10">
        <v>11.532053585609429</v>
      </c>
      <c r="H294" s="13">
        <v>0.048600000000000004</v>
      </c>
      <c r="I294" s="11">
        <v>56.5</v>
      </c>
      <c r="J294" s="10">
        <f>E294/D294</f>
      </c>
      <c r="K294" s="10">
        <f>K293*(1+(D294+E294/12)/D293-1)</f>
      </c>
      <c r="L294" s="10">
        <f>L293*(1+(D294/D293-1)+J294/12)</f>
      </c>
    </row>
    <row x14ac:dyDescent="0.25" r="295" customHeight="1" ht="18.75">
      <c r="A295" s="8">
        <v>27881</v>
      </c>
      <c r="B295" s="9">
        <v>0.0796</v>
      </c>
      <c r="C295" s="10">
        <v>216.87464550891133</v>
      </c>
      <c r="D295" s="11">
        <v>101.8</v>
      </c>
      <c r="E295" s="12">
        <v>3.76</v>
      </c>
      <c r="F295" s="11">
        <v>9.05333</v>
      </c>
      <c r="G295" s="10">
        <v>11.54384163141711</v>
      </c>
      <c r="H295" s="13">
        <v>0.052000000000000005</v>
      </c>
      <c r="I295" s="11">
        <v>56.8</v>
      </c>
      <c r="J295" s="10">
        <f>E295/D295</f>
      </c>
      <c r="K295" s="10">
        <f>K294*(1+(D295+E295/12)/D294-1)</f>
      </c>
      <c r="L295" s="10">
        <f>L294*(1+(D295/D294-1)+J295/12)</f>
      </c>
    </row>
    <row x14ac:dyDescent="0.25" r="296" customHeight="1" ht="18.75">
      <c r="A296" s="8">
        <v>27912</v>
      </c>
      <c r="B296" s="9">
        <v>0.0786</v>
      </c>
      <c r="C296" s="10">
        <v>219.78789652613386</v>
      </c>
      <c r="D296" s="11">
        <v>104.2</v>
      </c>
      <c r="E296" s="12">
        <v>3.79</v>
      </c>
      <c r="F296" s="11">
        <v>9.25</v>
      </c>
      <c r="G296" s="10">
        <v>11.757490488689916</v>
      </c>
      <c r="H296" s="13">
        <v>0.0541</v>
      </c>
      <c r="I296" s="11">
        <v>57.1</v>
      </c>
      <c r="J296" s="10">
        <f>E296/D296</f>
      </c>
      <c r="K296" s="10">
        <f>K295*(1+(D296+E296/12)/D295-1)</f>
      </c>
      <c r="L296" s="10">
        <f>L295*(1+(D296/D295-1)+J296/12)</f>
      </c>
    </row>
    <row x14ac:dyDescent="0.25" r="297" customHeight="1" ht="18.75">
      <c r="A297" s="8">
        <v>27942</v>
      </c>
      <c r="B297" s="9">
        <v>0.0786</v>
      </c>
      <c r="C297" s="10">
        <v>221.22750724838005</v>
      </c>
      <c r="D297" s="11">
        <v>103.3</v>
      </c>
      <c r="E297" s="12">
        <v>3.82</v>
      </c>
      <c r="F297" s="11">
        <v>9.35</v>
      </c>
      <c r="G297" s="10">
        <v>11.597986002509257</v>
      </c>
      <c r="H297" s="13">
        <v>0.052300000000000006</v>
      </c>
      <c r="I297" s="11">
        <v>57.4</v>
      </c>
      <c r="J297" s="10">
        <f>E297/D297</f>
      </c>
      <c r="K297" s="10">
        <f>K296*(1+(D297+E297/12)/D296-1)</f>
      </c>
      <c r="L297" s="10">
        <f>L296*(1+(D297/D296-1)+J297/12)</f>
      </c>
    </row>
    <row x14ac:dyDescent="0.25" r="298" customHeight="1" ht="18.75">
      <c r="A298" s="8">
        <v>27973</v>
      </c>
      <c r="B298" s="9">
        <v>0.0766</v>
      </c>
      <c r="C298" s="10">
        <v>225.71175592114682</v>
      </c>
      <c r="D298" s="11">
        <v>105.5</v>
      </c>
      <c r="E298" s="12">
        <v>3.85</v>
      </c>
      <c r="F298" s="11">
        <v>9.45</v>
      </c>
      <c r="G298" s="10">
        <v>11.805990949539796</v>
      </c>
      <c r="H298" s="13">
        <v>0.051399999999999994</v>
      </c>
      <c r="I298" s="11">
        <v>57.6</v>
      </c>
      <c r="J298" s="10">
        <f>E298/D298</f>
      </c>
      <c r="K298" s="10">
        <f>K297*(1+(D298+E298/12)/D297-1)</f>
      </c>
      <c r="L298" s="10">
        <f>L297*(1+(D298/D297-1)+J298/12)</f>
      </c>
    </row>
    <row x14ac:dyDescent="0.25" r="299" customHeight="1" ht="18.75">
      <c r="A299" s="8">
        <v>28004</v>
      </c>
      <c r="B299" s="9">
        <v>0.0755</v>
      </c>
      <c r="C299" s="10">
        <v>228.86408127774382</v>
      </c>
      <c r="D299" s="11">
        <v>101.9</v>
      </c>
      <c r="E299" s="12">
        <v>3.91667</v>
      </c>
      <c r="F299" s="11">
        <v>9.55</v>
      </c>
      <c r="G299" s="10">
        <v>11.345696136316704</v>
      </c>
      <c r="H299" s="13">
        <v>0.0508</v>
      </c>
      <c r="I299" s="11">
        <v>57.9</v>
      </c>
      <c r="J299" s="10">
        <f>E299/D299</f>
      </c>
      <c r="K299" s="10">
        <f>K298*(1+(D299+E299/12)/D298-1)</f>
      </c>
      <c r="L299" s="10">
        <f>L298*(1+(D299/D298-1)+J299/12)</f>
      </c>
    </row>
    <row x14ac:dyDescent="0.25" r="300" customHeight="1" ht="18.75">
      <c r="A300" s="8">
        <v>28034</v>
      </c>
      <c r="B300" s="9">
        <v>0.0742</v>
      </c>
      <c r="C300" s="10">
        <v>232.3668769283048</v>
      </c>
      <c r="D300" s="11">
        <v>101.2</v>
      </c>
      <c r="E300" s="12">
        <v>3.98333</v>
      </c>
      <c r="F300" s="11">
        <v>9.67</v>
      </c>
      <c r="G300" s="10">
        <v>11.248855860507968</v>
      </c>
      <c r="H300" s="13">
        <v>0.0492</v>
      </c>
      <c r="I300" s="11">
        <v>58</v>
      </c>
      <c r="J300" s="10">
        <f>E300/D300</f>
      </c>
      <c r="K300" s="10">
        <f>K299*(1+(D300+E300/12)/D299-1)</f>
      </c>
      <c r="L300" s="10">
        <f>L299*(1+(D300/D299-1)+J300/12)</f>
      </c>
    </row>
    <row x14ac:dyDescent="0.25" r="301" customHeight="1" ht="18.75">
      <c r="A301" s="8">
        <v>28065</v>
      </c>
      <c r="B301" s="9">
        <v>0.0701</v>
      </c>
      <c r="C301" s="10">
        <v>240.53143378328454</v>
      </c>
      <c r="D301" s="11">
        <v>104.7</v>
      </c>
      <c r="E301" s="12">
        <v>4.05</v>
      </c>
      <c r="F301" s="11">
        <v>9.79</v>
      </c>
      <c r="G301" s="10">
        <v>11.597589726582942</v>
      </c>
      <c r="H301" s="13">
        <v>0.0475</v>
      </c>
      <c r="I301" s="11">
        <v>58.2</v>
      </c>
      <c r="J301" s="10">
        <f>E301/D301</f>
      </c>
      <c r="K301" s="10">
        <f>K300*(1+(D301+E301/12)/D300-1)</f>
      </c>
      <c r="L301" s="10">
        <f>L300*(1+(D301/D300-1)+J301/12)</f>
      </c>
    </row>
    <row x14ac:dyDescent="0.25" r="302" customHeight="1" ht="18.75">
      <c r="A302" s="8">
        <v>28095</v>
      </c>
      <c r="B302" s="9">
        <v>0.0681</v>
      </c>
      <c r="C302" s="10">
        <v>245.36440575295828</v>
      </c>
      <c r="D302" s="11">
        <v>103.8</v>
      </c>
      <c r="E302" s="12">
        <v>4.09667</v>
      </c>
      <c r="F302" s="11">
        <v>9.91</v>
      </c>
      <c r="G302" s="10">
        <v>11.437961346787553</v>
      </c>
      <c r="H302" s="13">
        <v>0.0435</v>
      </c>
      <c r="I302" s="11">
        <v>58.5</v>
      </c>
      <c r="J302" s="10">
        <f>E302/D302</f>
      </c>
      <c r="K302" s="10">
        <f>K301*(1+(D302+E302/12)/D301-1)</f>
      </c>
      <c r="L302" s="10">
        <f>L301*(1+(D302/D301-1)+J302/12)</f>
      </c>
    </row>
    <row x14ac:dyDescent="0.25" r="303" customHeight="1" ht="18.75">
      <c r="A303" s="8">
        <v>28126</v>
      </c>
      <c r="B303" s="9">
        <v>0.07400000000000001</v>
      </c>
      <c r="C303" s="10">
        <v>236.7107140466025</v>
      </c>
      <c r="D303" s="11">
        <v>101</v>
      </c>
      <c r="E303" s="12">
        <v>4.14333</v>
      </c>
      <c r="F303" s="11">
        <v>9.96667</v>
      </c>
      <c r="G303" s="10">
        <v>11.014841854222778</v>
      </c>
      <c r="H303" s="13">
        <v>0.0462</v>
      </c>
      <c r="I303" s="11">
        <v>59.1</v>
      </c>
      <c r="J303" s="10">
        <f>E303/D303</f>
      </c>
      <c r="K303" s="10">
        <f>K302*(1+(D303+E303/12)/D302-1)</f>
      </c>
      <c r="L303" s="10">
        <f>L302*(1+(D303/D302-1)+J303/12)</f>
      </c>
    </row>
    <row x14ac:dyDescent="0.25" r="304" customHeight="1" ht="18.75">
      <c r="A304" s="8">
        <v>28157</v>
      </c>
      <c r="B304" s="9">
        <v>0.0745</v>
      </c>
      <c r="C304" s="10">
        <v>237.35091578780282</v>
      </c>
      <c r="D304" s="11">
        <v>100.6</v>
      </c>
      <c r="E304" s="12">
        <v>4.19</v>
      </c>
      <c r="F304" s="11">
        <v>10.0233</v>
      </c>
      <c r="G304" s="10">
        <v>10.89574651166274</v>
      </c>
      <c r="H304" s="13">
        <v>0.0467</v>
      </c>
      <c r="I304" s="11">
        <v>59.5</v>
      </c>
      <c r="J304" s="10">
        <f>E304/D304</f>
      </c>
      <c r="K304" s="10">
        <f>K303*(1+(D304+E304/12)/D303-1)</f>
      </c>
      <c r="L304" s="10">
        <f>L303*(1+(D304/D303-1)+J304/12)</f>
      </c>
    </row>
    <row x14ac:dyDescent="0.25" r="305" customHeight="1" ht="18.75">
      <c r="A305" s="8">
        <v>28185</v>
      </c>
      <c r="B305" s="9">
        <v>0.0742</v>
      </c>
      <c r="C305" s="10">
        <v>239.31816668681378</v>
      </c>
      <c r="D305" s="11">
        <v>99.05</v>
      </c>
      <c r="E305" s="12">
        <v>4.24667</v>
      </c>
      <c r="F305" s="11">
        <v>10.08</v>
      </c>
      <c r="G305" s="10">
        <v>10.63603740914136</v>
      </c>
      <c r="H305" s="13">
        <v>0.046</v>
      </c>
      <c r="I305" s="11">
        <v>60</v>
      </c>
      <c r="J305" s="10">
        <f>E305/D305</f>
      </c>
      <c r="K305" s="10">
        <f>K304*(1+(D305+E305/12)/D304-1)</f>
      </c>
      <c r="L305" s="10">
        <f>L304*(1+(D305/D304-1)+J305/12)</f>
      </c>
    </row>
    <row x14ac:dyDescent="0.25" r="306" customHeight="1" ht="18.75">
      <c r="A306" s="8">
        <v>28216</v>
      </c>
      <c r="B306" s="9">
        <v>0.0745</v>
      </c>
      <c r="C306" s="10">
        <v>240.30082574196052</v>
      </c>
      <c r="D306" s="11">
        <v>98.76</v>
      </c>
      <c r="E306" s="12">
        <v>4.30333</v>
      </c>
      <c r="F306" s="11">
        <v>10.1933</v>
      </c>
      <c r="G306" s="10">
        <v>10.548486693556997</v>
      </c>
      <c r="H306" s="13">
        <v>0.0454</v>
      </c>
      <c r="I306" s="11">
        <v>60.3</v>
      </c>
      <c r="J306" s="10">
        <f>E306/D306</f>
      </c>
      <c r="K306" s="10">
        <f>K305*(1+(D306+E306/12)/D305-1)</f>
      </c>
      <c r="L306" s="10">
        <f>L305*(1+(D306/D305-1)+J306/12)</f>
      </c>
    </row>
    <row x14ac:dyDescent="0.25" r="307" customHeight="1" ht="18.75">
      <c r="A307" s="8">
        <v>28246</v>
      </c>
      <c r="B307" s="9">
        <v>0.0738</v>
      </c>
      <c r="C307" s="10">
        <v>242.96105082675197</v>
      </c>
      <c r="D307" s="11">
        <v>99.29</v>
      </c>
      <c r="E307" s="12">
        <v>4.36</v>
      </c>
      <c r="F307" s="11">
        <v>10.3067</v>
      </c>
      <c r="G307" s="10">
        <v>10.530023959090757</v>
      </c>
      <c r="H307" s="13">
        <v>0.0496</v>
      </c>
      <c r="I307" s="11">
        <v>60.7</v>
      </c>
      <c r="J307" s="10">
        <f>E307/D307</f>
      </c>
      <c r="K307" s="10">
        <f>K306*(1+(D307+E307/12)/D306-1)</f>
      </c>
      <c r="L307" s="10">
        <f>L306*(1+(D307/D306-1)+J307/12)</f>
      </c>
    </row>
    <row x14ac:dyDescent="0.25" r="308" customHeight="1" ht="18.75">
      <c r="A308" s="8">
        <v>28277</v>
      </c>
      <c r="B308" s="9">
        <v>0.07200000000000001</v>
      </c>
      <c r="C308" s="10">
        <v>247.51738084319624</v>
      </c>
      <c r="D308" s="11">
        <v>100.2</v>
      </c>
      <c r="E308" s="12">
        <v>4.40667</v>
      </c>
      <c r="F308" s="11">
        <v>10.42</v>
      </c>
      <c r="G308" s="10">
        <v>10.567692447775405</v>
      </c>
      <c r="H308" s="13">
        <v>0.050199999999999995</v>
      </c>
      <c r="I308" s="11">
        <v>61</v>
      </c>
      <c r="J308" s="10">
        <f>E308/D308</f>
      </c>
      <c r="K308" s="10">
        <f>K307*(1+(D308+E308/12)/D307-1)</f>
      </c>
      <c r="L308" s="10">
        <f>L307*(1+(D308/D307-1)+J308/12)</f>
      </c>
    </row>
    <row x14ac:dyDescent="0.25" r="309" customHeight="1" ht="18.75">
      <c r="A309" s="8">
        <v>28307</v>
      </c>
      <c r="B309" s="9">
        <v>0.0742</v>
      </c>
      <c r="C309" s="10">
        <v>245.22696348264517</v>
      </c>
      <c r="D309" s="11">
        <v>97.75</v>
      </c>
      <c r="E309" s="12">
        <v>4.45333</v>
      </c>
      <c r="F309" s="11">
        <v>10.5167</v>
      </c>
      <c r="G309" s="10">
        <v>10.268385666710993</v>
      </c>
      <c r="H309" s="13">
        <v>0.0519</v>
      </c>
      <c r="I309" s="11">
        <v>61.2</v>
      </c>
      <c r="J309" s="10">
        <f>E309/D309</f>
      </c>
      <c r="K309" s="10">
        <f>K308*(1+(D309+E309/12)/D308-1)</f>
      </c>
      <c r="L309" s="10">
        <f>L308*(1+(D309/D308-1)+J309/12)</f>
      </c>
    </row>
    <row x14ac:dyDescent="0.25" r="310" customHeight="1" ht="18.75">
      <c r="A310" s="8">
        <v>28338</v>
      </c>
      <c r="B310" s="9">
        <v>0.0728</v>
      </c>
      <c r="C310" s="10">
        <v>249.13856315477076</v>
      </c>
      <c r="D310" s="11">
        <v>96.23</v>
      </c>
      <c r="E310" s="12">
        <v>4.5</v>
      </c>
      <c r="F310" s="11">
        <v>10.6133</v>
      </c>
      <c r="G310" s="10">
        <v>10.067742820070698</v>
      </c>
      <c r="H310" s="13">
        <v>0.054900000000000004</v>
      </c>
      <c r="I310" s="11">
        <v>61.4</v>
      </c>
      <c r="J310" s="10">
        <f>E310/D310</f>
      </c>
      <c r="K310" s="10">
        <f>K309*(1+(D310+E310/12)/D309-1)</f>
      </c>
      <c r="L310" s="10">
        <f>L309*(1+(D310/D309-1)+J310/12)</f>
      </c>
    </row>
    <row x14ac:dyDescent="0.25" r="311" customHeight="1" ht="18.75">
      <c r="A311" s="8">
        <v>28369</v>
      </c>
      <c r="B311" s="9">
        <v>0.0741</v>
      </c>
      <c r="C311" s="10">
        <v>248.40340099793016</v>
      </c>
      <c r="D311" s="11">
        <v>93.74</v>
      </c>
      <c r="E311" s="12">
        <v>4.55667</v>
      </c>
      <c r="F311" s="11">
        <v>10.71</v>
      </c>
      <c r="G311" s="10">
        <v>9.76666629955654</v>
      </c>
      <c r="H311" s="13">
        <v>0.0581</v>
      </c>
      <c r="I311" s="11">
        <v>61.6</v>
      </c>
      <c r="J311" s="10">
        <f>E311/D311</f>
      </c>
      <c r="K311" s="10">
        <f>K310*(1+(D311+E311/12)/D310-1)</f>
      </c>
      <c r="L311" s="10">
        <f>L310*(1+(D311/D310-1)+J311/12)</f>
      </c>
    </row>
    <row x14ac:dyDescent="0.25" r="312" customHeight="1" ht="18.75">
      <c r="A312" s="8">
        <v>28399</v>
      </c>
      <c r="B312" s="9">
        <v>0.0762</v>
      </c>
      <c r="C312" s="10">
        <v>246.35248222469528</v>
      </c>
      <c r="D312" s="11">
        <v>94.28</v>
      </c>
      <c r="E312" s="12">
        <v>4.61333</v>
      </c>
      <c r="F312" s="11">
        <v>10.77</v>
      </c>
      <c r="G312" s="10">
        <v>9.766299983660195</v>
      </c>
      <c r="H312" s="13">
        <v>0.0616</v>
      </c>
      <c r="I312" s="11">
        <v>61.9</v>
      </c>
      <c r="J312" s="10">
        <f>E312/D312</f>
      </c>
      <c r="K312" s="10">
        <f>K311*(1+(D312+E312/12)/D311-1)</f>
      </c>
      <c r="L312" s="10">
        <f>L311*(1+(D312/D311-1)+J312/12)</f>
      </c>
    </row>
    <row x14ac:dyDescent="0.25" r="313" customHeight="1" ht="18.75">
      <c r="A313" s="8">
        <v>28430</v>
      </c>
      <c r="B313" s="9">
        <v>0.0755</v>
      </c>
      <c r="C313" s="10">
        <v>249.10557762208433</v>
      </c>
      <c r="D313" s="11">
        <v>93.82</v>
      </c>
      <c r="E313" s="12">
        <v>4.67</v>
      </c>
      <c r="F313" s="11">
        <v>10.83</v>
      </c>
      <c r="G313" s="10">
        <v>9.678266582535915</v>
      </c>
      <c r="H313" s="13">
        <v>0.061</v>
      </c>
      <c r="I313" s="11">
        <v>62.1</v>
      </c>
      <c r="J313" s="10">
        <f>E313/D313</f>
      </c>
      <c r="K313" s="10">
        <f>K312*(1+(D313+E313/12)/D312-1)</f>
      </c>
      <c r="L313" s="10">
        <f>L312*(1+(D313/D312-1)+J313/12)</f>
      </c>
    </row>
    <row x14ac:dyDescent="0.25" r="314" customHeight="1" ht="18.75">
      <c r="A314" s="8">
        <v>28460</v>
      </c>
      <c r="B314" s="9">
        <v>0.07780000000000001</v>
      </c>
      <c r="C314" s="10">
        <v>246.76333251054166</v>
      </c>
      <c r="D314" s="11">
        <v>90.25</v>
      </c>
      <c r="E314" s="12">
        <v>4.71333</v>
      </c>
      <c r="F314" s="11">
        <v>10.89</v>
      </c>
      <c r="G314" s="10">
        <v>9.241462260934684</v>
      </c>
      <c r="H314" s="13">
        <v>0.060700000000000004</v>
      </c>
      <c r="I314" s="11">
        <v>62.5</v>
      </c>
      <c r="J314" s="10">
        <f>E314/D314</f>
      </c>
      <c r="K314" s="10">
        <f>K313*(1+(D314+E314/12)/D313-1)</f>
      </c>
      <c r="L314" s="10">
        <f>L313*(1+(D314/D313-1)+J314/12)</f>
      </c>
    </row>
    <row x14ac:dyDescent="0.25" r="315" customHeight="1" ht="18.75">
      <c r="A315" s="8">
        <v>28491</v>
      </c>
      <c r="B315" s="9">
        <v>0.0794</v>
      </c>
      <c r="C315" s="10">
        <v>245.68802386270744</v>
      </c>
      <c r="D315" s="11">
        <v>88.98</v>
      </c>
      <c r="E315" s="12">
        <v>4.75667</v>
      </c>
      <c r="F315" s="11">
        <v>10.9</v>
      </c>
      <c r="G315" s="10">
        <v>9.045263570704734</v>
      </c>
      <c r="H315" s="13">
        <v>0.0644</v>
      </c>
      <c r="I315" s="11">
        <v>62.9</v>
      </c>
      <c r="J315" s="10">
        <f>E315/D315</f>
      </c>
      <c r="K315" s="10">
        <f>K314*(1+(D315+E315/12)/D314-1)</f>
      </c>
      <c r="L315" s="10">
        <f>L314*(1+(D315/D314-1)+J315/12)</f>
      </c>
    </row>
    <row x14ac:dyDescent="0.25" r="316" customHeight="1" ht="18.75">
      <c r="A316" s="8">
        <v>28522</v>
      </c>
      <c r="B316" s="9">
        <v>0.08039999999999999</v>
      </c>
      <c r="C316" s="10">
        <v>245.65627817122558</v>
      </c>
      <c r="D316" s="11">
        <v>88.82</v>
      </c>
      <c r="E316" s="12">
        <v>4.8</v>
      </c>
      <c r="F316" s="11">
        <v>10.91</v>
      </c>
      <c r="G316" s="10">
        <v>8.950420077633886</v>
      </c>
      <c r="H316" s="13">
        <v>0.0645</v>
      </c>
      <c r="I316" s="11">
        <v>63.4</v>
      </c>
      <c r="J316" s="10">
        <f>E316/D316</f>
      </c>
      <c r="K316" s="10">
        <f>K315*(1+(D316+E316/12)/D315-1)</f>
      </c>
      <c r="L316" s="10">
        <f>L315*(1+(D316/D315-1)+J316/12)</f>
      </c>
    </row>
    <row x14ac:dyDescent="0.25" r="317" customHeight="1" ht="18.75">
      <c r="A317" s="8">
        <v>28550</v>
      </c>
      <c r="B317" s="9">
        <v>0.0815</v>
      </c>
      <c r="C317" s="10">
        <v>245.48807001668263</v>
      </c>
      <c r="D317" s="11">
        <v>92.71</v>
      </c>
      <c r="E317" s="12">
        <v>4.83667</v>
      </c>
      <c r="F317" s="11">
        <v>10.92</v>
      </c>
      <c r="G317" s="10">
        <v>9.262588720866836</v>
      </c>
      <c r="H317" s="13">
        <v>0.0629</v>
      </c>
      <c r="I317" s="11">
        <v>63.9</v>
      </c>
      <c r="J317" s="10">
        <f>E317/D317</f>
      </c>
      <c r="K317" s="10">
        <f>K316*(1+(D317+E317/12)/D316-1)</f>
      </c>
      <c r="L317" s="10">
        <f>L316*(1+(D317/D316-1)+J317/12)</f>
      </c>
    </row>
    <row x14ac:dyDescent="0.25" r="318" customHeight="1" ht="18.75">
      <c r="A318" s="8">
        <v>28581</v>
      </c>
      <c r="B318" s="9">
        <v>0.0824</v>
      </c>
      <c r="C318" s="10">
        <v>245.67792602725447</v>
      </c>
      <c r="D318" s="11">
        <v>97.41</v>
      </c>
      <c r="E318" s="12">
        <v>4.87333</v>
      </c>
      <c r="F318" s="11">
        <v>11.0233</v>
      </c>
      <c r="G318" s="10">
        <v>9.634910728598442</v>
      </c>
      <c r="H318" s="13">
        <v>0.0629</v>
      </c>
      <c r="I318" s="11">
        <v>64.5</v>
      </c>
      <c r="J318" s="10">
        <f>E318/D318</f>
      </c>
      <c r="K318" s="10">
        <f>K317*(1+(D318+E318/12)/D317-1)</f>
      </c>
      <c r="L318" s="10">
        <f>L317*(1+(D318/D317-1)+J318/12)</f>
      </c>
    </row>
    <row x14ac:dyDescent="0.25" r="319" customHeight="1" ht="18.75">
      <c r="A319" s="8">
        <v>28611</v>
      </c>
      <c r="B319" s="9">
        <v>0.0842</v>
      </c>
      <c r="C319" s="10">
        <v>244.43094619234793</v>
      </c>
      <c r="D319" s="11">
        <v>97.66</v>
      </c>
      <c r="E319" s="12">
        <v>4.91</v>
      </c>
      <c r="F319" s="11">
        <v>11.1267</v>
      </c>
      <c r="G319" s="10">
        <v>9.54967898104173</v>
      </c>
      <c r="H319" s="13">
        <v>0.0641</v>
      </c>
      <c r="I319" s="11">
        <v>65.2</v>
      </c>
      <c r="J319" s="10">
        <f>E319/D319</f>
      </c>
      <c r="K319" s="10">
        <f>K318*(1+(D319+E319/12)/D318-1)</f>
      </c>
      <c r="L319" s="10">
        <f>L318*(1+(D319/D318-1)+J319/12)</f>
      </c>
    </row>
    <row x14ac:dyDescent="0.25" r="320" customHeight="1" ht="18.75">
      <c r="A320" s="8">
        <v>28642</v>
      </c>
      <c r="B320" s="9">
        <v>0.0862</v>
      </c>
      <c r="C320" s="10">
        <v>242.9307056865227</v>
      </c>
      <c r="D320" s="11">
        <v>97.19</v>
      </c>
      <c r="E320" s="12">
        <v>4.94667</v>
      </c>
      <c r="F320" s="11">
        <v>11.23</v>
      </c>
      <c r="G320" s="10">
        <v>9.425524047787349</v>
      </c>
      <c r="H320" s="13">
        <v>0.0673</v>
      </c>
      <c r="I320" s="11">
        <v>65.7</v>
      </c>
      <c r="J320" s="10">
        <f>E320/D320</f>
      </c>
      <c r="K320" s="10">
        <f>K319*(1+(D320+E320/12)/D319-1)</f>
      </c>
      <c r="L320" s="10">
        <f>L319*(1+(D320/D319-1)+J320/12)</f>
      </c>
    </row>
    <row x14ac:dyDescent="0.25" r="321" customHeight="1" ht="18.75">
      <c r="A321" s="8">
        <v>28672</v>
      </c>
      <c r="B321" s="9">
        <v>0.08560000000000001</v>
      </c>
      <c r="C321" s="10">
        <v>245.63693772680264</v>
      </c>
      <c r="D321" s="11">
        <v>103.9</v>
      </c>
      <c r="E321" s="12">
        <v>4.98333</v>
      </c>
      <c r="F321" s="11">
        <v>11.3433</v>
      </c>
      <c r="G321" s="10">
        <v>10.02397085400374</v>
      </c>
      <c r="H321" s="13">
        <v>0.0701</v>
      </c>
      <c r="I321" s="11">
        <v>66</v>
      </c>
      <c r="J321" s="10">
        <f>E321/D321</f>
      </c>
      <c r="K321" s="10">
        <f>K320*(1+(D321+E321/12)/D320-1)</f>
      </c>
      <c r="L321" s="10">
        <f>L320*(1+(D321/D320-1)+J321/12)</f>
      </c>
    </row>
    <row x14ac:dyDescent="0.25" r="322" customHeight="1" ht="18.75">
      <c r="A322" s="8">
        <v>28703</v>
      </c>
      <c r="B322" s="9">
        <v>0.0839</v>
      </c>
      <c r="C322" s="10">
        <v>250.16328138983283</v>
      </c>
      <c r="D322" s="11">
        <v>103.9</v>
      </c>
      <c r="E322" s="12">
        <v>5.02</v>
      </c>
      <c r="F322" s="11">
        <v>11.4567</v>
      </c>
      <c r="G322" s="10">
        <v>9.941887473004396</v>
      </c>
      <c r="H322" s="13">
        <v>0.0708</v>
      </c>
      <c r="I322" s="11">
        <v>66.5</v>
      </c>
      <c r="J322" s="10">
        <f>E322/D322</f>
      </c>
      <c r="K322" s="10">
        <f>K321*(1+(D322+E322/12)/D321-1)</f>
      </c>
      <c r="L322" s="10">
        <f>L321*(1+(D322/D321-1)+J322/12)</f>
      </c>
    </row>
    <row x14ac:dyDescent="0.25" r="323" customHeight="1" ht="18.75">
      <c r="A323" s="8">
        <v>28734</v>
      </c>
      <c r="B323" s="9">
        <v>0.08560000000000001</v>
      </c>
      <c r="C323" s="10">
        <v>249.1079170460443</v>
      </c>
      <c r="D323" s="11">
        <v>100.6</v>
      </c>
      <c r="E323" s="12">
        <v>5.03667</v>
      </c>
      <c r="F323" s="11">
        <v>11.57</v>
      </c>
      <c r="G323" s="10">
        <v>9.533608358208822</v>
      </c>
      <c r="H323" s="13">
        <v>0.0785</v>
      </c>
      <c r="I323" s="11">
        <v>67.1</v>
      </c>
      <c r="J323" s="10">
        <f>E323/D323</f>
      </c>
      <c r="K323" s="10">
        <f>K322*(1+(D323+E323/12)/D322-1)</f>
      </c>
      <c r="L323" s="10">
        <f>L322*(1+(D323/D322-1)+J323/12)</f>
      </c>
    </row>
    <row x14ac:dyDescent="0.25" r="324" customHeight="1" ht="18.75">
      <c r="A324" s="8">
        <v>28764</v>
      </c>
      <c r="B324" s="9">
        <v>0.08960000000000001</v>
      </c>
      <c r="C324" s="10">
        <v>244.42681530363816</v>
      </c>
      <c r="D324" s="11">
        <v>94.71</v>
      </c>
      <c r="E324" s="12">
        <v>5.05333</v>
      </c>
      <c r="F324" s="11">
        <v>11.8233</v>
      </c>
      <c r="G324" s="10">
        <v>8.92841890229314</v>
      </c>
      <c r="H324" s="13">
        <v>0.0799</v>
      </c>
      <c r="I324" s="11">
        <v>67.4</v>
      </c>
      <c r="J324" s="10">
        <f>E324/D324</f>
      </c>
      <c r="K324" s="10">
        <f>K323*(1+(D324+E324/12)/D323-1)</f>
      </c>
      <c r="L324" s="10">
        <f>L323*(1+(D324/D323-1)+J324/12)</f>
      </c>
    </row>
    <row x14ac:dyDescent="0.25" r="325" customHeight="1" ht="18.75">
      <c r="A325" s="8">
        <v>28795</v>
      </c>
      <c r="B325" s="9">
        <v>0.0886</v>
      </c>
      <c r="C325" s="10">
        <v>247.84289395239767</v>
      </c>
      <c r="D325" s="11">
        <v>96.11</v>
      </c>
      <c r="E325" s="12">
        <v>5.07</v>
      </c>
      <c r="F325" s="11">
        <v>12.0767</v>
      </c>
      <c r="G325" s="10">
        <v>9.01194181913382</v>
      </c>
      <c r="H325" s="13">
        <v>0.0864</v>
      </c>
      <c r="I325" s="11">
        <v>67.7</v>
      </c>
      <c r="J325" s="10">
        <f>E325/D325</f>
      </c>
      <c r="K325" s="10">
        <f>K324*(1+(D325+E325/12)/D324-1)</f>
      </c>
      <c r="L325" s="10">
        <f>L324*(1+(D325/D324-1)+J325/12)</f>
      </c>
    </row>
    <row x14ac:dyDescent="0.25" r="326" customHeight="1" ht="18.75">
      <c r="A326" s="8">
        <v>28825</v>
      </c>
      <c r="B326" s="9">
        <v>0.0915</v>
      </c>
      <c r="C326" s="10">
        <v>245.05236979141043</v>
      </c>
      <c r="D326" s="11">
        <v>99.71</v>
      </c>
      <c r="E326" s="12">
        <v>5.11333</v>
      </c>
      <c r="F326" s="11">
        <v>12.33</v>
      </c>
      <c r="G326" s="10">
        <v>9.257636919139962</v>
      </c>
      <c r="H326" s="13">
        <v>0.0908</v>
      </c>
      <c r="I326" s="11">
        <v>68.3</v>
      </c>
      <c r="J326" s="10">
        <f>E326/D326</f>
      </c>
      <c r="K326" s="10">
        <f>K325*(1+(D326+E326/12)/D325-1)</f>
      </c>
      <c r="L326" s="10">
        <f>L325*(1+(D326/D325-1)+J326/12)</f>
      </c>
    </row>
    <row x14ac:dyDescent="0.25" r="327" customHeight="1" ht="18.75">
      <c r="A327" s="8">
        <v>28856</v>
      </c>
      <c r="B327" s="9">
        <v>0.0895</v>
      </c>
      <c r="C327" s="10">
        <v>250.09872905794535</v>
      </c>
      <c r="D327" s="11">
        <v>98.23</v>
      </c>
      <c r="E327" s="12">
        <v>5.15667</v>
      </c>
      <c r="F327" s="11">
        <v>12.6533</v>
      </c>
      <c r="G327" s="10">
        <v>9.003740371045621</v>
      </c>
      <c r="H327" s="13">
        <v>0.0935</v>
      </c>
      <c r="I327" s="11">
        <v>69.1</v>
      </c>
      <c r="J327" s="10">
        <f>E327/D327</f>
      </c>
      <c r="K327" s="10">
        <f>K326*(1+(D327+E327/12)/D326-1)</f>
      </c>
      <c r="L327" s="10">
        <f>L326*(1+(D327/D326-1)+J327/12)</f>
      </c>
    </row>
    <row x14ac:dyDescent="0.25" r="328" customHeight="1" ht="18.75">
      <c r="A328" s="8">
        <v>28887</v>
      </c>
      <c r="B328" s="9">
        <v>0.0917</v>
      </c>
      <c r="C328" s="10">
        <v>248.4300237794642</v>
      </c>
      <c r="D328" s="11">
        <v>100.1</v>
      </c>
      <c r="E328" s="12">
        <v>5.2</v>
      </c>
      <c r="F328" s="11">
        <v>12.9767</v>
      </c>
      <c r="G328" s="10">
        <v>9.070785029660755</v>
      </c>
      <c r="H328" s="13">
        <v>0.0932</v>
      </c>
      <c r="I328" s="11">
        <v>69.8</v>
      </c>
      <c r="J328" s="10">
        <f>E328/D328</f>
      </c>
      <c r="K328" s="10">
        <f>K327*(1+(D328+E328/12)/D327-1)</f>
      </c>
      <c r="L328" s="10">
        <f>L327*(1+(D328/D327-1)+J328/12)</f>
      </c>
    </row>
    <row x14ac:dyDescent="0.25" r="329" customHeight="1" ht="18.75">
      <c r="A329" s="8">
        <v>28915</v>
      </c>
      <c r="B329" s="9">
        <v>0.0911</v>
      </c>
      <c r="C329" s="10">
        <v>251.28830551747834</v>
      </c>
      <c r="D329" s="11">
        <v>102.1</v>
      </c>
      <c r="E329" s="12">
        <v>5.24667</v>
      </c>
      <c r="F329" s="11">
        <v>13.3</v>
      </c>
      <c r="G329" s="10">
        <v>9.133063566217405</v>
      </c>
      <c r="H329" s="13">
        <v>0.09480000000000001</v>
      </c>
      <c r="I329" s="11">
        <v>70.6</v>
      </c>
      <c r="J329" s="10">
        <f>E329/D329</f>
      </c>
      <c r="K329" s="10">
        <f>K328*(1+(D329+E329/12)/D328-1)</f>
      </c>
      <c r="L329" s="10">
        <f>L328*(1+(D329/D328-1)+J329/12)</f>
      </c>
    </row>
    <row x14ac:dyDescent="0.25" r="330" customHeight="1" ht="18.75">
      <c r="A330" s="8">
        <v>28946</v>
      </c>
      <c r="B330" s="9">
        <v>0.0935</v>
      </c>
      <c r="C330" s="10">
        <v>249.35209311012102</v>
      </c>
      <c r="D330" s="11">
        <v>99.73</v>
      </c>
      <c r="E330" s="12">
        <v>5.29333</v>
      </c>
      <c r="F330" s="11">
        <v>13.5267</v>
      </c>
      <c r="G330" s="10">
        <v>8.794383289814945</v>
      </c>
      <c r="H330" s="13">
        <v>0.0946</v>
      </c>
      <c r="I330" s="11">
        <v>71.5</v>
      </c>
      <c r="J330" s="10">
        <f>E330/D330</f>
      </c>
      <c r="K330" s="10">
        <f>K329*(1+(D330+E330/12)/D329-1)</f>
      </c>
      <c r="L330" s="10">
        <f>L329*(1+(D330/D329-1)+J330/12)</f>
      </c>
    </row>
    <row x14ac:dyDescent="0.25" r="331" customHeight="1" ht="18.75">
      <c r="A331" s="8">
        <v>28976</v>
      </c>
      <c r="B331" s="9">
        <v>0.0906</v>
      </c>
      <c r="C331" s="10">
        <v>255.9615287104062</v>
      </c>
      <c r="D331" s="11">
        <v>101.7</v>
      </c>
      <c r="E331" s="12">
        <v>5.34</v>
      </c>
      <c r="F331" s="11">
        <v>13.7533</v>
      </c>
      <c r="G331" s="10">
        <v>8.85393776469394</v>
      </c>
      <c r="H331" s="13">
        <v>0.09609999999999999</v>
      </c>
      <c r="I331" s="11">
        <v>72.3</v>
      </c>
      <c r="J331" s="10">
        <f>E331/D331</f>
      </c>
      <c r="K331" s="10">
        <f>K330*(1+(D331+E331/12)/D330-1)</f>
      </c>
      <c r="L331" s="10">
        <f>L330*(1+(D331/D330-1)+J331/12)</f>
      </c>
    </row>
    <row x14ac:dyDescent="0.25" r="332" customHeight="1" ht="18.75">
      <c r="A332" s="8">
        <v>29007</v>
      </c>
      <c r="B332" s="9">
        <v>0.08810000000000001</v>
      </c>
      <c r="C332" s="10">
        <v>262.0683109950324</v>
      </c>
      <c r="D332" s="11">
        <v>102.7</v>
      </c>
      <c r="E332" s="12">
        <v>5.39667</v>
      </c>
      <c r="F332" s="11">
        <v>13.98</v>
      </c>
      <c r="G332" s="10">
        <v>8.82749804554235</v>
      </c>
      <c r="H332" s="13">
        <v>0.0906</v>
      </c>
      <c r="I332" s="11">
        <v>73.1</v>
      </c>
      <c r="J332" s="10">
        <f>E332/D332</f>
      </c>
      <c r="K332" s="10">
        <f>K331*(1+(D332+E332/12)/D331-1)</f>
      </c>
      <c r="L332" s="10">
        <f>L331*(1+(D332/D331-1)+J332/12)</f>
      </c>
    </row>
    <row x14ac:dyDescent="0.25" r="333" customHeight="1" ht="18.75">
      <c r="A333" s="8">
        <v>29037</v>
      </c>
      <c r="B333" s="9">
        <v>0.0901</v>
      </c>
      <c r="C333" s="10">
        <v>260.6026006205021</v>
      </c>
      <c r="D333" s="11">
        <v>107.4</v>
      </c>
      <c r="E333" s="12">
        <v>5.45333</v>
      </c>
      <c r="F333" s="11">
        <v>14.1967</v>
      </c>
      <c r="G333" s="10">
        <v>9.127165797215019</v>
      </c>
      <c r="H333" s="13">
        <v>0.0924</v>
      </c>
      <c r="I333" s="11">
        <v>73.8</v>
      </c>
      <c r="J333" s="10">
        <f>E333/D333</f>
      </c>
      <c r="K333" s="10">
        <f>K332*(1+(D333+E333/12)/D332-1)</f>
      </c>
      <c r="L333" s="10">
        <f>L332*(1+(D333/D332-1)+J333/12)</f>
      </c>
    </row>
    <row x14ac:dyDescent="0.25" r="334" customHeight="1" ht="18.75">
      <c r="A334" s="8">
        <v>29068</v>
      </c>
      <c r="B334" s="9">
        <v>0.0924</v>
      </c>
      <c r="C334" s="10">
        <v>258.7209881018463</v>
      </c>
      <c r="D334" s="11">
        <v>108.6</v>
      </c>
      <c r="E334" s="12">
        <v>5.51</v>
      </c>
      <c r="F334" s="11">
        <v>14.4133</v>
      </c>
      <c r="G334" s="10">
        <v>9.112758990740947</v>
      </c>
      <c r="H334" s="13">
        <v>0.09519999999999999</v>
      </c>
      <c r="I334" s="11">
        <v>74.6</v>
      </c>
      <c r="J334" s="10">
        <f>E334/D334</f>
      </c>
      <c r="K334" s="10">
        <f>K333*(1+(D334+E334/12)/D333-1)</f>
      </c>
      <c r="L334" s="10">
        <f>L333*(1+(D334/D333-1)+J334/12)</f>
      </c>
    </row>
    <row x14ac:dyDescent="0.25" r="335" customHeight="1" ht="18.75">
      <c r="A335" s="8">
        <v>29099</v>
      </c>
      <c r="B335" s="9">
        <v>0.0944</v>
      </c>
      <c r="C335" s="10">
        <v>257.42777765011664</v>
      </c>
      <c r="D335" s="11">
        <v>104.5</v>
      </c>
      <c r="E335" s="12">
        <v>5.55667</v>
      </c>
      <c r="F335" s="11">
        <v>14.63</v>
      </c>
      <c r="G335" s="10">
        <v>8.681843306899301</v>
      </c>
      <c r="H335" s="13">
        <v>0.1026</v>
      </c>
      <c r="I335" s="11">
        <v>75.2</v>
      </c>
      <c r="J335" s="10">
        <f>E335/D335</f>
      </c>
      <c r="K335" s="10">
        <f>K334*(1+(D335+E335/12)/D334-1)</f>
      </c>
      <c r="L335" s="10">
        <f>L334*(1+(D335/D334-1)+J335/12)</f>
      </c>
    </row>
    <row x14ac:dyDescent="0.25" r="336" customHeight="1" ht="18.75">
      <c r="A336" s="8">
        <v>29129</v>
      </c>
      <c r="B336" s="9">
        <v>0.1072</v>
      </c>
      <c r="C336" s="10">
        <v>239.62799213841697</v>
      </c>
      <c r="D336" s="11">
        <v>103.7</v>
      </c>
      <c r="E336" s="12">
        <v>5.60333</v>
      </c>
      <c r="F336" s="11">
        <v>14.7067</v>
      </c>
      <c r="G336" s="10">
        <v>8.518784302983548</v>
      </c>
      <c r="H336" s="13">
        <v>0.11699999999999999</v>
      </c>
      <c r="I336" s="11">
        <v>75.9</v>
      </c>
      <c r="J336" s="10">
        <f>E336/D336</f>
      </c>
      <c r="K336" s="10">
        <f>K335*(1+(D336+E336/12)/D335-1)</f>
      </c>
      <c r="L336" s="10">
        <f>L335*(1+(D336/D335-1)+J336/12)</f>
      </c>
    </row>
    <row x14ac:dyDescent="0.25" r="337" customHeight="1" ht="18.75">
      <c r="A337" s="8">
        <v>29160</v>
      </c>
      <c r="B337" s="9">
        <v>0.1038</v>
      </c>
      <c r="C337" s="10">
        <v>246.74040712632927</v>
      </c>
      <c r="D337" s="11">
        <v>107.8</v>
      </c>
      <c r="E337" s="12">
        <v>5.65</v>
      </c>
      <c r="F337" s="11">
        <v>14.7833</v>
      </c>
      <c r="G337" s="10">
        <v>8.74520440466928</v>
      </c>
      <c r="H337" s="13">
        <v>0.11789999999999999</v>
      </c>
      <c r="I337" s="11">
        <v>76.7</v>
      </c>
      <c r="J337" s="10">
        <f>E337/D337</f>
      </c>
      <c r="K337" s="10">
        <f>K336*(1+(D337+E337/12)/D336-1)</f>
      </c>
      <c r="L337" s="10">
        <f>L336*(1+(D337/D336-1)+J337/12)</f>
      </c>
    </row>
    <row x14ac:dyDescent="0.25" r="338" customHeight="1" ht="18.75">
      <c r="A338" s="8">
        <v>29190</v>
      </c>
      <c r="B338" s="9">
        <v>0.1033</v>
      </c>
      <c r="C338" s="10">
        <v>249.62912572026278</v>
      </c>
      <c r="D338" s="11">
        <v>110.9</v>
      </c>
      <c r="E338" s="12">
        <v>5.7</v>
      </c>
      <c r="F338" s="11">
        <v>14.86</v>
      </c>
      <c r="G338" s="10">
        <v>8.850934180729098</v>
      </c>
      <c r="H338" s="13">
        <v>0.1204</v>
      </c>
      <c r="I338" s="11">
        <v>77.8</v>
      </c>
      <c r="J338" s="10">
        <f>E338/D338</f>
      </c>
      <c r="K338" s="10">
        <f>K337*(1+(D338+E338/12)/D337-1)</f>
      </c>
      <c r="L338" s="10">
        <f>L337*(1+(D338/D337-1)+J338/12)</f>
      </c>
    </row>
    <row x14ac:dyDescent="0.25" r="339" customHeight="1" ht="18.75">
      <c r="A339" s="8">
        <v>29221</v>
      </c>
      <c r="B339" s="9">
        <v>0.11130000000000001</v>
      </c>
      <c r="C339" s="10">
        <v>239.9645242747522</v>
      </c>
      <c r="D339" s="11">
        <v>115.3</v>
      </c>
      <c r="E339" s="12">
        <v>5.75</v>
      </c>
      <c r="F339" s="11">
        <v>15.0033</v>
      </c>
      <c r="G339" s="10">
        <v>9.054476092192507</v>
      </c>
      <c r="H339" s="13">
        <v>0.12</v>
      </c>
      <c r="I339" s="11">
        <v>78.9</v>
      </c>
      <c r="J339" s="10">
        <f>E339/D339</f>
      </c>
      <c r="K339" s="10">
        <f>K338*(1+(D339+E339/12)/D338-1)</f>
      </c>
      <c r="L339" s="10">
        <f>L338*(1+(D339/D338-1)+J339/12)</f>
      </c>
    </row>
    <row x14ac:dyDescent="0.25" r="340" customHeight="1" ht="18.75">
      <c r="A340" s="8">
        <v>29252</v>
      </c>
      <c r="B340" s="9">
        <v>0.1272</v>
      </c>
      <c r="C340" s="10">
        <v>221.02448397625128</v>
      </c>
      <c r="D340" s="11">
        <v>104.7</v>
      </c>
      <c r="E340" s="12">
        <v>5.8</v>
      </c>
      <c r="F340" s="11">
        <v>15.1467</v>
      </c>
      <c r="G340" s="10">
        <v>8.081150900785488</v>
      </c>
      <c r="H340" s="13">
        <v>0.1286</v>
      </c>
      <c r="I340" s="11">
        <v>80.1</v>
      </c>
      <c r="J340" s="10">
        <f>E340/D340</f>
      </c>
      <c r="K340" s="10">
        <f>K339*(1+(D340+E340/12)/D339-1)</f>
      </c>
      <c r="L340" s="10">
        <f>L339*(1+(D340/D339-1)+J340/12)</f>
      </c>
    </row>
    <row x14ac:dyDescent="0.25" r="341" customHeight="1" ht="18.75">
      <c r="A341" s="8">
        <v>29281</v>
      </c>
      <c r="B341" s="9">
        <v>0.1264</v>
      </c>
      <c r="C341" s="10">
        <v>224.35135525514568</v>
      </c>
      <c r="D341" s="11">
        <v>103</v>
      </c>
      <c r="E341" s="12">
        <v>5.84667</v>
      </c>
      <c r="F341" s="11">
        <v>15.29</v>
      </c>
      <c r="G341" s="10">
        <v>7.844024504719208</v>
      </c>
      <c r="H341" s="13">
        <v>0.152</v>
      </c>
      <c r="I341" s="11">
        <v>81</v>
      </c>
      <c r="J341" s="10">
        <f>E341/D341</f>
      </c>
      <c r="K341" s="10">
        <f>K340*(1+(D341+E341/12)/D340-1)</f>
      </c>
      <c r="L341" s="10">
        <f>L340*(1+(D341/D340-1)+J341/12)</f>
      </c>
    </row>
    <row x14ac:dyDescent="0.25" r="342" customHeight="1" ht="18.75">
      <c r="A342" s="8">
        <v>29312</v>
      </c>
      <c r="B342" s="9">
        <v>0.1076</v>
      </c>
      <c r="C342" s="10">
        <v>252.04898373400792</v>
      </c>
      <c r="D342" s="11">
        <v>107.7</v>
      </c>
      <c r="E342" s="12">
        <v>5.89333</v>
      </c>
      <c r="F342" s="11">
        <v>15.1733</v>
      </c>
      <c r="G342" s="10">
        <v>8.104225807176483</v>
      </c>
      <c r="H342" s="13">
        <v>0.132</v>
      </c>
      <c r="I342" s="11">
        <v>81.8</v>
      </c>
      <c r="J342" s="10">
        <f>E342/D342</f>
      </c>
      <c r="K342" s="10">
        <f>K341*(1+(D342+E342/12)/D341-1)</f>
      </c>
      <c r="L342" s="10">
        <f>L341*(1+(D342/D341-1)+J342/12)</f>
      </c>
    </row>
    <row x14ac:dyDescent="0.25" r="343" customHeight="1" ht="18.75">
      <c r="A343" s="8">
        <v>29342</v>
      </c>
      <c r="B343" s="9">
        <v>0.1025</v>
      </c>
      <c r="C343" s="10">
        <v>262.1959713342516</v>
      </c>
      <c r="D343" s="11">
        <v>114.6</v>
      </c>
      <c r="E343" s="12">
        <v>5.94</v>
      </c>
      <c r="F343" s="11">
        <v>15.0567</v>
      </c>
      <c r="G343" s="10">
        <v>8.512077962306732</v>
      </c>
      <c r="H343" s="13">
        <v>0.0858</v>
      </c>
      <c r="I343" s="11">
        <v>82.7</v>
      </c>
      <c r="J343" s="10">
        <f>E343/D343</f>
      </c>
      <c r="K343" s="10">
        <f>K342*(1+(D343+E343/12)/D342-1)</f>
      </c>
      <c r="L343" s="10">
        <f>L342*(1+(D343/D342-1)+J343/12)</f>
      </c>
    </row>
    <row x14ac:dyDescent="0.25" r="344" customHeight="1" ht="18.75">
      <c r="A344" s="8">
        <v>29373</v>
      </c>
      <c r="B344" s="9">
        <v>0.1009</v>
      </c>
      <c r="C344" s="10">
        <v>267.0268527263564</v>
      </c>
      <c r="D344" s="11">
        <v>119.8</v>
      </c>
      <c r="E344" s="12">
        <v>5.98333</v>
      </c>
      <c r="F344" s="11">
        <v>14.94</v>
      </c>
      <c r="G344" s="10">
        <v>8.880865527295832</v>
      </c>
      <c r="H344" s="13">
        <v>0.0707</v>
      </c>
      <c r="I344" s="11">
        <v>82.7</v>
      </c>
      <c r="J344" s="10">
        <f>E344/D344</f>
      </c>
      <c r="K344" s="10">
        <f>K343*(1+(D344+E344/12)/D343-1)</f>
      </c>
      <c r="L344" s="10">
        <f>L343*(1+(D344/D343-1)+J344/12)</f>
      </c>
    </row>
    <row x14ac:dyDescent="0.25" r="345" customHeight="1" ht="18.75">
      <c r="A345" s="8">
        <v>29403</v>
      </c>
      <c r="B345" s="9">
        <v>0.1076</v>
      </c>
      <c r="C345" s="10">
        <v>258.5259049782422</v>
      </c>
      <c r="D345" s="11">
        <v>123.5</v>
      </c>
      <c r="E345" s="12">
        <v>6.02667</v>
      </c>
      <c r="F345" s="11">
        <v>14.84</v>
      </c>
      <c r="G345" s="10">
        <v>9.071005981618374</v>
      </c>
      <c r="H345" s="13">
        <v>0.0806</v>
      </c>
      <c r="I345" s="11">
        <v>83.3</v>
      </c>
      <c r="J345" s="10">
        <f>E345/D345</f>
      </c>
      <c r="K345" s="10">
        <f>K344*(1+(D345+E345/12)/D344-1)</f>
      </c>
      <c r="L345" s="10">
        <f>L344*(1+(D345/D344-1)+J345/12)</f>
      </c>
    </row>
    <row x14ac:dyDescent="0.25" r="346" customHeight="1" ht="18.75">
      <c r="A346" s="8">
        <v>29434</v>
      </c>
      <c r="B346" s="9">
        <v>0.1155</v>
      </c>
      <c r="C346" s="10">
        <v>248.96830313579153</v>
      </c>
      <c r="D346" s="11">
        <v>126.5</v>
      </c>
      <c r="E346" s="12">
        <v>6.07</v>
      </c>
      <c r="F346" s="11">
        <v>14.74</v>
      </c>
      <c r="G346" s="10">
        <v>9.196040131743233</v>
      </c>
      <c r="H346" s="13">
        <v>0.0913</v>
      </c>
      <c r="I346" s="11">
        <v>84</v>
      </c>
      <c r="J346" s="10">
        <f>E346/D346</f>
      </c>
      <c r="K346" s="10">
        <f>K345*(1+(D346+E346/12)/D345-1)</f>
      </c>
      <c r="L346" s="10">
        <f>L345*(1+(D346/D345-1)+J346/12)</f>
      </c>
    </row>
    <row x14ac:dyDescent="0.25" r="347" customHeight="1" ht="18.75">
      <c r="A347" s="8">
        <v>29465</v>
      </c>
      <c r="B347" s="9">
        <v>0.1186</v>
      </c>
      <c r="C347" s="10">
        <v>246.93294383912846</v>
      </c>
      <c r="D347" s="11">
        <v>130.2</v>
      </c>
      <c r="E347" s="12">
        <v>6.1</v>
      </c>
      <c r="F347" s="11">
        <v>14.64</v>
      </c>
      <c r="G347" s="10">
        <v>9.357841046757104</v>
      </c>
      <c r="H347" s="13">
        <v>0.1027</v>
      </c>
      <c r="I347" s="11">
        <v>84.8</v>
      </c>
      <c r="J347" s="10">
        <f>E347/D347</f>
      </c>
      <c r="K347" s="10">
        <f>K346*(1+(D347+E347/12)/D346-1)</f>
      </c>
      <c r="L347" s="10">
        <f>L346*(1+(D347/D346-1)+J347/12)</f>
      </c>
    </row>
    <row x14ac:dyDescent="0.25" r="348" customHeight="1" ht="18.75">
      <c r="A348" s="8">
        <v>29495</v>
      </c>
      <c r="B348" s="9">
        <v>0.1246</v>
      </c>
      <c r="C348" s="10">
        <v>241.06890378407581</v>
      </c>
      <c r="D348" s="11">
        <v>135.7</v>
      </c>
      <c r="E348" s="12">
        <v>6.13</v>
      </c>
      <c r="F348" s="11">
        <v>14.7</v>
      </c>
      <c r="G348" s="10">
        <v>9.65404366323338</v>
      </c>
      <c r="H348" s="13">
        <v>0.1162</v>
      </c>
      <c r="I348" s="11">
        <v>85.5</v>
      </c>
      <c r="J348" s="10">
        <f>E348/D348</f>
      </c>
      <c r="K348" s="10">
        <f>K347*(1+(D348+E348/12)/D347-1)</f>
      </c>
      <c r="L348" s="10">
        <f>L347*(1+(D348/D347-1)+J348/12)</f>
      </c>
    </row>
    <row x14ac:dyDescent="0.25" r="349" customHeight="1" ht="18.75">
      <c r="A349" s="8">
        <v>29526</v>
      </c>
      <c r="B349" s="9">
        <v>0.1272</v>
      </c>
      <c r="C349" s="10">
        <v>240.09501416320742</v>
      </c>
      <c r="D349" s="11">
        <v>133.5</v>
      </c>
      <c r="E349" s="12">
        <v>6.16</v>
      </c>
      <c r="F349" s="11">
        <v>14.76</v>
      </c>
      <c r="G349" s="10">
        <v>9.389902084921738</v>
      </c>
      <c r="H349" s="13">
        <v>0.1373</v>
      </c>
      <c r="I349" s="11">
        <v>86.3</v>
      </c>
      <c r="J349" s="10">
        <f>E349/D349</f>
      </c>
      <c r="K349" s="10">
        <f>K348*(1+(D349+E349/12)/D348-1)</f>
      </c>
      <c r="L349" s="10">
        <f>L348*(1+(D349/D348-1)+J349/12)</f>
      </c>
    </row>
    <row x14ac:dyDescent="0.25" r="350" customHeight="1" ht="18.75">
      <c r="A350" s="8">
        <v>29556</v>
      </c>
      <c r="B350" s="9">
        <v>0.1243</v>
      </c>
      <c r="C350" s="10">
        <v>246.54742342247647</v>
      </c>
      <c r="D350" s="11">
        <v>133</v>
      </c>
      <c r="E350" s="12">
        <v>6.2</v>
      </c>
      <c r="F350" s="11">
        <v>14.82</v>
      </c>
      <c r="G350" s="10">
        <v>9.259404530877948</v>
      </c>
      <c r="H350" s="13">
        <v>0.1549</v>
      </c>
      <c r="I350" s="11">
        <v>87</v>
      </c>
      <c r="J350" s="10">
        <f>E350/D350</f>
      </c>
      <c r="K350" s="10">
        <f>K349*(1+(D350+E350/12)/D349-1)</f>
      </c>
      <c r="L350" s="10">
        <f>L349*(1+(D350/D349-1)+J350/12)</f>
      </c>
    </row>
    <row x14ac:dyDescent="0.25" r="351" customHeight="1" ht="18.75">
      <c r="A351" s="8">
        <v>29587</v>
      </c>
      <c r="B351" s="9">
        <v>0.1268</v>
      </c>
      <c r="C351" s="10">
        <v>245.67656785864168</v>
      </c>
      <c r="D351" s="11">
        <v>128.4</v>
      </c>
      <c r="E351" s="12">
        <v>6.24</v>
      </c>
      <c r="F351" s="11">
        <v>14.74</v>
      </c>
      <c r="G351" s="10">
        <v>8.829899353831303</v>
      </c>
      <c r="H351" s="13">
        <v>0.1502</v>
      </c>
      <c r="I351" s="11">
        <v>87.9</v>
      </c>
      <c r="J351" s="10">
        <f>E351/D351</f>
      </c>
      <c r="K351" s="10">
        <f>K350*(1+(D351+E351/12)/D350-1)</f>
      </c>
      <c r="L351" s="10">
        <f>L350*(1+(D351/D350-1)+J351/12)</f>
      </c>
    </row>
    <row x14ac:dyDescent="0.25" r="352" customHeight="1" ht="18.75">
      <c r="A352" s="8">
        <v>29618</v>
      </c>
      <c r="B352" s="9">
        <v>0.1343</v>
      </c>
      <c r="C352" s="10">
        <v>238.3331652685505</v>
      </c>
      <c r="D352" s="11">
        <v>133.2</v>
      </c>
      <c r="E352" s="12">
        <v>6.28</v>
      </c>
      <c r="F352" s="11">
        <v>14.66</v>
      </c>
      <c r="G352" s="10">
        <v>9.08109688385462</v>
      </c>
      <c r="H352" s="13">
        <v>0.1479</v>
      </c>
      <c r="I352" s="11">
        <v>88.5</v>
      </c>
      <c r="J352" s="10">
        <f>E352/D352</f>
      </c>
      <c r="K352" s="10">
        <f>K351*(1+(D352+E352/12)/D351-1)</f>
      </c>
      <c r="L352" s="10">
        <f>L351*(1+(D352/D351-1)+J352/12)</f>
      </c>
    </row>
    <row x14ac:dyDescent="0.25" r="353" customHeight="1" ht="18.75">
      <c r="A353" s="8">
        <v>29646</v>
      </c>
      <c r="B353" s="9">
        <v>0.1313</v>
      </c>
      <c r="C353" s="10">
        <v>244.90310202549762</v>
      </c>
      <c r="D353" s="11">
        <v>134.4</v>
      </c>
      <c r="E353" s="12">
        <v>6.31667</v>
      </c>
      <c r="F353" s="11">
        <v>14.58</v>
      </c>
      <c r="G353" s="10">
        <v>9.085561230788738</v>
      </c>
      <c r="H353" s="13">
        <v>0.1336</v>
      </c>
      <c r="I353" s="11">
        <v>89.1</v>
      </c>
      <c r="J353" s="10">
        <f>E353/D353</f>
      </c>
      <c r="K353" s="10">
        <f>K352*(1+(D353+E353/12)/D352-1)</f>
      </c>
      <c r="L353" s="10">
        <f>L352*(1+(D353/D352-1)+J353/12)</f>
      </c>
    </row>
    <row x14ac:dyDescent="0.25" r="354" customHeight="1" ht="18.75">
      <c r="A354" s="8">
        <v>29677</v>
      </c>
      <c r="B354" s="9">
        <v>0.1411</v>
      </c>
      <c r="C354" s="10">
        <v>234.97354484727975</v>
      </c>
      <c r="D354" s="11">
        <v>131.7</v>
      </c>
      <c r="E354" s="12">
        <v>6.35333</v>
      </c>
      <c r="F354" s="11">
        <v>14.7233</v>
      </c>
      <c r="G354" s="10">
        <v>8.818483466548061</v>
      </c>
      <c r="H354" s="13">
        <v>0.1369</v>
      </c>
      <c r="I354" s="11">
        <v>89.8</v>
      </c>
      <c r="J354" s="10">
        <f>E354/D354</f>
      </c>
      <c r="K354" s="10">
        <f>K353*(1+(D354+E354/12)/D353-1)</f>
      </c>
      <c r="L354" s="10">
        <f>L353*(1+(D354/D353-1)+J354/12)</f>
      </c>
    </row>
    <row x14ac:dyDescent="0.25" r="355" customHeight="1" ht="18.75">
      <c r="A355" s="8">
        <v>29707</v>
      </c>
      <c r="B355" s="9">
        <v>0.135</v>
      </c>
      <c r="C355" s="10">
        <v>245.4471647628147</v>
      </c>
      <c r="D355" s="11">
        <v>132.3</v>
      </c>
      <c r="E355" s="12">
        <v>6.39</v>
      </c>
      <c r="F355" s="11">
        <v>14.8667</v>
      </c>
      <c r="G355" s="10">
        <v>8.765340744304924</v>
      </c>
      <c r="H355" s="13">
        <v>0.163</v>
      </c>
      <c r="I355" s="11">
        <v>90.6</v>
      </c>
      <c r="J355" s="10">
        <f>E355/D355</f>
      </c>
      <c r="K355" s="10">
        <f>K354*(1+(D355+E355/12)/D354-1)</f>
      </c>
      <c r="L355" s="10">
        <f>L354*(1+(D355/D354-1)+J355/12)</f>
      </c>
    </row>
    <row x14ac:dyDescent="0.25" r="356" customHeight="1" ht="18.75">
      <c r="A356" s="8">
        <v>29738</v>
      </c>
      <c r="B356" s="9">
        <v>0.1386</v>
      </c>
      <c r="C356" s="10">
        <v>243.52112996740553</v>
      </c>
      <c r="D356" s="11">
        <v>129.1</v>
      </c>
      <c r="E356" s="12">
        <v>6.43333</v>
      </c>
      <c r="F356" s="11">
        <v>15.01</v>
      </c>
      <c r="G356" s="10">
        <v>8.44531946787551</v>
      </c>
      <c r="H356" s="13">
        <v>0.14730000000000001</v>
      </c>
      <c r="I356" s="11">
        <v>91.6</v>
      </c>
      <c r="J356" s="10">
        <f>E356/D356</f>
      </c>
      <c r="K356" s="10">
        <f>K355*(1+(D356+E356/12)/D355-1)</f>
      </c>
      <c r="L356" s="10">
        <f>L355*(1+(D356/D355-1)+J356/12)</f>
      </c>
    </row>
    <row x14ac:dyDescent="0.25" r="357" customHeight="1" ht="18.75">
      <c r="A357" s="8">
        <v>29768</v>
      </c>
      <c r="B357" s="9">
        <v>0.1467</v>
      </c>
      <c r="C357" s="10">
        <v>236.1906898502544</v>
      </c>
      <c r="D357" s="11">
        <v>129.6</v>
      </c>
      <c r="E357" s="12">
        <v>6.47667</v>
      </c>
      <c r="F357" s="11">
        <v>15.0967</v>
      </c>
      <c r="G357" s="10">
        <v>8.399806316566439</v>
      </c>
      <c r="H357" s="13">
        <v>0.1495</v>
      </c>
      <c r="I357" s="11">
        <v>92.3</v>
      </c>
      <c r="J357" s="10">
        <f>E357/D357</f>
      </c>
      <c r="K357" s="10">
        <f>K356*(1+(D357+E357/12)/D356-1)</f>
      </c>
      <c r="L357" s="10">
        <f>L356*(1+(D357/D356-1)+J357/12)</f>
      </c>
    </row>
    <row x14ac:dyDescent="0.25" r="358" customHeight="1" ht="18.75">
      <c r="A358" s="8">
        <v>29799</v>
      </c>
      <c r="B358" s="9">
        <v>0.15410000000000001</v>
      </c>
      <c r="C358" s="10">
        <v>230.33830235013318</v>
      </c>
      <c r="D358" s="11">
        <v>118.3</v>
      </c>
      <c r="E358" s="12">
        <v>6.52</v>
      </c>
      <c r="F358" s="11">
        <v>15.1833</v>
      </c>
      <c r="G358" s="10">
        <v>7.581163051923154</v>
      </c>
      <c r="H358" s="13">
        <v>0.1551</v>
      </c>
      <c r="I358" s="11">
        <v>93.2</v>
      </c>
      <c r="J358" s="10">
        <f>E358/D358</f>
      </c>
      <c r="K358" s="10">
        <f>K357*(1+(D358+E358/12)/D357-1)</f>
      </c>
      <c r="L358" s="10">
        <f>L357*(1+(D358/D357-1)+J358/12)</f>
      </c>
    </row>
    <row x14ac:dyDescent="0.25" r="359" customHeight="1" ht="18.75">
      <c r="A359" s="8">
        <v>29830</v>
      </c>
      <c r="B359" s="9">
        <v>0.15839999999999999</v>
      </c>
      <c r="C359" s="10">
        <v>228.4223386065873</v>
      </c>
      <c r="D359" s="11">
        <v>119.8</v>
      </c>
      <c r="E359" s="12">
        <v>6.55667</v>
      </c>
      <c r="F359" s="11">
        <v>15.27</v>
      </c>
      <c r="G359" s="10">
        <v>7.649141713319208</v>
      </c>
      <c r="H359" s="13">
        <v>0.147</v>
      </c>
      <c r="I359" s="11">
        <v>93.4</v>
      </c>
      <c r="J359" s="10">
        <f>E359/D359</f>
      </c>
      <c r="K359" s="10">
        <f>K358*(1+(D359+E359/12)/D358-1)</f>
      </c>
      <c r="L359" s="10">
        <f>L358*(1+(D359/D358-1)+J359/12)</f>
      </c>
    </row>
    <row x14ac:dyDescent="0.25" r="360" customHeight="1" ht="18.75">
      <c r="A360" s="8">
        <v>29860</v>
      </c>
      <c r="B360" s="9">
        <v>0.1463</v>
      </c>
      <c r="C360" s="10">
        <v>245.67178386189372</v>
      </c>
      <c r="D360" s="11">
        <v>122.9</v>
      </c>
      <c r="E360" s="12">
        <v>6.59333</v>
      </c>
      <c r="F360" s="11">
        <v>15.3</v>
      </c>
      <c r="G360" s="10">
        <v>7.8107525657161085</v>
      </c>
      <c r="H360" s="13">
        <v>0.1354</v>
      </c>
      <c r="I360" s="11">
        <v>93.7</v>
      </c>
      <c r="J360" s="10">
        <f>E360/D360</f>
      </c>
      <c r="K360" s="10">
        <f>K359*(1+(D360+E360/12)/D359-1)</f>
      </c>
      <c r="L360" s="10">
        <f>L359*(1+(D360/D359-1)+J360/12)</f>
      </c>
    </row>
    <row x14ac:dyDescent="0.25" r="361" customHeight="1" ht="18.75">
      <c r="A361" s="8">
        <v>29891</v>
      </c>
      <c r="B361" s="9">
        <v>0.1313</v>
      </c>
      <c r="C361" s="10">
        <v>268.78072125911007</v>
      </c>
      <c r="D361" s="11">
        <v>123.8</v>
      </c>
      <c r="E361" s="12">
        <v>6.63</v>
      </c>
      <c r="F361" s="11">
        <v>15.33</v>
      </c>
      <c r="G361" s="10">
        <v>7.832562137141895</v>
      </c>
      <c r="H361" s="13">
        <v>0.10859999999999999</v>
      </c>
      <c r="I361" s="11">
        <v>94</v>
      </c>
      <c r="J361" s="10">
        <f>E361/D361</f>
      </c>
      <c r="K361" s="10">
        <f>K360*(1+(D361+E361/12)/D360-1)</f>
      </c>
      <c r="L361" s="10">
        <f>L360*(1+(D361/D360-1)+J361/12)</f>
      </c>
    </row>
    <row x14ac:dyDescent="0.25" r="362" customHeight="1" ht="18.75">
      <c r="A362" s="8">
        <v>29921</v>
      </c>
      <c r="B362" s="9">
        <v>0.1398</v>
      </c>
      <c r="C362" s="10">
        <v>259.6583993148394</v>
      </c>
      <c r="D362" s="11">
        <v>117.3</v>
      </c>
      <c r="E362" s="12">
        <v>6.66</v>
      </c>
      <c r="F362" s="11">
        <v>15.36</v>
      </c>
      <c r="G362" s="10">
        <v>7.388659973375994</v>
      </c>
      <c r="H362" s="13">
        <v>0.1085</v>
      </c>
      <c r="I362" s="11">
        <v>94.3</v>
      </c>
      <c r="J362" s="10">
        <f>E362/D362</f>
      </c>
      <c r="K362" s="10">
        <f>K361*(1+(D362+E362/12)/D361-1)</f>
      </c>
      <c r="L362" s="10">
        <f>L361*(1+(D362/D361-1)+J362/12)</f>
      </c>
    </row>
    <row x14ac:dyDescent="0.25" r="363" customHeight="1" ht="18.75">
      <c r="A363" s="8">
        <v>29952</v>
      </c>
      <c r="B363" s="9">
        <v>0.1414</v>
      </c>
      <c r="C363" s="10">
        <v>260.50326313620286</v>
      </c>
      <c r="D363" s="11">
        <v>114.5</v>
      </c>
      <c r="E363" s="12">
        <v>6.69</v>
      </c>
      <c r="F363" s="11">
        <v>15.1767</v>
      </c>
      <c r="G363" s="10">
        <v>7.181823450546729</v>
      </c>
      <c r="H363" s="13">
        <v>0.12279999999999999</v>
      </c>
      <c r="I363" s="11">
        <v>94.6</v>
      </c>
      <c r="J363" s="10">
        <f>E363/D363</f>
      </c>
      <c r="K363" s="10">
        <f>K362*(1+(D363+E363/12)/D362-1)</f>
      </c>
      <c r="L363" s="10">
        <f>L362*(1+(D363/D362-1)+J363/12)</f>
      </c>
    </row>
    <row x14ac:dyDescent="0.25" r="364" customHeight="1" ht="18.75">
      <c r="A364" s="8">
        <v>29983</v>
      </c>
      <c r="B364" s="9">
        <v>0.14029999999999998</v>
      </c>
      <c r="C364" s="10">
        <v>265.082987222149</v>
      </c>
      <c r="D364" s="11">
        <v>110.8</v>
      </c>
      <c r="E364" s="12">
        <v>6.72</v>
      </c>
      <c r="F364" s="11">
        <v>14.9933</v>
      </c>
      <c r="G364" s="10">
        <v>6.950673793536033</v>
      </c>
      <c r="H364" s="13">
        <v>0.1348</v>
      </c>
      <c r="I364" s="11">
        <v>94.5</v>
      </c>
      <c r="J364" s="10">
        <f>E364/D364</f>
      </c>
      <c r="K364" s="10">
        <f>K363*(1+(D364+E364/12)/D363-1)</f>
      </c>
      <c r="L364" s="10">
        <f>L363*(1+(D364/D363-1)+J364/12)</f>
      </c>
    </row>
    <row x14ac:dyDescent="0.25" r="365" customHeight="1" ht="18.75">
      <c r="A365" s="8">
        <v>30011</v>
      </c>
      <c r="B365" s="9">
        <v>0.1418</v>
      </c>
      <c r="C365" s="10">
        <v>266.0988640282795</v>
      </c>
      <c r="D365" s="11">
        <v>116.3</v>
      </c>
      <c r="E365" s="12">
        <v>6.75</v>
      </c>
      <c r="F365" s="11">
        <v>14.81</v>
      </c>
      <c r="G365" s="10">
        <v>7.259072625426146</v>
      </c>
      <c r="H365" s="13">
        <v>0.1268</v>
      </c>
      <c r="I365" s="11">
        <v>94.9</v>
      </c>
      <c r="J365" s="10">
        <f>E365/D365</f>
      </c>
      <c r="K365" s="10">
        <f>K364*(1+(D365+E365/12)/D364-1)</f>
      </c>
      <c r="L365" s="10">
        <f>L364*(1+(D365/D364-1)+J365/12)</f>
      </c>
    </row>
    <row x14ac:dyDescent="0.25" r="366" customHeight="1" ht="18.75">
      <c r="A366" s="8">
        <v>30042</v>
      </c>
      <c r="B366" s="9">
        <v>0.1387</v>
      </c>
      <c r="C366" s="10">
        <v>273.61748018213353</v>
      </c>
      <c r="D366" s="11">
        <v>116.4</v>
      </c>
      <c r="E366" s="12">
        <v>6.78</v>
      </c>
      <c r="F366" s="11">
        <v>14.5967</v>
      </c>
      <c r="G366" s="10">
        <v>7.192612484464623</v>
      </c>
      <c r="H366" s="13">
        <v>0.127</v>
      </c>
      <c r="I366" s="11">
        <v>95.8</v>
      </c>
      <c r="J366" s="10">
        <f>E366/D366</f>
      </c>
      <c r="K366" s="10">
        <f>K365*(1+(D366+E366/12)/D365-1)</f>
      </c>
      <c r="L366" s="10">
        <f>L365*(1+(D366/D365-1)+J366/12)</f>
      </c>
    </row>
    <row x14ac:dyDescent="0.25" r="367" customHeight="1" ht="18.75">
      <c r="A367" s="8">
        <v>30072</v>
      </c>
      <c r="B367" s="9">
        <v>0.1371</v>
      </c>
      <c r="C367" s="10">
        <v>279.11595250012675</v>
      </c>
      <c r="D367" s="11">
        <v>109.7</v>
      </c>
      <c r="E367" s="12">
        <v>6.81</v>
      </c>
      <c r="F367" s="11">
        <v>14.3833</v>
      </c>
      <c r="G367" s="10">
        <v>6.69213398819759</v>
      </c>
      <c r="H367" s="13">
        <v>0.1209</v>
      </c>
      <c r="I367" s="11">
        <v>97</v>
      </c>
      <c r="J367" s="10">
        <f>E367/D367</f>
      </c>
      <c r="K367" s="10">
        <f>K366*(1+(D367+E367/12)/D366-1)</f>
      </c>
      <c r="L367" s="10">
        <f>L366*(1+(D367/D366-1)+J367/12)</f>
      </c>
    </row>
    <row x14ac:dyDescent="0.25" r="368" customHeight="1" ht="18.75">
      <c r="A368" s="8">
        <v>30103</v>
      </c>
      <c r="B368" s="9">
        <v>0.1444</v>
      </c>
      <c r="C368" s="10">
        <v>271.7349657043888</v>
      </c>
      <c r="D368" s="11">
        <v>109.4</v>
      </c>
      <c r="E368" s="12">
        <v>6.82333</v>
      </c>
      <c r="F368" s="11">
        <v>14.17</v>
      </c>
      <c r="G368" s="10">
        <v>6.638653100208761</v>
      </c>
      <c r="H368" s="13">
        <v>0.1247</v>
      </c>
      <c r="I368" s="11">
        <v>97.5</v>
      </c>
      <c r="J368" s="10">
        <f>E368/D368</f>
      </c>
      <c r="K368" s="10">
        <f>K367*(1+(D368+E368/12)/D367-1)</f>
      </c>
      <c r="L368" s="10">
        <f>L367*(1+(D368/D367-1)+J368/12)</f>
      </c>
    </row>
    <row x14ac:dyDescent="0.25" r="369" customHeight="1" ht="18.75">
      <c r="A369" s="8">
        <v>30133</v>
      </c>
      <c r="B369" s="9">
        <v>0.1368</v>
      </c>
      <c r="C369" s="10">
        <v>286.03694268854855</v>
      </c>
      <c r="D369" s="11">
        <v>109.7</v>
      </c>
      <c r="E369" s="12">
        <v>6.83667</v>
      </c>
      <c r="F369" s="11">
        <v>13.9667</v>
      </c>
      <c r="G369" s="10">
        <v>6.64342275216609</v>
      </c>
      <c r="H369" s="13">
        <v>0.11349999999999999</v>
      </c>
      <c r="I369" s="11">
        <v>97.7</v>
      </c>
      <c r="J369" s="10">
        <f>E369/D369</f>
      </c>
      <c r="K369" s="10">
        <f>K368*(1+(D369+E369/12)/D368-1)</f>
      </c>
      <c r="L369" s="10">
        <f>L368*(1+(D369/D368-1)+J369/12)</f>
      </c>
    </row>
    <row x14ac:dyDescent="0.25" r="370" customHeight="1" ht="18.75">
      <c r="A370" s="8">
        <v>30164</v>
      </c>
      <c r="B370" s="9">
        <v>0.1281</v>
      </c>
      <c r="C370" s="10">
        <v>303.05334903560185</v>
      </c>
      <c r="D370" s="11">
        <v>122.4</v>
      </c>
      <c r="E370" s="12">
        <v>6.85</v>
      </c>
      <c r="F370" s="11">
        <v>13.7633</v>
      </c>
      <c r="G370" s="10">
        <v>7.398838200323309</v>
      </c>
      <c r="H370" s="13">
        <v>0.0868</v>
      </c>
      <c r="I370" s="11">
        <v>97.9</v>
      </c>
      <c r="J370" s="10">
        <f>E370/D370</f>
      </c>
      <c r="K370" s="10">
        <f>K369*(1+(D370+E370/12)/D369-1)</f>
      </c>
      <c r="L370" s="10">
        <f>L369*(1+(D370/D369-1)+J370/12)</f>
      </c>
    </row>
    <row x14ac:dyDescent="0.25" r="371" customHeight="1" ht="18.75">
      <c r="A371" s="8">
        <v>30195</v>
      </c>
      <c r="B371" s="9">
        <v>0.1173</v>
      </c>
      <c r="C371" s="10">
        <v>325.1811075472825</v>
      </c>
      <c r="D371" s="11">
        <v>132.7</v>
      </c>
      <c r="E371" s="12">
        <v>6.85667</v>
      </c>
      <c r="F371" s="11">
        <v>13.56</v>
      </c>
      <c r="G371" s="10">
        <v>7.999840994534589</v>
      </c>
      <c r="H371" s="13">
        <v>0.07919999999999999</v>
      </c>
      <c r="I371" s="11">
        <v>98.2</v>
      </c>
      <c r="J371" s="10">
        <f>E371/D371</f>
      </c>
      <c r="K371" s="10">
        <f>K370*(1+(D371+E371/12)/D370-1)</f>
      </c>
      <c r="L371" s="10">
        <f>L370*(1+(D371/D370-1)+J371/12)</f>
      </c>
    </row>
    <row x14ac:dyDescent="0.25" r="372" customHeight="1" ht="18.75">
      <c r="A372" s="8">
        <v>30225</v>
      </c>
      <c r="B372" s="9">
        <v>0.10710000000000001</v>
      </c>
      <c r="C372" s="10">
        <v>348.3239060219186</v>
      </c>
      <c r="D372" s="11">
        <v>138.1</v>
      </c>
      <c r="E372" s="12">
        <v>6.86333</v>
      </c>
      <c r="F372" s="11">
        <v>13.2533</v>
      </c>
      <c r="G372" s="10">
        <v>8.34747693815543</v>
      </c>
      <c r="H372" s="13">
        <v>0.0771</v>
      </c>
      <c r="I372" s="11">
        <v>98</v>
      </c>
      <c r="J372" s="10">
        <f>E372/D372</f>
      </c>
      <c r="K372" s="10">
        <f>K371*(1+(D372+E372/12)/D371-1)</f>
      </c>
      <c r="L372" s="10">
        <f>L371*(1+(D372/D371-1)+J372/12)</f>
      </c>
    </row>
    <row x14ac:dyDescent="0.25" r="373" customHeight="1" ht="18.75">
      <c r="A373" s="8">
        <v>30256</v>
      </c>
      <c r="B373" s="9">
        <v>0.1079</v>
      </c>
      <c r="C373" s="10">
        <v>349.7609955910324</v>
      </c>
      <c r="D373" s="11">
        <v>139.4</v>
      </c>
      <c r="E373" s="12">
        <v>6.87</v>
      </c>
      <c r="F373" s="11">
        <v>12.9467</v>
      </c>
      <c r="G373" s="10">
        <v>8.467738401400478</v>
      </c>
      <c r="H373" s="13">
        <v>0.08070000000000001</v>
      </c>
      <c r="I373" s="11">
        <v>97.6</v>
      </c>
      <c r="J373" s="10">
        <f>E373/D373</f>
      </c>
      <c r="K373" s="10">
        <f>K372*(1+(D373+E373/12)/D372-1)</f>
      </c>
      <c r="L373" s="10">
        <f>L372*(1+(D373/D372-1)+J373/12)</f>
      </c>
    </row>
    <row x14ac:dyDescent="0.25" r="374" customHeight="1" ht="18.75">
      <c r="A374" s="8">
        <v>30286</v>
      </c>
      <c r="B374" s="9">
        <v>0.1036</v>
      </c>
      <c r="C374" s="10">
        <v>362.09125617809735</v>
      </c>
      <c r="D374" s="11">
        <v>144.3</v>
      </c>
      <c r="E374" s="12">
        <v>6.88333</v>
      </c>
      <c r="F374" s="11">
        <v>12.64</v>
      </c>
      <c r="G374" s="10">
        <v>8.756783224134743</v>
      </c>
      <c r="H374" s="13">
        <v>0.0794</v>
      </c>
      <c r="I374" s="11">
        <v>97.8</v>
      </c>
      <c r="J374" s="10">
        <f>E374/D374</f>
      </c>
      <c r="K374" s="10">
        <f>K373*(1+(D374+E374/12)/D373-1)</f>
      </c>
      <c r="L374" s="10">
        <f>L373*(1+(D374/D373-1)+J374/12)</f>
      </c>
    </row>
    <row x14ac:dyDescent="0.25" r="375" customHeight="1" ht="18.75">
      <c r="A375" s="8">
        <v>30317</v>
      </c>
      <c r="B375" s="9">
        <v>0.10800000000000001</v>
      </c>
      <c r="C375" s="10">
        <v>355.66350734658397</v>
      </c>
      <c r="D375" s="11">
        <v>146.8</v>
      </c>
      <c r="E375" s="12">
        <v>6.89667</v>
      </c>
      <c r="F375" s="11">
        <v>12.5667</v>
      </c>
      <c r="G375" s="10">
        <v>8.910493436624122</v>
      </c>
      <c r="H375" s="13">
        <v>0.0786</v>
      </c>
      <c r="I375" s="11">
        <v>97.9</v>
      </c>
      <c r="J375" s="10">
        <f>E375/D375</f>
      </c>
      <c r="K375" s="10">
        <f>K374*(1+(D375+E375/12)/D374-1)</f>
      </c>
      <c r="L375" s="10">
        <f>L374*(1+(D375/D374-1)+J375/12)</f>
      </c>
    </row>
    <row x14ac:dyDescent="0.25" r="376" customHeight="1" ht="18.75">
      <c r="A376" s="8">
        <v>30348</v>
      </c>
      <c r="B376" s="9">
        <v>0.1027</v>
      </c>
      <c r="C376" s="10">
        <v>370.4204173545772</v>
      </c>
      <c r="D376" s="11">
        <v>151.9</v>
      </c>
      <c r="E376" s="12">
        <v>6.91</v>
      </c>
      <c r="F376" s="11">
        <v>12.4933</v>
      </c>
      <c r="G376" s="10">
        <v>9.232829705190527</v>
      </c>
      <c r="H376" s="13">
        <v>0.08109999999999999</v>
      </c>
      <c r="I376" s="11">
        <v>97.9</v>
      </c>
      <c r="J376" s="10">
        <f>E376/D376</f>
      </c>
      <c r="K376" s="10">
        <f>K375*(1+(D376+E376/12)/D375-1)</f>
      </c>
      <c r="L376" s="10">
        <f>L375*(1+(D376/D375-1)+J376/12)</f>
      </c>
    </row>
    <row x14ac:dyDescent="0.25" r="377" customHeight="1" ht="18.75">
      <c r="A377" s="8">
        <v>30376</v>
      </c>
      <c r="B377" s="9">
        <v>0.10619999999999999</v>
      </c>
      <c r="C377" s="10">
        <v>365.7579011998171</v>
      </c>
      <c r="D377" s="11">
        <v>157.7</v>
      </c>
      <c r="E377" s="12">
        <v>6.92</v>
      </c>
      <c r="F377" s="11">
        <v>12.42</v>
      </c>
      <c r="G377" s="10">
        <v>9.531581284160415</v>
      </c>
      <c r="H377" s="13">
        <v>0.08349999999999999</v>
      </c>
      <c r="I377" s="11">
        <v>98.6</v>
      </c>
      <c r="J377" s="10">
        <f>E377/D377</f>
      </c>
      <c r="K377" s="10">
        <f>K376*(1+(D377+E377/12)/D376-1)</f>
      </c>
      <c r="L377" s="10">
        <f>L376*(1+(D377/D376-1)+J377/12)</f>
      </c>
    </row>
    <row x14ac:dyDescent="0.25" r="378" customHeight="1" ht="18.75">
      <c r="A378" s="8">
        <v>30407</v>
      </c>
      <c r="B378" s="9">
        <v>0.1027</v>
      </c>
      <c r="C378" s="10">
        <v>376.8427286945645</v>
      </c>
      <c r="D378" s="11">
        <v>164.1</v>
      </c>
      <c r="E378" s="12">
        <v>6.93</v>
      </c>
      <c r="F378" s="11">
        <v>12.4767</v>
      </c>
      <c r="G378" s="10">
        <v>9.874456504668402</v>
      </c>
      <c r="H378" s="13">
        <v>0.0821</v>
      </c>
      <c r="I378" s="11">
        <v>99.2</v>
      </c>
      <c r="J378" s="10">
        <f>E378/D378</f>
      </c>
      <c r="K378" s="10">
        <f>K377*(1+(D378+E378/12)/D377-1)</f>
      </c>
      <c r="L378" s="10">
        <f>L377*(1+(D378/D377-1)+J378/12)</f>
      </c>
    </row>
    <row x14ac:dyDescent="0.25" r="379" customHeight="1" ht="18.75">
      <c r="A379" s="8">
        <v>30437</v>
      </c>
      <c r="B379" s="9">
        <v>0.1081</v>
      </c>
      <c r="C379" s="10">
        <v>367.87012528049405</v>
      </c>
      <c r="D379" s="11">
        <v>166.4</v>
      </c>
      <c r="E379" s="12">
        <v>6.94</v>
      </c>
      <c r="F379" s="11">
        <v>12.5333</v>
      </c>
      <c r="G379" s="10">
        <v>10.000117903130025</v>
      </c>
      <c r="H379" s="13">
        <v>0.0819</v>
      </c>
      <c r="I379" s="11">
        <v>99.5</v>
      </c>
      <c r="J379" s="10">
        <f>E379/D379</f>
      </c>
      <c r="K379" s="10">
        <f>K378*(1+(D379+E379/12)/D378-1)</f>
      </c>
      <c r="L379" s="10">
        <f>L378*(1+(D379/D378-1)+J379/12)</f>
      </c>
    </row>
    <row x14ac:dyDescent="0.25" r="380" customHeight="1" ht="18.75">
      <c r="A380" s="8">
        <v>30468</v>
      </c>
      <c r="B380" s="9">
        <v>0.1096</v>
      </c>
      <c r="C380" s="10">
        <v>367.8968727577494</v>
      </c>
      <c r="D380" s="11">
        <v>167</v>
      </c>
      <c r="E380" s="12">
        <v>6.96</v>
      </c>
      <c r="F380" s="11">
        <v>12.59</v>
      </c>
      <c r="G380" s="10">
        <v>10.014475995571026</v>
      </c>
      <c r="H380" s="13">
        <v>0.08789999999999999</v>
      </c>
      <c r="I380" s="11">
        <v>99.9</v>
      </c>
      <c r="J380" s="10">
        <f>E380/D380</f>
      </c>
      <c r="K380" s="10">
        <f>K379*(1+(D380+E380/12)/D379-1)</f>
      </c>
      <c r="L380" s="10">
        <f>L379*(1+(D380/D379-1)+J380/12)</f>
      </c>
    </row>
    <row x14ac:dyDescent="0.25" r="381" customHeight="1" ht="18.75">
      <c r="A381" s="8">
        <v>30498</v>
      </c>
      <c r="B381" s="9">
        <v>0.1176</v>
      </c>
      <c r="C381" s="10">
        <v>354.28871377498217</v>
      </c>
      <c r="D381" s="11">
        <v>162.4</v>
      </c>
      <c r="E381" s="12">
        <v>6.98</v>
      </c>
      <c r="F381" s="11">
        <v>12.8267</v>
      </c>
      <c r="G381" s="10">
        <v>9.728056935665212</v>
      </c>
      <c r="H381" s="13">
        <v>0.0908</v>
      </c>
      <c r="I381" s="11">
        <v>100.2</v>
      </c>
      <c r="J381" s="10">
        <f>E381/D381</f>
      </c>
      <c r="K381" s="10">
        <f>K380*(1+(D381+E381/12)/D380-1)</f>
      </c>
      <c r="L381" s="10">
        <f>L380*(1+(D381/D380-1)+J381/12)</f>
      </c>
    </row>
    <row x14ac:dyDescent="0.25" r="382" customHeight="1" ht="18.75">
      <c r="A382" s="8">
        <v>30529</v>
      </c>
      <c r="B382" s="9">
        <v>0.1198</v>
      </c>
      <c r="C382" s="10">
        <v>353.3068843485595</v>
      </c>
      <c r="D382" s="11">
        <v>167.2</v>
      </c>
      <c r="E382" s="12">
        <v>7</v>
      </c>
      <c r="F382" s="11">
        <v>13.0633</v>
      </c>
      <c r="G382" s="10">
        <v>9.984202458028781</v>
      </c>
      <c r="H382" s="13">
        <v>0.0934</v>
      </c>
      <c r="I382" s="11">
        <v>100.7</v>
      </c>
      <c r="J382" s="10">
        <f>E382/D382</f>
      </c>
      <c r="K382" s="10">
        <f>K381*(1+(D382+E382/12)/D381-1)</f>
      </c>
      <c r="L382" s="10">
        <f>L381*(1+(D382/D381-1)+J382/12)</f>
      </c>
    </row>
    <row x14ac:dyDescent="0.25" r="383" customHeight="1" ht="18.75">
      <c r="A383" s="8">
        <v>30560</v>
      </c>
      <c r="B383" s="9">
        <v>0.1144</v>
      </c>
      <c r="C383" s="10">
        <v>367.9775994230955</v>
      </c>
      <c r="D383" s="11">
        <v>167.7</v>
      </c>
      <c r="E383" s="12">
        <v>7.03</v>
      </c>
      <c r="F383" s="11">
        <v>13.3</v>
      </c>
      <c r="G383" s="10">
        <v>10.003391799449625</v>
      </c>
      <c r="H383" s="13">
        <v>0.09</v>
      </c>
      <c r="I383" s="11">
        <v>101</v>
      </c>
      <c r="J383" s="10">
        <f>E383/D383</f>
      </c>
      <c r="K383" s="10">
        <f>K382*(1+(D383+E383/12)/D382-1)</f>
      </c>
      <c r="L383" s="10">
        <f>L382*(1+(D383/D382-1)+J383/12)</f>
      </c>
    </row>
    <row x14ac:dyDescent="0.25" r="384" customHeight="1" ht="18.75">
      <c r="A384" s="8">
        <v>30590</v>
      </c>
      <c r="B384" s="9">
        <v>0.1174</v>
      </c>
      <c r="C384" s="10">
        <v>365.1159847508562</v>
      </c>
      <c r="D384" s="11">
        <v>165.2</v>
      </c>
      <c r="E384" s="12">
        <v>7.06</v>
      </c>
      <c r="F384" s="11">
        <v>13.5433</v>
      </c>
      <c r="G384" s="10">
        <v>9.853581649364285</v>
      </c>
      <c r="H384" s="13">
        <v>0.0864</v>
      </c>
      <c r="I384" s="11">
        <v>101.2</v>
      </c>
      <c r="J384" s="10">
        <f>E384/D384</f>
      </c>
      <c r="K384" s="10">
        <f>K383*(1+(D384+E384/12)/D383-1)</f>
      </c>
      <c r="L384" s="10">
        <f>L383*(1+(D384/D383-1)+J384/12)</f>
      </c>
    </row>
    <row x14ac:dyDescent="0.25" r="385" customHeight="1" ht="18.75">
      <c r="A385" s="8">
        <v>30621</v>
      </c>
      <c r="B385" s="9">
        <v>0.11630000000000001</v>
      </c>
      <c r="C385" s="10">
        <v>371.0157956395393</v>
      </c>
      <c r="D385" s="11">
        <v>164.4</v>
      </c>
      <c r="E385" s="12">
        <v>7.09</v>
      </c>
      <c r="F385" s="11">
        <v>13.7867</v>
      </c>
      <c r="G385" s="10">
        <v>9.815010903608673</v>
      </c>
      <c r="H385" s="13">
        <v>0.0876</v>
      </c>
      <c r="I385" s="11">
        <v>101.3</v>
      </c>
      <c r="J385" s="10">
        <f>E385/D385</f>
      </c>
      <c r="K385" s="10">
        <f>K384*(1+(D385+E385/12)/D384-1)</f>
      </c>
      <c r="L385" s="10">
        <f>L384*(1+(D385/D384-1)+J385/12)</f>
      </c>
    </row>
    <row x14ac:dyDescent="0.25" r="386" customHeight="1" ht="18.75">
      <c r="A386" s="8">
        <v>30651</v>
      </c>
      <c r="B386" s="9">
        <v>0.1182</v>
      </c>
      <c r="C386" s="10">
        <v>370.55729500485216</v>
      </c>
      <c r="D386" s="11">
        <v>166.4</v>
      </c>
      <c r="E386" s="12">
        <v>7.12</v>
      </c>
      <c r="F386" s="11">
        <v>14.03</v>
      </c>
      <c r="G386" s="10">
        <v>9.894931809202536</v>
      </c>
      <c r="H386" s="13">
        <v>0.09</v>
      </c>
      <c r="I386" s="11">
        <v>101.9</v>
      </c>
      <c r="J386" s="10">
        <f>E386/D386</f>
      </c>
      <c r="K386" s="10">
        <f>K385*(1+(D386+E386/12)/D385-1)</f>
      </c>
      <c r="L386" s="10">
        <f>L385*(1+(D386/D385-1)+J386/12)</f>
      </c>
    </row>
    <row x14ac:dyDescent="0.25" r="387" customHeight="1" ht="18.75">
      <c r="A387" s="8">
        <v>30682</v>
      </c>
      <c r="B387" s="9">
        <v>0.1167</v>
      </c>
      <c r="C387" s="10">
        <v>377.4235733083088</v>
      </c>
      <c r="D387" s="11">
        <v>157.3</v>
      </c>
      <c r="E387" s="12">
        <v>7.15</v>
      </c>
      <c r="F387" s="11">
        <v>14.44</v>
      </c>
      <c r="G387" s="10">
        <v>9.324529645727985</v>
      </c>
      <c r="H387" s="13">
        <v>0.08900000000000001</v>
      </c>
      <c r="I387" s="11">
        <v>102.4</v>
      </c>
      <c r="J387" s="10">
        <f>E387/D387</f>
      </c>
      <c r="K387" s="10">
        <f>K386*(1+(D387+E387/12)/D386-1)</f>
      </c>
      <c r="L387" s="10">
        <f>L386*(1+(D387/D386-1)+J387/12)</f>
      </c>
    </row>
    <row x14ac:dyDescent="0.25" r="388" customHeight="1" ht="18.75">
      <c r="A388" s="8">
        <v>30713</v>
      </c>
      <c r="B388" s="9">
        <v>0.1204</v>
      </c>
      <c r="C388" s="10">
        <v>373.1335938896102</v>
      </c>
      <c r="D388" s="11">
        <v>157.4</v>
      </c>
      <c r="E388" s="12">
        <v>7.18</v>
      </c>
      <c r="F388" s="11">
        <v>14.85</v>
      </c>
      <c r="G388" s="10">
        <v>9.326747066508245</v>
      </c>
      <c r="H388" s="13">
        <v>0.0909</v>
      </c>
      <c r="I388" s="11">
        <v>102.6</v>
      </c>
      <c r="J388" s="10">
        <f>E388/D388</f>
      </c>
      <c r="K388" s="10">
        <f>K387*(1+(D388+E388/12)/D387-1)</f>
      </c>
      <c r="L388" s="10">
        <f>L387*(1+(D388/D387-1)+J388/12)</f>
      </c>
    </row>
    <row x14ac:dyDescent="0.25" r="389" customHeight="1" ht="18.75">
      <c r="A389" s="8">
        <v>30742</v>
      </c>
      <c r="B389" s="9">
        <v>0.1253</v>
      </c>
      <c r="C389" s="10">
        <v>366.6577791170207</v>
      </c>
      <c r="D389" s="11">
        <v>157.6</v>
      </c>
      <c r="E389" s="12">
        <v>7.22333</v>
      </c>
      <c r="F389" s="11">
        <v>15.26</v>
      </c>
      <c r="G389" s="10">
        <v>9.305643404594823</v>
      </c>
      <c r="H389" s="13">
        <v>0.09519999999999999</v>
      </c>
      <c r="I389" s="11">
        <v>103.1</v>
      </c>
      <c r="J389" s="10">
        <f>E389/D389</f>
      </c>
      <c r="K389" s="10">
        <f>K388*(1+(D389+E389/12)/D388-1)</f>
      </c>
      <c r="L389" s="10">
        <f>L388*(1+(D389/D388-1)+J389/12)</f>
      </c>
    </row>
    <row x14ac:dyDescent="0.25" r="390" customHeight="1" ht="18.75">
      <c r="A390" s="8">
        <v>30773</v>
      </c>
      <c r="B390" s="9">
        <v>0.1282</v>
      </c>
      <c r="C390" s="10">
        <v>364.611073224924</v>
      </c>
      <c r="D390" s="11">
        <v>156.6</v>
      </c>
      <c r="E390" s="12">
        <v>7.26667</v>
      </c>
      <c r="F390" s="11">
        <v>15.5733</v>
      </c>
      <c r="G390" s="10">
        <v>9.231831816896047</v>
      </c>
      <c r="H390" s="13">
        <v>0.0969</v>
      </c>
      <c r="I390" s="11">
        <v>103.4</v>
      </c>
      <c r="J390" s="10">
        <f>E390/D390</f>
      </c>
      <c r="K390" s="10">
        <f>K389*(1+(D390+E390/12)/D389-1)</f>
      </c>
      <c r="L390" s="10">
        <f>L389*(1+(D390/D389-1)+J390/12)</f>
      </c>
    </row>
    <row x14ac:dyDescent="0.25" r="391" customHeight="1" ht="18.75">
      <c r="A391" s="8">
        <v>30803</v>
      </c>
      <c r="B391" s="9">
        <v>0.1391</v>
      </c>
      <c r="C391" s="10">
        <v>347.4647264220022</v>
      </c>
      <c r="D391" s="11">
        <v>153.1</v>
      </c>
      <c r="E391" s="12">
        <v>7.31</v>
      </c>
      <c r="F391" s="11">
        <v>15.8867</v>
      </c>
      <c r="G391" s="10">
        <v>9.010185512291008</v>
      </c>
      <c r="H391" s="13">
        <v>0.0983</v>
      </c>
      <c r="I391" s="11">
        <v>103.7</v>
      </c>
      <c r="J391" s="10">
        <f>E391/D391</f>
      </c>
      <c r="K391" s="10">
        <f>K390*(1+(D391+E391/12)/D390-1)</f>
      </c>
      <c r="L391" s="10">
        <f>L390*(1+(D391/D390-1)+J391/12)</f>
      </c>
    </row>
    <row x14ac:dyDescent="0.25" r="392" customHeight="1" ht="18.75">
      <c r="A392" s="8">
        <v>30834</v>
      </c>
      <c r="B392" s="9">
        <v>0.1384</v>
      </c>
      <c r="C392" s="10">
        <v>352.78366804926685</v>
      </c>
      <c r="D392" s="11">
        <v>151.1</v>
      </c>
      <c r="E392" s="12">
        <v>7.33333</v>
      </c>
      <c r="F392" s="11">
        <v>16.2</v>
      </c>
      <c r="G392" s="10">
        <v>8.868302214043304</v>
      </c>
      <c r="H392" s="13">
        <v>0.0987</v>
      </c>
      <c r="I392" s="11">
        <v>104.1</v>
      </c>
      <c r="J392" s="10">
        <f>E392/D392</f>
      </c>
      <c r="K392" s="10">
        <f>K391*(1+(D392+E392/12)/D391-1)</f>
      </c>
      <c r="L392" s="10">
        <f>L391*(1+(D392/D391-1)+J392/12)</f>
      </c>
    </row>
    <row x14ac:dyDescent="0.25" r="393" customHeight="1" ht="18.75">
      <c r="A393" s="8">
        <v>30864</v>
      </c>
      <c r="B393" s="9">
        <v>0.1291</v>
      </c>
      <c r="C393" s="10">
        <v>374.91624733368036</v>
      </c>
      <c r="D393" s="11">
        <v>164.4</v>
      </c>
      <c r="E393" s="12">
        <v>7.35667</v>
      </c>
      <c r="F393" s="11">
        <v>16.32</v>
      </c>
      <c r="G393" s="10">
        <v>9.62306325737317</v>
      </c>
      <c r="H393" s="13">
        <v>0.1012</v>
      </c>
      <c r="I393" s="11">
        <v>104.5</v>
      </c>
      <c r="J393" s="10">
        <f>E393/D393</f>
      </c>
      <c r="K393" s="10">
        <f>K392*(1+(D393+E393/12)/D392-1)</f>
      </c>
      <c r="L393" s="10">
        <f>L392*(1+(D393/D392-1)+J393/12)</f>
      </c>
    </row>
    <row x14ac:dyDescent="0.25" r="394" customHeight="1" ht="18.75">
      <c r="A394" s="8">
        <v>30895</v>
      </c>
      <c r="B394" s="9">
        <v>0.12789999999999999</v>
      </c>
      <c r="C394" s="10">
        <v>381.438564898684</v>
      </c>
      <c r="D394" s="11">
        <v>166.1</v>
      </c>
      <c r="E394" s="12">
        <v>7.38</v>
      </c>
      <c r="F394" s="11">
        <v>16.44</v>
      </c>
      <c r="G394" s="10">
        <v>9.687341313628085</v>
      </c>
      <c r="H394" s="13">
        <v>0.1047</v>
      </c>
      <c r="I394" s="11">
        <v>105</v>
      </c>
      <c r="J394" s="10">
        <f>E394/D394</f>
      </c>
      <c r="K394" s="10">
        <f>K393*(1+(D394+E394/12)/D393-1)</f>
      </c>
      <c r="L394" s="10">
        <f>L393*(1+(D394/D393-1)+J394/12)</f>
      </c>
    </row>
    <row x14ac:dyDescent="0.25" r="395" customHeight="1" ht="18.75">
      <c r="A395" s="8">
        <v>30926</v>
      </c>
      <c r="B395" s="9">
        <v>0.1247</v>
      </c>
      <c r="C395" s="10">
        <v>392.34298389716344</v>
      </c>
      <c r="D395" s="11">
        <v>164.8</v>
      </c>
      <c r="E395" s="12">
        <v>7.43</v>
      </c>
      <c r="F395" s="11">
        <v>16.56</v>
      </c>
      <c r="G395" s="10">
        <v>9.595070703048505</v>
      </c>
      <c r="H395" s="13">
        <v>0.10369999999999999</v>
      </c>
      <c r="I395" s="11">
        <v>105.3</v>
      </c>
      <c r="J395" s="10">
        <f>E395/D395</f>
      </c>
      <c r="K395" s="10">
        <f>K394*(1+(D395+E395/12)/D394-1)</f>
      </c>
      <c r="L395" s="10">
        <f>L394*(1+(D395/D394-1)+J395/12)</f>
      </c>
    </row>
    <row x14ac:dyDescent="0.25" r="396" customHeight="1" ht="18.75">
      <c r="A396" s="8">
        <v>30956</v>
      </c>
      <c r="B396" s="9">
        <v>0.11789999999999999</v>
      </c>
      <c r="C396" s="10">
        <v>411.7828135231233</v>
      </c>
      <c r="D396" s="11">
        <v>166.3</v>
      </c>
      <c r="E396" s="12">
        <v>7.48</v>
      </c>
      <c r="F396" s="11">
        <v>16.5867</v>
      </c>
      <c r="G396" s="10">
        <v>9.691973221783089</v>
      </c>
      <c r="H396" s="13">
        <v>0.0974</v>
      </c>
      <c r="I396" s="11">
        <v>105.3</v>
      </c>
      <c r="J396" s="10">
        <f>E396/D396</f>
      </c>
      <c r="K396" s="10">
        <f>K395*(1+(D396+E396/12)/D395-1)</f>
      </c>
      <c r="L396" s="10">
        <f>L395*(1+(D396/D395-1)+J396/12)</f>
      </c>
    </row>
    <row x14ac:dyDescent="0.25" r="397" customHeight="1" ht="18.75">
      <c r="A397" s="8">
        <v>30987</v>
      </c>
      <c r="B397" s="9">
        <v>0.1158</v>
      </c>
      <c r="C397" s="10">
        <v>420.850682804706</v>
      </c>
      <c r="D397" s="11">
        <v>164.5</v>
      </c>
      <c r="E397" s="12">
        <v>7.53</v>
      </c>
      <c r="F397" s="11">
        <v>16.6133</v>
      </c>
      <c r="G397" s="10">
        <v>9.59505480113346</v>
      </c>
      <c r="H397" s="13">
        <v>0.0861</v>
      </c>
      <c r="I397" s="11">
        <v>105.3</v>
      </c>
      <c r="J397" s="10">
        <f>E397/D397</f>
      </c>
      <c r="K397" s="10">
        <f>K396*(1+(D397+E397/12)/D396-1)</f>
      </c>
      <c r="L397" s="10">
        <f>L396*(1+(D397/D396-1)+J397/12)</f>
      </c>
    </row>
    <row x14ac:dyDescent="0.25" r="398" customHeight="1" ht="18.75">
      <c r="A398" s="8">
        <v>31017</v>
      </c>
      <c r="B398" s="9">
        <v>0.1155</v>
      </c>
      <c r="C398" s="10">
        <v>425.6460303748999</v>
      </c>
      <c r="D398" s="11">
        <v>171.6</v>
      </c>
      <c r="E398" s="12">
        <v>7.57333</v>
      </c>
      <c r="F398" s="11">
        <v>16.64</v>
      </c>
      <c r="G398" s="10">
        <v>9.997001177730452</v>
      </c>
      <c r="H398" s="13">
        <v>0.0806</v>
      </c>
      <c r="I398" s="11">
        <v>105.5</v>
      </c>
      <c r="J398" s="10">
        <f>E398/D398</f>
      </c>
      <c r="K398" s="10">
        <f>K397*(1+(D398+E398/12)/D397-1)</f>
      </c>
      <c r="L398" s="10">
        <f>L397*(1+(D398/D397-1)+J398/12)</f>
      </c>
    </row>
    <row x14ac:dyDescent="0.25" r="399" customHeight="1" ht="18.75">
      <c r="A399" s="8">
        <v>31048</v>
      </c>
      <c r="B399" s="9">
        <v>0.1117</v>
      </c>
      <c r="C399" s="10">
        <v>439.2952498292946</v>
      </c>
      <c r="D399" s="11">
        <v>180.9</v>
      </c>
      <c r="E399" s="12">
        <v>7.61667</v>
      </c>
      <c r="F399" s="11">
        <v>16.5567</v>
      </c>
      <c r="G399" s="10">
        <v>10.494935172607079</v>
      </c>
      <c r="H399" s="13">
        <v>0.0776</v>
      </c>
      <c r="I399" s="11">
        <v>106</v>
      </c>
      <c r="J399" s="10">
        <f>E399/D399</f>
      </c>
      <c r="K399" s="10">
        <f>K398*(1+(D399+E399/12)/D398-1)</f>
      </c>
      <c r="L399" s="10">
        <f>L398*(1+(D399/D398-1)+J399/12)</f>
      </c>
    </row>
    <row x14ac:dyDescent="0.25" r="400" customHeight="1" ht="18.75">
      <c r="A400" s="8">
        <v>31079</v>
      </c>
      <c r="B400" s="9">
        <v>0.1191</v>
      </c>
      <c r="C400" s="10">
        <v>424.756084099091</v>
      </c>
      <c r="D400" s="11">
        <v>179.4</v>
      </c>
      <c r="E400" s="12">
        <v>7.66</v>
      </c>
      <c r="F400" s="11">
        <v>16.4733</v>
      </c>
      <c r="G400" s="10">
        <v>10.373217214924734</v>
      </c>
      <c r="H400" s="13">
        <v>0.0827</v>
      </c>
      <c r="I400" s="11">
        <v>106.4</v>
      </c>
      <c r="J400" s="10">
        <f>E400/D400</f>
      </c>
      <c r="K400" s="10">
        <f>K399*(1+(D400+E400/12)/D399-1)</f>
      </c>
      <c r="L400" s="10">
        <f>L399*(1+(D400/D399-1)+J400/12)</f>
      </c>
    </row>
    <row x14ac:dyDescent="0.25" r="401" customHeight="1" ht="18.75">
      <c r="A401" s="8">
        <v>31107</v>
      </c>
      <c r="B401" s="9">
        <v>0.1165</v>
      </c>
      <c r="C401" s="10">
        <v>435.36728648144816</v>
      </c>
      <c r="D401" s="11">
        <v>180.6</v>
      </c>
      <c r="E401" s="12">
        <v>7.68667</v>
      </c>
      <c r="F401" s="11">
        <v>16.39</v>
      </c>
      <c r="G401" s="10">
        <v>10.397118719816818</v>
      </c>
      <c r="H401" s="13">
        <v>0.0852</v>
      </c>
      <c r="I401" s="11">
        <v>106.9</v>
      </c>
      <c r="J401" s="10">
        <f>E401/D401</f>
      </c>
      <c r="K401" s="10">
        <f>K400*(1+(D401+E401/12)/D400-1)</f>
      </c>
      <c r="L401" s="10">
        <f>L400*(1+(D401/D400-1)+J401/12)</f>
      </c>
    </row>
    <row x14ac:dyDescent="0.25" r="402" customHeight="1" ht="18.75">
      <c r="A402" s="8">
        <v>31138</v>
      </c>
      <c r="B402" s="9">
        <v>0.11410000000000001</v>
      </c>
      <c r="C402" s="10">
        <v>445.70447137075973</v>
      </c>
      <c r="D402" s="11">
        <v>184.9</v>
      </c>
      <c r="E402" s="12">
        <v>7.71333</v>
      </c>
      <c r="F402" s="11">
        <v>16.13</v>
      </c>
      <c r="G402" s="10">
        <v>10.608120467860093</v>
      </c>
      <c r="H402" s="13">
        <v>0.0795</v>
      </c>
      <c r="I402" s="11">
        <v>107.3</v>
      </c>
      <c r="J402" s="10">
        <f>E402/D402</f>
      </c>
      <c r="K402" s="10">
        <f>K401*(1+(D402+E402/12)/D401-1)</f>
      </c>
      <c r="L402" s="10">
        <f>L401*(1+(D402/D401-1)+J402/12)</f>
      </c>
    </row>
    <row x14ac:dyDescent="0.25" r="403" customHeight="1" ht="18.75">
      <c r="A403" s="8">
        <v>31168</v>
      </c>
      <c r="B403" s="9">
        <v>0.10279999999999999</v>
      </c>
      <c r="C403" s="10">
        <v>480.8050570905252</v>
      </c>
      <c r="D403" s="11">
        <v>188.9</v>
      </c>
      <c r="E403" s="12">
        <v>7.74</v>
      </c>
      <c r="F403" s="11">
        <v>15.87</v>
      </c>
      <c r="G403" s="10">
        <v>10.810049845861215</v>
      </c>
      <c r="H403" s="13">
        <v>0.0748</v>
      </c>
      <c r="I403" s="11">
        <v>107.6</v>
      </c>
      <c r="J403" s="10">
        <f>E403/D403</f>
      </c>
      <c r="K403" s="10">
        <f>K402*(1+(D403+E403/12)/D402-1)</f>
      </c>
      <c r="L403" s="10">
        <f>L402*(1+(D403/D402-1)+J403/12)</f>
      </c>
    </row>
    <row x14ac:dyDescent="0.25" r="404" customHeight="1" ht="18.75">
      <c r="A404" s="8">
        <v>31199</v>
      </c>
      <c r="B404" s="9">
        <v>0.1025</v>
      </c>
      <c r="C404" s="10">
        <v>485.80895554460193</v>
      </c>
      <c r="D404" s="11">
        <v>192.5</v>
      </c>
      <c r="E404" s="12">
        <v>7.77333</v>
      </c>
      <c r="F404" s="11">
        <v>15.61</v>
      </c>
      <c r="G404" s="10">
        <v>10.99756395679338</v>
      </c>
      <c r="H404" s="13">
        <v>0.0695</v>
      </c>
      <c r="I404" s="11">
        <v>107.8</v>
      </c>
      <c r="J404" s="10">
        <f>E404/D404</f>
      </c>
      <c r="K404" s="10">
        <f>K403*(1+(D404+E404/12)/D403-1)</f>
      </c>
      <c r="L404" s="10">
        <f>L403*(1+(D404/D403-1)+J404/12)</f>
      </c>
    </row>
    <row x14ac:dyDescent="0.25" r="405" customHeight="1" ht="18.75">
      <c r="A405" s="8">
        <v>31229</v>
      </c>
      <c r="B405" s="9">
        <v>0.1057</v>
      </c>
      <c r="C405" s="10">
        <v>480.54689894343016</v>
      </c>
      <c r="D405" s="11">
        <v>188.3</v>
      </c>
      <c r="E405" s="12">
        <v>7.80667</v>
      </c>
      <c r="F405" s="11">
        <v>15.4833</v>
      </c>
      <c r="G405" s="10">
        <v>10.73879980887728</v>
      </c>
      <c r="H405" s="13">
        <v>0.0708</v>
      </c>
      <c r="I405" s="11">
        <v>108</v>
      </c>
      <c r="J405" s="10">
        <f>E405/D405</f>
      </c>
      <c r="K405" s="10">
        <f>K404*(1+(D405+E405/12)/D404-1)</f>
      </c>
      <c r="L405" s="10">
        <f>L404*(1+(D405/D404-1)+J405/12)</f>
      </c>
    </row>
    <row x14ac:dyDescent="0.25" r="406" customHeight="1" ht="18.75">
      <c r="A406" s="8">
        <v>31260</v>
      </c>
      <c r="B406" s="9">
        <v>0.10279999999999999</v>
      </c>
      <c r="C406" s="10">
        <v>493.31940344186035</v>
      </c>
      <c r="D406" s="11">
        <v>184.1</v>
      </c>
      <c r="E406" s="12">
        <v>7.84</v>
      </c>
      <c r="F406" s="11">
        <v>15.3567</v>
      </c>
      <c r="G406" s="10">
        <v>10.471234661697546</v>
      </c>
      <c r="H406" s="13">
        <v>0.07139999999999999</v>
      </c>
      <c r="I406" s="11">
        <v>108.3</v>
      </c>
      <c r="J406" s="10">
        <f>E406/D406</f>
      </c>
      <c r="K406" s="10">
        <f>K405*(1+(D406+E406/12)/D405-1)</f>
      </c>
      <c r="L406" s="10">
        <f>L405*(1+(D406/D405-1)+J406/12)</f>
      </c>
    </row>
    <row x14ac:dyDescent="0.25" r="407" customHeight="1" ht="18.75">
      <c r="A407" s="8">
        <v>31291</v>
      </c>
      <c r="B407" s="9">
        <v>0.10310000000000001</v>
      </c>
      <c r="C407" s="10">
        <v>496.63974805815235</v>
      </c>
      <c r="D407" s="11">
        <v>186.2</v>
      </c>
      <c r="E407" s="12">
        <v>7.86</v>
      </c>
      <c r="F407" s="11">
        <v>15.23</v>
      </c>
      <c r="G407" s="10">
        <v>10.552516982943743</v>
      </c>
      <c r="H407" s="13">
        <v>0.071</v>
      </c>
      <c r="I407" s="11">
        <v>108.7</v>
      </c>
      <c r="J407" s="10">
        <f>E407/D407</f>
      </c>
      <c r="K407" s="10">
        <f>K406*(1+(D407+E407/12)/D406-1)</f>
      </c>
      <c r="L407" s="10">
        <f>L406*(1+(D407/D406-1)+J407/12)</f>
      </c>
    </row>
    <row x14ac:dyDescent="0.25" r="408" customHeight="1" ht="18.75">
      <c r="A408" s="8">
        <v>31321</v>
      </c>
      <c r="B408" s="9">
        <v>0.1001</v>
      </c>
      <c r="C408" s="10">
        <v>510.1408162046995</v>
      </c>
      <c r="D408" s="11">
        <v>197.5</v>
      </c>
      <c r="E408" s="12">
        <v>7.88</v>
      </c>
      <c r="F408" s="11">
        <v>15.0233</v>
      </c>
      <c r="G408" s="10">
        <v>11.164611128667463</v>
      </c>
      <c r="H408" s="13">
        <v>0.0716</v>
      </c>
      <c r="I408" s="11">
        <v>109</v>
      </c>
      <c r="J408" s="10">
        <f>E408/D408</f>
      </c>
      <c r="K408" s="10">
        <f>K407*(1+(D408+E408/12)/D407-1)</f>
      </c>
      <c r="L408" s="10">
        <f>L407*(1+(D408/D407-1)+J408/12)</f>
      </c>
    </row>
    <row x14ac:dyDescent="0.25" r="409" customHeight="1" ht="18.75">
      <c r="A409" s="8">
        <v>31352</v>
      </c>
      <c r="B409" s="9">
        <v>0.0959</v>
      </c>
      <c r="C409" s="10">
        <v>527.9134813241265</v>
      </c>
      <c r="D409" s="11">
        <v>207.3</v>
      </c>
      <c r="E409" s="12">
        <v>7.9</v>
      </c>
      <c r="F409" s="11">
        <v>14.8167</v>
      </c>
      <c r="G409" s="10">
        <v>11.690521474467591</v>
      </c>
      <c r="H409" s="13">
        <v>0.0724</v>
      </c>
      <c r="I409" s="11">
        <v>109.3</v>
      </c>
      <c r="J409" s="10">
        <f>E409/D409</f>
      </c>
      <c r="K409" s="10">
        <f>K408*(1+(D409+E409/12)/D408-1)</f>
      </c>
      <c r="L409" s="10">
        <f>L408*(1+(D409/D408-1)+J409/12)</f>
      </c>
    </row>
    <row x14ac:dyDescent="0.25" r="410" customHeight="1" ht="18.75">
      <c r="A410" s="8">
        <v>31382</v>
      </c>
      <c r="B410" s="9">
        <v>0.09</v>
      </c>
      <c r="C410" s="10">
        <v>552.2845722074197</v>
      </c>
      <c r="D410" s="11">
        <v>208.2</v>
      </c>
      <c r="E410" s="12">
        <v>7.94</v>
      </c>
      <c r="F410" s="11">
        <v>14.61</v>
      </c>
      <c r="G410" s="10">
        <v>11.715007584487982</v>
      </c>
      <c r="H410" s="13">
        <v>0.071</v>
      </c>
      <c r="I410" s="11">
        <v>109.6</v>
      </c>
      <c r="J410" s="10">
        <f>E410/D410</f>
      </c>
      <c r="K410" s="10">
        <f>K409*(1+(D410+E410/12)/D409-1)</f>
      </c>
      <c r="L410" s="10">
        <f>L409*(1+(D410/D409-1)+J410/12)</f>
      </c>
    </row>
    <row x14ac:dyDescent="0.25" r="411" customHeight="1" ht="18.75">
      <c r="A411" s="8">
        <v>31413</v>
      </c>
      <c r="B411" s="9">
        <v>0.0908</v>
      </c>
      <c r="C411" s="10">
        <v>553.5778791772699</v>
      </c>
      <c r="D411" s="11">
        <v>219.4</v>
      </c>
      <c r="E411" s="12">
        <v>7.98</v>
      </c>
      <c r="F411" s="11">
        <v>14.58</v>
      </c>
      <c r="G411" s="10">
        <v>12.388219099418121</v>
      </c>
      <c r="H411" s="13">
        <v>0.0707</v>
      </c>
      <c r="I411" s="11">
        <v>109.3</v>
      </c>
      <c r="J411" s="10">
        <f>E411/D411</f>
      </c>
      <c r="K411" s="10">
        <f>K410*(1+(D411+E411/12)/D410-1)</f>
      </c>
      <c r="L411" s="10">
        <f>L410*(1+(D411/D410-1)+J411/12)</f>
      </c>
    </row>
    <row x14ac:dyDescent="0.25" r="412" customHeight="1" ht="18.75">
      <c r="A412" s="8">
        <v>31444</v>
      </c>
      <c r="B412" s="9">
        <v>0.08130000000000001</v>
      </c>
      <c r="C412" s="10">
        <v>593.1032442910441</v>
      </c>
      <c r="D412" s="11">
        <v>232.3</v>
      </c>
      <c r="E412" s="12">
        <v>8.02</v>
      </c>
      <c r="F412" s="11">
        <v>14.55</v>
      </c>
      <c r="G412" s="10">
        <v>13.18902298153271</v>
      </c>
      <c r="H412" s="13">
        <v>0.0706</v>
      </c>
      <c r="I412" s="11">
        <v>108.8</v>
      </c>
      <c r="J412" s="10">
        <f>E412/D412</f>
      </c>
      <c r="K412" s="10">
        <f>K411*(1+(D412+E412/12)/D411-1)</f>
      </c>
      <c r="L412" s="10">
        <f>L411*(1+(D412/D411-1)+J412/12)</f>
      </c>
    </row>
    <row x14ac:dyDescent="0.25" r="413" customHeight="1" ht="18.75">
      <c r="A413" s="8">
        <v>31472</v>
      </c>
      <c r="B413" s="9">
        <v>0.0739</v>
      </c>
      <c r="C413" s="10">
        <v>627.5928148372619</v>
      </c>
      <c r="D413" s="11">
        <v>238</v>
      </c>
      <c r="E413" s="12">
        <v>8.04667</v>
      </c>
      <c r="F413" s="11">
        <v>14.52</v>
      </c>
      <c r="G413" s="10">
        <v>13.55250417286947</v>
      </c>
      <c r="H413" s="13">
        <v>0.06559999999999999</v>
      </c>
      <c r="I413" s="11">
        <v>108.6</v>
      </c>
      <c r="J413" s="10">
        <f>E413/D413</f>
      </c>
      <c r="K413" s="10">
        <f>K412*(1+(D413+E413/12)/D412-1)</f>
      </c>
      <c r="L413" s="10">
        <f>L412*(1+(D413/D412-1)+J413/12)</f>
      </c>
    </row>
    <row x14ac:dyDescent="0.25" r="414" customHeight="1" ht="18.75">
      <c r="A414" s="8">
        <v>31503</v>
      </c>
      <c r="B414" s="9">
        <v>0.0738</v>
      </c>
      <c r="C414" s="10">
        <v>631.8936541647194</v>
      </c>
      <c r="D414" s="11">
        <v>238.5</v>
      </c>
      <c r="E414" s="12">
        <v>8.07333</v>
      </c>
      <c r="F414" s="11">
        <v>14.5833</v>
      </c>
      <c r="G414" s="10">
        <v>13.560046199232328</v>
      </c>
      <c r="H414" s="13">
        <v>0.060599999999999994</v>
      </c>
      <c r="I414" s="11">
        <v>108.9</v>
      </c>
      <c r="J414" s="10">
        <f>E414/D414</f>
      </c>
      <c r="K414" s="10">
        <f>K413*(1+(D414+E414/12)/D413-1)</f>
      </c>
      <c r="L414" s="10">
        <f>L413*(1+(D414/D413-1)+J414/12)</f>
      </c>
    </row>
    <row x14ac:dyDescent="0.25" r="415" customHeight="1" ht="18.75">
      <c r="A415" s="8">
        <v>31533</v>
      </c>
      <c r="B415" s="9">
        <v>0.0805</v>
      </c>
      <c r="C415" s="10">
        <v>607.2324053357036</v>
      </c>
      <c r="D415" s="11">
        <v>245.3</v>
      </c>
      <c r="E415" s="12">
        <v>8.1</v>
      </c>
      <c r="F415" s="11">
        <v>14.6467</v>
      </c>
      <c r="G415" s="10">
        <v>13.888688626457107</v>
      </c>
      <c r="H415" s="13">
        <v>0.061500000000000006</v>
      </c>
      <c r="I415" s="11">
        <v>109.5</v>
      </c>
      <c r="J415" s="10">
        <f>E415/D415</f>
      </c>
      <c r="K415" s="10">
        <f>K414*(1+(D415+E415/12)/D414-1)</f>
      </c>
      <c r="L415" s="10">
        <f>L414*(1+(D415/D414-1)+J415/12)</f>
      </c>
    </row>
    <row x14ac:dyDescent="0.25" r="416" customHeight="1" ht="18.75">
      <c r="A416" s="8">
        <v>31564</v>
      </c>
      <c r="B416" s="9">
        <v>0.0735</v>
      </c>
      <c r="C416" s="10">
        <v>640.869449012508</v>
      </c>
      <c r="D416" s="11">
        <v>240.2</v>
      </c>
      <c r="E416" s="12">
        <v>8.14333</v>
      </c>
      <c r="F416" s="11">
        <v>14.71</v>
      </c>
      <c r="G416" s="10">
        <v>13.619995534083802</v>
      </c>
      <c r="H416" s="13">
        <v>0.0621</v>
      </c>
      <c r="I416" s="11">
        <v>109.5</v>
      </c>
      <c r="J416" s="10">
        <f>E416/D416</f>
      </c>
      <c r="K416" s="10">
        <f>K415*(1+(D416+E416/12)/D415-1)</f>
      </c>
      <c r="L416" s="10">
        <f>L415*(1+(D416/D415-1)+J416/12)</f>
      </c>
    </row>
    <row x14ac:dyDescent="0.25" r="417" customHeight="1" ht="18.75">
      <c r="A417" s="8">
        <v>31594</v>
      </c>
      <c r="B417" s="9">
        <v>0.07339999999999999</v>
      </c>
      <c r="C417" s="10">
        <v>645.2407042067105</v>
      </c>
      <c r="D417" s="11">
        <v>245</v>
      </c>
      <c r="E417" s="12">
        <v>8.18667</v>
      </c>
      <c r="F417" s="11">
        <v>14.7567</v>
      </c>
      <c r="G417" s="10">
        <v>13.887667550866048</v>
      </c>
      <c r="H417" s="13">
        <v>0.0583</v>
      </c>
      <c r="I417" s="11">
        <v>109.7</v>
      </c>
      <c r="J417" s="10">
        <f>E417/D417</f>
      </c>
      <c r="K417" s="10">
        <f>K416*(1+(D417+E417/12)/D416-1)</f>
      </c>
      <c r="L417" s="10">
        <f>L416*(1+(D417/D416-1)+J417/12)</f>
      </c>
    </row>
    <row x14ac:dyDescent="0.25" r="418" customHeight="1" ht="18.75">
      <c r="A418" s="8">
        <v>31625</v>
      </c>
      <c r="B418" s="9">
        <v>0.0695</v>
      </c>
      <c r="C418" s="10">
        <v>667.005868431723</v>
      </c>
      <c r="D418" s="11">
        <v>238.3</v>
      </c>
      <c r="E418" s="12">
        <v>8.23</v>
      </c>
      <c r="F418" s="11">
        <v>14.8033</v>
      </c>
      <c r="G418" s="10">
        <v>13.467314312977125</v>
      </c>
      <c r="H418" s="13">
        <v>0.0553</v>
      </c>
      <c r="I418" s="11">
        <v>110.2</v>
      </c>
      <c r="J418" s="10">
        <f>E418/D418</f>
      </c>
      <c r="K418" s="10">
        <f>K417*(1+(D418+E418/12)/D417-1)</f>
      </c>
      <c r="L418" s="10">
        <f>L417*(1+(D418/D417-1)+J418/12)</f>
      </c>
    </row>
    <row x14ac:dyDescent="0.25" r="419" customHeight="1" ht="18.75">
      <c r="A419" s="8">
        <v>31656</v>
      </c>
      <c r="B419" s="9">
        <v>0.0745</v>
      </c>
      <c r="C419" s="10">
        <v>647.7765856038335</v>
      </c>
      <c r="D419" s="11">
        <v>237.4</v>
      </c>
      <c r="E419" s="12">
        <v>8.24667</v>
      </c>
      <c r="F419" s="11">
        <v>14.85</v>
      </c>
      <c r="G419" s="10">
        <v>13.425918860857358</v>
      </c>
      <c r="H419" s="13">
        <v>0.0521</v>
      </c>
      <c r="I419" s="11">
        <v>110.3</v>
      </c>
      <c r="J419" s="10">
        <f>E419/D419</f>
      </c>
      <c r="K419" s="10">
        <f>K418*(1+(D419+E419/12)/D418-1)</f>
      </c>
      <c r="L419" s="10">
        <f>L418*(1+(D419/D418-1)+J419/12)</f>
      </c>
    </row>
    <row x14ac:dyDescent="0.25" r="420" customHeight="1" ht="18.75">
      <c r="A420" s="8">
        <v>31686</v>
      </c>
      <c r="B420" s="9">
        <v>0.07339999999999999</v>
      </c>
      <c r="C420" s="10">
        <v>656.7562939480371</v>
      </c>
      <c r="D420" s="11">
        <v>245.1</v>
      </c>
      <c r="E420" s="12">
        <v>8.26333</v>
      </c>
      <c r="F420" s="11">
        <v>14.7267</v>
      </c>
      <c r="G420" s="10">
        <v>13.8729855961386</v>
      </c>
      <c r="H420" s="13">
        <v>0.0518</v>
      </c>
      <c r="I420" s="11">
        <v>110.4</v>
      </c>
      <c r="J420" s="10">
        <f>E420/D420</f>
      </c>
      <c r="K420" s="10">
        <f>K419*(1+(D420+E420/12)/D419-1)</f>
      </c>
      <c r="L420" s="10">
        <f>L419*(1+(D420/D419-1)+J420/12)</f>
      </c>
    </row>
    <row x14ac:dyDescent="0.25" r="421" customHeight="1" ht="18.75">
      <c r="A421" s="8">
        <v>31717</v>
      </c>
      <c r="B421" s="9">
        <v>0.07150000000000001</v>
      </c>
      <c r="C421" s="10">
        <v>669.5302005306903</v>
      </c>
      <c r="D421" s="11">
        <v>248.6</v>
      </c>
      <c r="E421" s="12">
        <v>8.28</v>
      </c>
      <c r="F421" s="11">
        <v>14.6033</v>
      </c>
      <c r="G421" s="10">
        <v>14.085139814743307</v>
      </c>
      <c r="H421" s="13">
        <v>0.0535</v>
      </c>
      <c r="I421" s="11">
        <v>110.5</v>
      </c>
      <c r="J421" s="10">
        <f>E421/D421</f>
      </c>
      <c r="K421" s="10">
        <f>K420*(1+(D421+E421/12)/D420-1)</f>
      </c>
      <c r="L421" s="10">
        <f>L420*(1+(D421/D420-1)+J421/12)</f>
      </c>
    </row>
    <row x14ac:dyDescent="0.25" r="422" customHeight="1" ht="18.75">
      <c r="A422" s="8">
        <v>31747</v>
      </c>
      <c r="B422" s="9">
        <v>0.0723</v>
      </c>
      <c r="C422" s="10">
        <v>669.7741515753527</v>
      </c>
      <c r="D422" s="11">
        <v>264.5</v>
      </c>
      <c r="E422" s="12">
        <v>8.3</v>
      </c>
      <c r="F422" s="11">
        <v>14.48</v>
      </c>
      <c r="G422" s="10">
        <v>14.922208103718942</v>
      </c>
      <c r="H422" s="13">
        <v>0.0553</v>
      </c>
      <c r="I422" s="11">
        <v>111.2</v>
      </c>
      <c r="J422" s="10">
        <f>E422/D422</f>
      </c>
      <c r="K422" s="10">
        <f>K421*(1+(D422+E422/12)/D421-1)</f>
      </c>
      <c r="L422" s="10">
        <f>L421*(1+(D422/D421-1)+J422/12)</f>
      </c>
    </row>
    <row x14ac:dyDescent="0.25" r="423" customHeight="1" ht="18.75">
      <c r="A423" s="8">
        <v>31778</v>
      </c>
      <c r="B423" s="9">
        <v>0.0718</v>
      </c>
      <c r="C423" s="10">
        <v>676.1564703098097</v>
      </c>
      <c r="D423" s="11">
        <v>280.9</v>
      </c>
      <c r="E423" s="12">
        <v>8.32</v>
      </c>
      <c r="F423" s="11">
        <v>14.6867</v>
      </c>
      <c r="G423" s="10">
        <v>15.82231814283645</v>
      </c>
      <c r="H423" s="13">
        <v>0.054299999999999994</v>
      </c>
      <c r="I423" s="11">
        <v>111.6</v>
      </c>
      <c r="J423" s="10">
        <f>E423/D423</f>
      </c>
      <c r="K423" s="10">
        <f>K422*(1+(D423+E423/12)/D422-1)</f>
      </c>
      <c r="L423" s="10">
        <f>L422*(1+(D423/D422-1)+J423/12)</f>
      </c>
    </row>
    <row x14ac:dyDescent="0.25" r="424" customHeight="1" ht="18.75">
      <c r="A424" s="8">
        <v>31809</v>
      </c>
      <c r="B424" s="9">
        <v>0.0719</v>
      </c>
      <c r="C424" s="10">
        <v>679.7284931708178</v>
      </c>
      <c r="D424" s="11">
        <v>292.5</v>
      </c>
      <c r="E424" s="12">
        <v>8.34</v>
      </c>
      <c r="F424" s="11">
        <v>14.8933</v>
      </c>
      <c r="G424" s="10">
        <v>16.433343976069924</v>
      </c>
      <c r="H424" s="13">
        <v>0.0559</v>
      </c>
      <c r="I424" s="11">
        <v>112.1</v>
      </c>
      <c r="J424" s="10">
        <f>E424/D424</f>
      </c>
      <c r="K424" s="10">
        <f>K423*(1+(D424+E424/12)/D423-1)</f>
      </c>
      <c r="L424" s="10">
        <f>L423*(1+(D424/D423-1)+J424/12)</f>
      </c>
    </row>
    <row x14ac:dyDescent="0.25" r="425" customHeight="1" ht="18.75">
      <c r="A425" s="8">
        <v>31837</v>
      </c>
      <c r="B425" s="9">
        <v>0.0751</v>
      </c>
      <c r="C425" s="10">
        <v>668.7803223174811</v>
      </c>
      <c r="D425" s="11">
        <v>289.3</v>
      </c>
      <c r="E425" s="12">
        <v>8.4</v>
      </c>
      <c r="F425" s="11">
        <v>15.1</v>
      </c>
      <c r="G425" s="10">
        <v>16.196534453220877</v>
      </c>
      <c r="H425" s="13">
        <v>0.0559</v>
      </c>
      <c r="I425" s="11">
        <v>112.7</v>
      </c>
      <c r="J425" s="10">
        <f>E425/D425</f>
      </c>
      <c r="K425" s="10">
        <f>K424*(1+(D425+E425/12)/D424-1)</f>
      </c>
      <c r="L425" s="10">
        <f>L424*(1+(D425/D424-1)+J425/12)</f>
      </c>
    </row>
    <row x14ac:dyDescent="0.25" r="426" customHeight="1" ht="18.75">
      <c r="A426" s="8">
        <v>31868</v>
      </c>
      <c r="B426" s="9">
        <v>0.0821</v>
      </c>
      <c r="C426" s="10">
        <v>641.6197853394887</v>
      </c>
      <c r="D426" s="11">
        <v>289.1</v>
      </c>
      <c r="E426" s="12">
        <v>8.46</v>
      </c>
      <c r="F426" s="11">
        <v>14.8733</v>
      </c>
      <c r="G426" s="10">
        <v>16.16031195265574</v>
      </c>
      <c r="H426" s="13">
        <v>0.0564</v>
      </c>
      <c r="I426" s="11">
        <v>113.1</v>
      </c>
      <c r="J426" s="10">
        <f>E426/D426</f>
      </c>
      <c r="K426" s="10">
        <f>K425*(1+(D426+E426/12)/D425-1)</f>
      </c>
      <c r="L426" s="10">
        <f>L425*(1+(D426/D425-1)+J426/12)</f>
      </c>
    </row>
    <row x14ac:dyDescent="0.25" r="427" customHeight="1" ht="18.75">
      <c r="A427" s="8">
        <v>31898</v>
      </c>
      <c r="B427" s="9">
        <v>0.0849</v>
      </c>
      <c r="C427" s="10">
        <v>634.1264640465658</v>
      </c>
      <c r="D427" s="11">
        <v>301.4</v>
      </c>
      <c r="E427" s="12">
        <v>8.52</v>
      </c>
      <c r="F427" s="11">
        <v>14.6467</v>
      </c>
      <c r="G427" s="10">
        <v>16.82520730787872</v>
      </c>
      <c r="H427" s="13">
        <v>0.056600000000000004</v>
      </c>
      <c r="I427" s="11">
        <v>113.5</v>
      </c>
      <c r="J427" s="10">
        <f>E427/D427</f>
      </c>
      <c r="K427" s="10">
        <f>K426*(1+(D427+E427/12)/D426-1)</f>
      </c>
      <c r="L427" s="10">
        <f>L426*(1+(D427/D426-1)+J427/12)</f>
      </c>
    </row>
    <row x14ac:dyDescent="0.25" r="428" customHeight="1" ht="18.75">
      <c r="A428" s="8">
        <v>31929</v>
      </c>
      <c r="B428" s="9">
        <v>0.08380000000000001</v>
      </c>
      <c r="C428" s="10">
        <v>643.2489014183949</v>
      </c>
      <c r="D428" s="11">
        <v>310.1</v>
      </c>
      <c r="E428" s="12">
        <v>8.56667</v>
      </c>
      <c r="F428" s="11">
        <v>14.42</v>
      </c>
      <c r="G428" s="10">
        <v>17.306004390512225</v>
      </c>
      <c r="H428" s="13">
        <v>0.0567</v>
      </c>
      <c r="I428" s="11">
        <v>113.8</v>
      </c>
      <c r="J428" s="10">
        <f>E428/D428</f>
      </c>
      <c r="K428" s="10">
        <f>K427*(1+(D428+E428/12)/D427-1)</f>
      </c>
      <c r="L428" s="10">
        <f>L427*(1+(D428/D427-1)+J428/12)</f>
      </c>
    </row>
    <row x14ac:dyDescent="0.25" r="429" customHeight="1" ht="18.75">
      <c r="A429" s="8">
        <v>31959</v>
      </c>
      <c r="B429" s="9">
        <v>0.0866</v>
      </c>
      <c r="C429" s="10">
        <v>635.9153257939531</v>
      </c>
      <c r="D429" s="11">
        <v>329.4</v>
      </c>
      <c r="E429" s="12">
        <v>8.61333</v>
      </c>
      <c r="F429" s="11">
        <v>14.9</v>
      </c>
      <c r="G429" s="10">
        <v>18.326907245856344</v>
      </c>
      <c r="H429" s="13">
        <v>0.056900000000000006</v>
      </c>
      <c r="I429" s="11">
        <v>114.4</v>
      </c>
      <c r="J429" s="10">
        <f>E429/D429</f>
      </c>
      <c r="K429" s="10">
        <f>K428*(1+(D429+E429/12)/D428-1)</f>
      </c>
      <c r="L429" s="10">
        <f>L428*(1+(D429/D428-1)+J429/12)</f>
      </c>
    </row>
    <row x14ac:dyDescent="0.25" r="430" customHeight="1" ht="18.75">
      <c r="A430" s="8">
        <v>31990</v>
      </c>
      <c r="B430" s="9">
        <v>0.09</v>
      </c>
      <c r="C430" s="10">
        <v>626.515551521736</v>
      </c>
      <c r="D430" s="11">
        <v>318.7</v>
      </c>
      <c r="E430" s="12">
        <v>8.66</v>
      </c>
      <c r="F430" s="11">
        <v>15.38</v>
      </c>
      <c r="G430" s="10">
        <v>17.675620449938226</v>
      </c>
      <c r="H430" s="13">
        <v>0.0604</v>
      </c>
      <c r="I430" s="11">
        <v>115</v>
      </c>
      <c r="J430" s="10">
        <f>E430/D430</f>
      </c>
      <c r="K430" s="10">
        <f>K429*(1+(D430+E430/12)/D429-1)</f>
      </c>
      <c r="L430" s="10">
        <f>L429*(1+(D430/D429-1)+J430/12)</f>
      </c>
    </row>
    <row x14ac:dyDescent="0.25" r="431" customHeight="1" ht="18.75">
      <c r="A431" s="8">
        <v>32021</v>
      </c>
      <c r="B431" s="9">
        <v>0.09630000000000001</v>
      </c>
      <c r="C431" s="10">
        <v>606.3554468018882</v>
      </c>
      <c r="D431" s="11">
        <v>280.2</v>
      </c>
      <c r="E431" s="12">
        <v>8.71</v>
      </c>
      <c r="F431" s="11">
        <v>15.86</v>
      </c>
      <c r="G431" s="10">
        <v>15.530055563627313</v>
      </c>
      <c r="H431" s="13">
        <v>0.064</v>
      </c>
      <c r="I431" s="11">
        <v>115.3</v>
      </c>
      <c r="J431" s="10">
        <f>E431/D431</f>
      </c>
      <c r="K431" s="10">
        <f>K430*(1+(D431+E431/12)/D430-1)</f>
      </c>
      <c r="L431" s="10">
        <f>L430*(1+(D431/D430-1)+J431/12)</f>
      </c>
    </row>
    <row x14ac:dyDescent="0.25" r="432" customHeight="1" ht="18.75">
      <c r="A432" s="8">
        <v>32051</v>
      </c>
      <c r="B432" s="9">
        <v>0.0888</v>
      </c>
      <c r="C432" s="10">
        <v>640.7976124858981</v>
      </c>
      <c r="D432" s="11">
        <v>245</v>
      </c>
      <c r="E432" s="12">
        <v>8.76</v>
      </c>
      <c r="F432" s="11">
        <v>16.4067</v>
      </c>
      <c r="G432" s="10">
        <v>13.590885143189082</v>
      </c>
      <c r="H432" s="13">
        <v>0.0613</v>
      </c>
      <c r="I432" s="11">
        <v>115.4</v>
      </c>
      <c r="J432" s="10">
        <f>E432/D432</f>
      </c>
      <c r="K432" s="10">
        <f>K431*(1+(D432+E432/12)/D431-1)</f>
      </c>
      <c r="L432" s="10">
        <f>L431*(1+(D432/D431-1)+J432/12)</f>
      </c>
    </row>
    <row x14ac:dyDescent="0.25" r="433" customHeight="1" ht="18.75">
      <c r="A433" s="8">
        <v>32082</v>
      </c>
      <c r="B433" s="9">
        <v>0.08990000000000001</v>
      </c>
      <c r="C433" s="10">
        <v>640.9769627706728</v>
      </c>
      <c r="D433" s="11">
        <v>241</v>
      </c>
      <c r="E433" s="12">
        <v>8.81</v>
      </c>
      <c r="F433" s="11">
        <v>16.9533</v>
      </c>
      <c r="G433" s="10">
        <v>13.389028514426961</v>
      </c>
      <c r="H433" s="13">
        <v>0.056900000000000006</v>
      </c>
      <c r="I433" s="11">
        <v>115.4</v>
      </c>
      <c r="J433" s="10">
        <f>E433/D433</f>
      </c>
      <c r="K433" s="10">
        <f>K432*(1+(D433+E433/12)/D432-1)</f>
      </c>
      <c r="L433" s="10">
        <f>L432*(1+(D433/D432-1)+J433/12)</f>
      </c>
    </row>
    <row x14ac:dyDescent="0.25" r="434" customHeight="1" ht="18.75">
      <c r="A434" s="8">
        <v>32112</v>
      </c>
      <c r="B434" s="9">
        <v>0.0883</v>
      </c>
      <c r="C434" s="10">
        <v>652.4632068383381</v>
      </c>
      <c r="D434" s="11">
        <v>250.5</v>
      </c>
      <c r="E434" s="12">
        <v>8.85667</v>
      </c>
      <c r="F434" s="11">
        <v>17.5</v>
      </c>
      <c r="G434" s="10">
        <v>13.898336683569136</v>
      </c>
      <c r="H434" s="13">
        <v>0.057699999999999994</v>
      </c>
      <c r="I434" s="11">
        <v>115.7</v>
      </c>
      <c r="J434" s="10">
        <f>E434/D434</f>
      </c>
      <c r="K434" s="10">
        <f>K433*(1+(D434+E434/12)/D433-1)</f>
      </c>
      <c r="L434" s="10">
        <f>L433*(1+(D434/D433-1)+J434/12)</f>
      </c>
    </row>
    <row x14ac:dyDescent="0.25" r="435" customHeight="1" ht="18.75">
      <c r="A435" s="8">
        <v>32143</v>
      </c>
      <c r="B435" s="9">
        <v>0.08259999999999999</v>
      </c>
      <c r="C435" s="10">
        <v>682.1116619978186</v>
      </c>
      <c r="D435" s="11">
        <v>258.1</v>
      </c>
      <c r="E435" s="12">
        <v>8.90333</v>
      </c>
      <c r="F435" s="11">
        <v>17.8633</v>
      </c>
      <c r="G435" s="10">
        <v>14.298270962469523</v>
      </c>
      <c r="H435" s="13">
        <v>0.0581</v>
      </c>
      <c r="I435" s="11">
        <v>116</v>
      </c>
      <c r="J435" s="10">
        <f>E435/D435</f>
      </c>
      <c r="K435" s="10">
        <f>K434*(1+(D435+E435/12)/D434-1)</f>
      </c>
      <c r="L435" s="10">
        <f>L434*(1+(D435/D434-1)+J435/12)</f>
      </c>
    </row>
    <row x14ac:dyDescent="0.25" r="436" customHeight="1" ht="18.75">
      <c r="A436" s="8">
        <v>32174</v>
      </c>
      <c r="B436" s="9">
        <v>0.0816</v>
      </c>
      <c r="C436" s="10">
        <v>691.3841393346596</v>
      </c>
      <c r="D436" s="11">
        <v>265.7</v>
      </c>
      <c r="E436" s="12">
        <v>8.95</v>
      </c>
      <c r="F436" s="11">
        <v>18.2267</v>
      </c>
      <c r="G436" s="10">
        <v>14.668946811103464</v>
      </c>
      <c r="H436" s="13">
        <v>0.056600000000000004</v>
      </c>
      <c r="I436" s="11">
        <v>116.5</v>
      </c>
      <c r="J436" s="10">
        <f>E436/D436</f>
      </c>
      <c r="K436" s="10">
        <f>K435*(1+(D436+E436/12)/D435-1)</f>
      </c>
      <c r="L436" s="10">
        <f>L435*(1+(D436/D435-1)+J436/12)</f>
      </c>
    </row>
    <row x14ac:dyDescent="0.25" r="437" customHeight="1" ht="18.75">
      <c r="A437" s="8">
        <v>32203</v>
      </c>
      <c r="B437" s="9">
        <v>0.0857</v>
      </c>
      <c r="C437" s="10">
        <v>677.4008758186377</v>
      </c>
      <c r="D437" s="11">
        <v>262.6</v>
      </c>
      <c r="E437" s="12">
        <v>9.04333</v>
      </c>
      <c r="F437" s="11">
        <v>18.59</v>
      </c>
      <c r="G437" s="10">
        <v>14.433316420838944</v>
      </c>
      <c r="H437" s="13">
        <v>0.057</v>
      </c>
      <c r="I437" s="11">
        <v>117.1</v>
      </c>
      <c r="J437" s="10">
        <f>E437/D437</f>
      </c>
      <c r="K437" s="10">
        <f>K436*(1+(D437+E437/12)/D436-1)</f>
      </c>
      <c r="L437" s="10">
        <f>L436*(1+(D437/D436-1)+J437/12)</f>
      </c>
    </row>
    <row x14ac:dyDescent="0.25" r="438" customHeight="1" ht="18.75">
      <c r="A438" s="8">
        <v>32234</v>
      </c>
      <c r="B438" s="9">
        <v>0.08869999999999999</v>
      </c>
      <c r="C438" s="10">
        <v>669.0163252799642</v>
      </c>
      <c r="D438" s="11">
        <v>256.1</v>
      </c>
      <c r="E438" s="12">
        <v>9.13667</v>
      </c>
      <c r="F438" s="11">
        <v>19.6167</v>
      </c>
      <c r="G438" s="10">
        <v>14.031891348027772</v>
      </c>
      <c r="H438" s="13">
        <v>0.0591</v>
      </c>
      <c r="I438" s="11">
        <v>117.5</v>
      </c>
      <c r="J438" s="10">
        <f>E438/D438</f>
      </c>
      <c r="K438" s="10">
        <f>K437*(1+(D438+E438/12)/D437-1)</f>
      </c>
      <c r="L438" s="10">
        <f>L437*(1+(D438/D437-1)+J438/12)</f>
      </c>
    </row>
    <row x14ac:dyDescent="0.25" r="439" customHeight="1" ht="18.75">
      <c r="A439" s="8">
        <v>32264</v>
      </c>
      <c r="B439" s="9">
        <v>0.092</v>
      </c>
      <c r="C439" s="10">
        <v>659.7993739228451</v>
      </c>
      <c r="D439" s="11">
        <v>270.7</v>
      </c>
      <c r="E439" s="12">
        <v>9.23</v>
      </c>
      <c r="F439" s="11">
        <v>20.6433</v>
      </c>
      <c r="G439" s="10">
        <v>14.766468647879618</v>
      </c>
      <c r="H439" s="13">
        <v>0.0626</v>
      </c>
      <c r="I439" s="11">
        <v>118</v>
      </c>
      <c r="J439" s="10">
        <f>E439/D439</f>
      </c>
      <c r="K439" s="10">
        <f>K438*(1+(D439+E439/12)/D438-1)</f>
      </c>
      <c r="L439" s="10">
        <f>L438*(1+(D439/D438-1)+J439/12)</f>
      </c>
    </row>
    <row x14ac:dyDescent="0.25" r="440" customHeight="1" ht="18.75">
      <c r="A440" s="8">
        <v>32295</v>
      </c>
      <c r="B440" s="9">
        <v>0.0882</v>
      </c>
      <c r="C440" s="10">
        <v>681.2061864891909</v>
      </c>
      <c r="D440" s="11">
        <v>269.1</v>
      </c>
      <c r="E440" s="12">
        <v>9.30667</v>
      </c>
      <c r="F440" s="11">
        <v>21.67</v>
      </c>
      <c r="G440" s="10">
        <v>14.608315717522101</v>
      </c>
      <c r="H440" s="13">
        <v>0.0646</v>
      </c>
      <c r="I440" s="11">
        <v>118.5</v>
      </c>
      <c r="J440" s="10">
        <f>E440/D440</f>
      </c>
      <c r="K440" s="10">
        <f>K439*(1+(D440+E440/12)/D439-1)</f>
      </c>
      <c r="L440" s="10">
        <f>L439*(1+(D440/D439-1)+J440/12)</f>
      </c>
    </row>
    <row x14ac:dyDescent="0.25" r="441" customHeight="1" ht="18.75">
      <c r="A441" s="8">
        <v>32325</v>
      </c>
      <c r="B441" s="9">
        <v>0.09119999999999999</v>
      </c>
      <c r="C441" s="10">
        <v>673.058774924678</v>
      </c>
      <c r="D441" s="11">
        <v>263.7</v>
      </c>
      <c r="E441" s="12">
        <v>9.38333</v>
      </c>
      <c r="F441" s="11">
        <v>22.0233</v>
      </c>
      <c r="G441" s="10">
        <v>14.244946310675651</v>
      </c>
      <c r="H441" s="13">
        <v>0.0673</v>
      </c>
      <c r="I441" s="11">
        <v>119</v>
      </c>
      <c r="J441" s="10">
        <f>E441/D441</f>
      </c>
      <c r="K441" s="10">
        <f>K440*(1+(D441+E441/12)/D440-1)</f>
      </c>
      <c r="L441" s="10">
        <f>L440*(1+(D441/D440-1)+J441/12)</f>
      </c>
    </row>
    <row x14ac:dyDescent="0.25" r="442" customHeight="1" ht="18.75">
      <c r="A442" s="8">
        <v>32356</v>
      </c>
      <c r="B442" s="9">
        <v>0.0925</v>
      </c>
      <c r="C442" s="10">
        <v>672.5733106720394</v>
      </c>
      <c r="D442" s="11">
        <v>268</v>
      </c>
      <c r="E442" s="12">
        <v>9.46</v>
      </c>
      <c r="F442" s="11">
        <v>22.3767</v>
      </c>
      <c r="G442" s="10">
        <v>14.369428776140163</v>
      </c>
      <c r="H442" s="13">
        <v>0.0706</v>
      </c>
      <c r="I442" s="11">
        <v>119.8</v>
      </c>
      <c r="J442" s="10">
        <f>E442/D442</f>
      </c>
      <c r="K442" s="10">
        <f>K441*(1+(D442+E442/12)/D441-1)</f>
      </c>
      <c r="L442" s="10">
        <f>L441*(1+(D442/D441-1)+J442/12)</f>
      </c>
    </row>
    <row x14ac:dyDescent="0.25" r="443" customHeight="1" ht="18.75">
      <c r="A443" s="8">
        <v>32387</v>
      </c>
      <c r="B443" s="9">
        <v>0.08869999999999999</v>
      </c>
      <c r="C443" s="10">
        <v>694.3866459605104</v>
      </c>
      <c r="D443" s="11">
        <v>277.4</v>
      </c>
      <c r="E443" s="12">
        <v>9.55</v>
      </c>
      <c r="F443" s="11">
        <v>22.73</v>
      </c>
      <c r="G443" s="10">
        <v>14.811450153277729</v>
      </c>
      <c r="H443" s="13">
        <v>0.0724</v>
      </c>
      <c r="I443" s="11">
        <v>120.2</v>
      </c>
      <c r="J443" s="10">
        <f>E443/D443</f>
      </c>
      <c r="K443" s="10">
        <f>K442*(1+(D443+E443/12)/D442-1)</f>
      </c>
      <c r="L443" s="10">
        <f>L442*(1+(D443/D442-1)+J443/12)</f>
      </c>
    </row>
    <row x14ac:dyDescent="0.25" r="444" customHeight="1" ht="18.75">
      <c r="A444" s="8">
        <v>32417</v>
      </c>
      <c r="B444" s="9">
        <v>0.08650000000000001</v>
      </c>
      <c r="C444" s="10">
        <v>709.5538809804194</v>
      </c>
      <c r="D444" s="11">
        <v>271</v>
      </c>
      <c r="E444" s="12">
        <v>9.64</v>
      </c>
      <c r="F444" s="11">
        <v>23.0733</v>
      </c>
      <c r="G444" s="10">
        <v>14.445530680872892</v>
      </c>
      <c r="H444" s="13">
        <v>0.0735</v>
      </c>
      <c r="I444" s="11">
        <v>120.3</v>
      </c>
      <c r="J444" s="10">
        <f>E444/D444</f>
      </c>
      <c r="K444" s="10">
        <f>K443*(1+(D444+E444/12)/D443-1)</f>
      </c>
      <c r="L444" s="10">
        <f>L443*(1+(D444/D443-1)+J444/12)</f>
      </c>
    </row>
    <row x14ac:dyDescent="0.25" r="445" customHeight="1" ht="18.75">
      <c r="A445" s="8">
        <v>32448</v>
      </c>
      <c r="B445" s="9">
        <v>0.0906</v>
      </c>
      <c r="C445" s="10">
        <v>695.8946280440776</v>
      </c>
      <c r="D445" s="11">
        <v>276.5</v>
      </c>
      <c r="E445" s="12">
        <v>9.75</v>
      </c>
      <c r="F445" s="11">
        <v>23.4167</v>
      </c>
      <c r="G445" s="10">
        <v>14.702086748571997</v>
      </c>
      <c r="H445" s="13">
        <v>0.0776</v>
      </c>
      <c r="I445" s="11">
        <v>120.5</v>
      </c>
      <c r="J445" s="10">
        <f>E445/D445</f>
      </c>
      <c r="K445" s="10">
        <f>K444*(1+(D445+E445/12)/D444-1)</f>
      </c>
      <c r="L445" s="10">
        <f>L444*(1+(D445/D444-1)+J445/12)</f>
      </c>
    </row>
    <row x14ac:dyDescent="0.25" r="446" customHeight="1" ht="18.75">
      <c r="A446" s="8">
        <v>32478</v>
      </c>
      <c r="B446" s="9">
        <v>0.09140000000000001</v>
      </c>
      <c r="C446" s="10">
        <v>697.5682632469608</v>
      </c>
      <c r="D446" s="11">
        <v>285.4</v>
      </c>
      <c r="E446" s="12">
        <v>9.81333</v>
      </c>
      <c r="F446" s="11">
        <v>23.75</v>
      </c>
      <c r="G446" s="10">
        <v>15.088072442713292</v>
      </c>
      <c r="H446" s="13">
        <v>0.08070000000000001</v>
      </c>
      <c r="I446" s="11">
        <v>121.1</v>
      </c>
      <c r="J446" s="10">
        <f>E446/D446</f>
      </c>
      <c r="K446" s="10">
        <f>K445*(1+(D446+E446/12)/D445-1)</f>
      </c>
      <c r="L446" s="10">
        <f>L445*(1+(D446/D445-1)+J446/12)</f>
      </c>
    </row>
    <row x14ac:dyDescent="0.25" r="447" customHeight="1" ht="18.75">
      <c r="A447" s="8">
        <v>32509</v>
      </c>
      <c r="B447" s="9">
        <v>0.0901</v>
      </c>
      <c r="C447" s="10">
        <v>708.7461714032223</v>
      </c>
      <c r="D447" s="11">
        <v>294</v>
      </c>
      <c r="E447" s="12">
        <v>9.89667</v>
      </c>
      <c r="F447" s="11">
        <v>24.16</v>
      </c>
      <c r="G447" s="10">
        <v>15.467060462734754</v>
      </c>
      <c r="H447" s="13">
        <v>0.0827</v>
      </c>
      <c r="I447" s="11">
        <v>121.6</v>
      </c>
      <c r="J447" s="10">
        <f>E447/D447</f>
      </c>
      <c r="K447" s="10">
        <f>K446*(1+(D447+E447/12)/D446-1)</f>
      </c>
      <c r="L447" s="10">
        <f>L446*(1+(D447/D446-1)+J447/12)</f>
      </c>
    </row>
    <row x14ac:dyDescent="0.25" r="448" customHeight="1" ht="18.75">
      <c r="A448" s="8">
        <v>32540</v>
      </c>
      <c r="B448" s="9">
        <v>0.0932</v>
      </c>
      <c r="C448" s="10">
        <v>700.0460347795421</v>
      </c>
      <c r="D448" s="11">
        <v>292.7</v>
      </c>
      <c r="E448" s="12">
        <v>10.01</v>
      </c>
      <c r="F448" s="11">
        <v>24.56</v>
      </c>
      <c r="G448" s="10">
        <v>15.29896910888236</v>
      </c>
      <c r="H448" s="13">
        <v>0.08529999999999999</v>
      </c>
      <c r="I448" s="11">
        <v>122.3</v>
      </c>
      <c r="J448" s="10">
        <f>E448/D448</f>
      </c>
      <c r="K448" s="10">
        <f>K447*(1+(D448+E448/12)/D447-1)</f>
      </c>
      <c r="L448" s="10">
        <f>L447*(1+(D448/D447-1)+J448/12)</f>
      </c>
    </row>
    <row x14ac:dyDescent="0.25" r="449" customHeight="1" ht="18.75">
      <c r="A449" s="8">
        <v>32568</v>
      </c>
      <c r="B449" s="9">
        <v>0.09300000000000001</v>
      </c>
      <c r="C449" s="10">
        <v>706.3773406312262</v>
      </c>
      <c r="D449" s="11">
        <v>302.3</v>
      </c>
      <c r="E449" s="12">
        <v>10.0867</v>
      </c>
      <c r="F449" s="11">
        <v>24.96</v>
      </c>
      <c r="G449" s="10">
        <v>15.686742656144586</v>
      </c>
      <c r="H449" s="13">
        <v>0.0882</v>
      </c>
      <c r="I449" s="11">
        <v>123.1</v>
      </c>
      <c r="J449" s="10">
        <f>E449/D449</f>
      </c>
      <c r="K449" s="10">
        <f>K448*(1+(D449+E449/12)/D448-1)</f>
      </c>
      <c r="L449" s="10">
        <f>L448*(1+(D449/D448-1)+J449/12)</f>
      </c>
    </row>
    <row x14ac:dyDescent="0.25" r="450" customHeight="1" ht="18.75">
      <c r="A450" s="8">
        <v>32599</v>
      </c>
      <c r="B450" s="9">
        <v>0.0902</v>
      </c>
      <c r="C450" s="10">
        <v>724.6375779382727</v>
      </c>
      <c r="D450" s="11">
        <v>313.9</v>
      </c>
      <c r="E450" s="12">
        <v>10.1933</v>
      </c>
      <c r="F450" s="11">
        <v>25.0467</v>
      </c>
      <c r="G450" s="10">
        <v>16.186353538544555</v>
      </c>
      <c r="H450" s="13">
        <v>0.08650000000000001</v>
      </c>
      <c r="I450" s="11">
        <v>123.8</v>
      </c>
      <c r="J450" s="10">
        <f>E450/D450</f>
      </c>
      <c r="K450" s="10">
        <f>K449*(1+(D450+E450/12)/D449-1)</f>
      </c>
      <c r="L450" s="10">
        <f>L449*(1+(D450/D449-1)+J450/12)</f>
      </c>
    </row>
    <row x14ac:dyDescent="0.25" r="451" customHeight="1" ht="18.75">
      <c r="A451" s="8">
        <v>32629</v>
      </c>
      <c r="B451" s="9">
        <v>0.086</v>
      </c>
      <c r="C451" s="10">
        <v>750.1193121196567</v>
      </c>
      <c r="D451" s="11">
        <v>323.7</v>
      </c>
      <c r="E451" s="12">
        <v>10.37</v>
      </c>
      <c r="F451" s="11">
        <v>25.1333</v>
      </c>
      <c r="G451" s="10">
        <v>16.64190423580859</v>
      </c>
      <c r="H451" s="13">
        <v>0.0843</v>
      </c>
      <c r="I451" s="11">
        <v>124.1</v>
      </c>
      <c r="J451" s="10">
        <f>E451/D451</f>
      </c>
      <c r="K451" s="10">
        <f>K450*(1+(D451+E451/12)/D450-1)</f>
      </c>
      <c r="L451" s="10">
        <f>L450*(1+(D451/D450-1)+J451/12)</f>
      </c>
    </row>
    <row x14ac:dyDescent="0.25" r="452" customHeight="1" ht="18.75">
      <c r="A452" s="8">
        <v>32660</v>
      </c>
      <c r="B452" s="9">
        <v>0.081</v>
      </c>
      <c r="C452" s="10">
        <v>780.7296635437906</v>
      </c>
      <c r="D452" s="11">
        <v>331.9</v>
      </c>
      <c r="E452" s="12">
        <v>10.4233</v>
      </c>
      <c r="F452" s="11">
        <v>25.22</v>
      </c>
      <c r="G452" s="10">
        <v>17.013407650499133</v>
      </c>
      <c r="H452" s="13">
        <v>0.0815</v>
      </c>
      <c r="I452" s="11">
        <v>124.4</v>
      </c>
      <c r="J452" s="10">
        <f>E452/D452</f>
      </c>
      <c r="K452" s="10">
        <f>K451*(1+(D452+E452/12)/D451-1)</f>
      </c>
      <c r="L452" s="10">
        <f>L451*(1+(D452/D451-1)+J452/12)</f>
      </c>
    </row>
    <row x14ac:dyDescent="0.25" r="453" customHeight="1" ht="18.75">
      <c r="A453" s="8">
        <v>32690</v>
      </c>
      <c r="B453" s="9">
        <v>0.0782</v>
      </c>
      <c r="C453" s="10">
        <v>800.8899497212028</v>
      </c>
      <c r="D453" s="11">
        <v>346.6</v>
      </c>
      <c r="E453" s="12">
        <v>10.5467</v>
      </c>
      <c r="F453" s="11">
        <v>24.71</v>
      </c>
      <c r="G453" s="10">
        <v>17.734251436577328</v>
      </c>
      <c r="H453" s="13">
        <v>0.0788</v>
      </c>
      <c r="I453" s="11">
        <v>124.6</v>
      </c>
      <c r="J453" s="10">
        <f>E453/D453</f>
      </c>
      <c r="K453" s="10">
        <f>K452*(1+(D453+E453/12)/D452-1)</f>
      </c>
      <c r="L453" s="10">
        <f>L452*(1+(D453/D452-1)+J453/12)</f>
      </c>
    </row>
    <row x14ac:dyDescent="0.25" r="454" customHeight="1" ht="18.75">
      <c r="A454" s="8">
        <v>32721</v>
      </c>
      <c r="B454" s="9">
        <v>0.08259999999999999</v>
      </c>
      <c r="C454" s="10">
        <v>782.565322461092</v>
      </c>
      <c r="D454" s="11">
        <v>347.3</v>
      </c>
      <c r="E454" s="12">
        <v>10.73</v>
      </c>
      <c r="F454" s="11">
        <v>24.2</v>
      </c>
      <c r="G454" s="10">
        <v>17.714220678979082</v>
      </c>
      <c r="H454" s="13">
        <v>0.079</v>
      </c>
      <c r="I454" s="11">
        <v>125</v>
      </c>
      <c r="J454" s="10">
        <f>E454/D454</f>
      </c>
      <c r="K454" s="10">
        <f>K453*(1+(D454+E454/12)/D453-1)</f>
      </c>
      <c r="L454" s="10">
        <f>L453*(1+(D454/D453-1)+J454/12)</f>
      </c>
    </row>
    <row x14ac:dyDescent="0.25" r="455" customHeight="1" ht="18.75">
      <c r="A455" s="8">
        <v>32752</v>
      </c>
      <c r="B455" s="9">
        <v>0.08310000000000001</v>
      </c>
      <c r="C455" s="10">
        <v>785.3434746329533</v>
      </c>
      <c r="D455" s="11">
        <v>347.4</v>
      </c>
      <c r="E455" s="12">
        <v>10.7967</v>
      </c>
      <c r="F455" s="11">
        <v>23.69</v>
      </c>
      <c r="G455" s="10">
        <v>17.640853852797953</v>
      </c>
      <c r="H455" s="13">
        <v>0.0775</v>
      </c>
      <c r="I455" s="11">
        <v>125.6</v>
      </c>
      <c r="J455" s="10">
        <f>E455/D455</f>
      </c>
      <c r="K455" s="10">
        <f>K454*(1+(D455+E455/12)/D454-1)</f>
      </c>
      <c r="L455" s="10">
        <f>L454*(1+(D455/D454-1)+J455/12)</f>
      </c>
    </row>
    <row x14ac:dyDescent="0.25" r="456" customHeight="1" ht="18.75">
      <c r="A456" s="8">
        <v>32782</v>
      </c>
      <c r="B456" s="9">
        <v>0.07919999999999999</v>
      </c>
      <c r="C456" s="10">
        <v>811.5528896875571</v>
      </c>
      <c r="D456" s="11">
        <v>340.2</v>
      </c>
      <c r="E456" s="12">
        <v>10.9233</v>
      </c>
      <c r="F456" s="11">
        <v>23.4267</v>
      </c>
      <c r="G456" s="10">
        <v>17.242369266947424</v>
      </c>
      <c r="H456" s="13">
        <v>0.0764</v>
      </c>
      <c r="I456" s="11">
        <v>125.9</v>
      </c>
      <c r="J456" s="10">
        <f>E456/D456</f>
      </c>
      <c r="K456" s="10">
        <f>K455*(1+(D456+E456/12)/D455-1)</f>
      </c>
      <c r="L456" s="10">
        <f>L455*(1+(D456/D455-1)+J456/12)</f>
      </c>
    </row>
    <row x14ac:dyDescent="0.25" r="457" customHeight="1" ht="18.75">
      <c r="A457" s="8">
        <v>32813</v>
      </c>
      <c r="B457" s="9">
        <v>0.0784</v>
      </c>
      <c r="C457" s="10">
        <v>821.3275889022688</v>
      </c>
      <c r="D457" s="11">
        <v>348.6</v>
      </c>
      <c r="E457" s="12">
        <v>11.06</v>
      </c>
      <c r="F457" s="11">
        <v>23.1633</v>
      </c>
      <c r="G457" s="10">
        <v>17.650212904947324</v>
      </c>
      <c r="H457" s="13">
        <v>0.07690000000000001</v>
      </c>
      <c r="I457" s="11">
        <v>126.1</v>
      </c>
      <c r="J457" s="10">
        <f>E457/D457</f>
      </c>
      <c r="K457" s="10">
        <f>K456*(1+(D457+E457/12)/D456-1)</f>
      </c>
      <c r="L457" s="10">
        <f>L456*(1+(D457/D456-1)+J457/12)</f>
      </c>
    </row>
    <row x14ac:dyDescent="0.25" r="458" customHeight="1" ht="18.75">
      <c r="A458" s="8">
        <v>32843</v>
      </c>
      <c r="B458" s="9">
        <v>0.0793</v>
      </c>
      <c r="C458" s="10">
        <v>821.6828896616158</v>
      </c>
      <c r="D458" s="11">
        <v>339.97</v>
      </c>
      <c r="E458" s="12">
        <v>11.14</v>
      </c>
      <c r="F458" s="11">
        <v>22.87</v>
      </c>
      <c r="G458" s="10">
        <v>17.04884360687827</v>
      </c>
      <c r="H458" s="13">
        <v>0.07629999999999999</v>
      </c>
      <c r="I458" s="11">
        <v>127.4</v>
      </c>
      <c r="J458" s="10">
        <f>E458/D458</f>
      </c>
      <c r="K458" s="10">
        <f>K457*(1+(D458+E458/12)/D457-1)</f>
      </c>
      <c r="L458" s="10">
        <f>L457*(1+(D458/D457-1)+J458/12)</f>
      </c>
    </row>
    <row x14ac:dyDescent="0.25" r="459" customHeight="1" ht="18.75">
      <c r="A459" s="8">
        <v>32874</v>
      </c>
      <c r="B459" s="9">
        <v>0.0843</v>
      </c>
      <c r="C459" s="10">
        <v>799.8669058863162</v>
      </c>
      <c r="D459" s="11">
        <v>330.45</v>
      </c>
      <c r="E459" s="12">
        <v>11.23</v>
      </c>
      <c r="F459" s="11">
        <v>22.49</v>
      </c>
      <c r="G459" s="10">
        <v>16.50809351649028</v>
      </c>
      <c r="H459" s="13">
        <v>0.0764</v>
      </c>
      <c r="I459" s="11">
        <v>128</v>
      </c>
      <c r="J459" s="10">
        <f>E459/D459</f>
      </c>
      <c r="K459" s="10">
        <f>K458*(1+(D459+E459/12)/D458-1)</f>
      </c>
      <c r="L459" s="10">
        <f>L458*(1+(D459/D458-1)+J459/12)</f>
      </c>
    </row>
    <row x14ac:dyDescent="0.25" r="460" customHeight="1" ht="18.75">
      <c r="A460" s="8">
        <v>32905</v>
      </c>
      <c r="B460" s="9">
        <v>0.0851</v>
      </c>
      <c r="C460" s="10">
        <v>801.25711679398</v>
      </c>
      <c r="D460" s="11">
        <v>338.46</v>
      </c>
      <c r="E460" s="12">
        <v>11.32</v>
      </c>
      <c r="F460" s="11">
        <v>22.08</v>
      </c>
      <c r="G460" s="10">
        <v>16.833748233480947</v>
      </c>
      <c r="H460" s="13">
        <v>0.0774</v>
      </c>
      <c r="I460" s="11">
        <v>128.7</v>
      </c>
      <c r="J460" s="10">
        <f>E460/D460</f>
      </c>
      <c r="K460" s="10">
        <f>K459*(1+(D460+E460/12)/D459-1)</f>
      </c>
      <c r="L460" s="10">
        <f>L459*(1+(D460/D459-1)+J460/12)</f>
      </c>
    </row>
    <row x14ac:dyDescent="0.25" r="461" customHeight="1" ht="18.75">
      <c r="A461" s="8">
        <v>32933</v>
      </c>
      <c r="B461" s="9">
        <v>0.08650000000000001</v>
      </c>
      <c r="C461" s="10">
        <v>799.5709473321593</v>
      </c>
      <c r="D461" s="11">
        <v>338.18</v>
      </c>
      <c r="E461" s="12">
        <v>11.4367</v>
      </c>
      <c r="F461" s="11">
        <v>21.67</v>
      </c>
      <c r="G461" s="10">
        <v>16.813913898735766</v>
      </c>
      <c r="H461" s="13">
        <v>0.079</v>
      </c>
      <c r="I461" s="11">
        <v>128.9</v>
      </c>
      <c r="J461" s="10">
        <f>E461/D461</f>
      </c>
      <c r="K461" s="10">
        <f>K460*(1+(D461+E461/12)/D460-1)</f>
      </c>
      <c r="L461" s="10">
        <f>L460*(1+(D461/D460-1)+J461/12)</f>
      </c>
    </row>
    <row x14ac:dyDescent="0.25" r="462" customHeight="1" ht="18.75">
      <c r="A462" s="8">
        <v>32964</v>
      </c>
      <c r="B462" s="9">
        <v>0.0904</v>
      </c>
      <c r="C462" s="10">
        <v>785.1934964559817</v>
      </c>
      <c r="D462" s="11">
        <v>350.25</v>
      </c>
      <c r="E462" s="12">
        <v>11.5533</v>
      </c>
      <c r="F462" s="11">
        <v>21.5333</v>
      </c>
      <c r="G462" s="10">
        <v>17.392413588645</v>
      </c>
      <c r="H462" s="13">
        <v>0.07769999999999999</v>
      </c>
      <c r="I462" s="11">
        <v>129.2</v>
      </c>
      <c r="J462" s="10">
        <f>E462/D462</f>
      </c>
      <c r="K462" s="10">
        <f>K461*(1+(D462+E462/12)/D461-1)</f>
      </c>
      <c r="L462" s="10">
        <f>L461*(1+(D462/D461-1)+J462/12)</f>
      </c>
    </row>
    <row x14ac:dyDescent="0.25" r="463" customHeight="1" ht="18.75">
      <c r="A463" s="8">
        <v>32994</v>
      </c>
      <c r="B463" s="9">
        <v>0.086</v>
      </c>
      <c r="C463" s="10">
        <v>813.8515220894973</v>
      </c>
      <c r="D463" s="11">
        <v>360.39</v>
      </c>
      <c r="E463" s="12">
        <v>11.66</v>
      </c>
      <c r="F463" s="11">
        <v>21.3967</v>
      </c>
      <c r="G463" s="10">
        <v>17.817082821653003</v>
      </c>
      <c r="H463" s="13">
        <v>0.0774</v>
      </c>
      <c r="I463" s="11">
        <v>129.9</v>
      </c>
      <c r="J463" s="10">
        <f>E463/D463</f>
      </c>
      <c r="K463" s="10">
        <f>K462*(1+(D463+E463/12)/D462-1)</f>
      </c>
      <c r="L463" s="10">
        <f>L462*(1+(D463/D462-1)+J463/12)</f>
      </c>
    </row>
    <row x14ac:dyDescent="0.25" r="464" customHeight="1" ht="18.75">
      <c r="A464" s="8">
        <v>33025</v>
      </c>
      <c r="B464" s="9">
        <v>0.0843</v>
      </c>
      <c r="C464" s="10">
        <v>828.8594531391657</v>
      </c>
      <c r="D464" s="11">
        <v>360.03</v>
      </c>
      <c r="E464" s="12">
        <v>11.7267</v>
      </c>
      <c r="F464" s="11">
        <v>21.26</v>
      </c>
      <c r="G464" s="10">
        <v>17.74717158707024</v>
      </c>
      <c r="H464" s="13">
        <v>0.07730000000000001</v>
      </c>
      <c r="I464" s="11">
        <v>130.4</v>
      </c>
      <c r="J464" s="10">
        <f>E464/D464</f>
      </c>
      <c r="K464" s="10">
        <f>K463*(1+(D464+E464/12)/D463-1)</f>
      </c>
      <c r="L464" s="10">
        <f>L463*(1+(D464/D463-1)+J464/12)</f>
      </c>
    </row>
    <row x14ac:dyDescent="0.25" r="465" customHeight="1" ht="18.75">
      <c r="A465" s="8">
        <v>33055</v>
      </c>
      <c r="B465" s="9">
        <v>0.0836</v>
      </c>
      <c r="C465" s="10">
        <v>838.5416997853399</v>
      </c>
      <c r="D465" s="11">
        <v>330.75</v>
      </c>
      <c r="E465" s="12">
        <v>11.7833</v>
      </c>
      <c r="F465" s="11">
        <v>21.42</v>
      </c>
      <c r="G465" s="10">
        <v>16.16833475650897</v>
      </c>
      <c r="H465" s="13">
        <v>0.0762</v>
      </c>
      <c r="I465" s="11">
        <v>131.6</v>
      </c>
      <c r="J465" s="10">
        <f>E465/D465</f>
      </c>
      <c r="K465" s="10">
        <f>K464*(1+(D465+E465/12)/D464-1)</f>
      </c>
      <c r="L465" s="10">
        <f>L464*(1+(D465/D464-1)+J465/12)</f>
      </c>
    </row>
    <row x14ac:dyDescent="0.25" r="466" customHeight="1" ht="18.75">
      <c r="A466" s="8">
        <v>33086</v>
      </c>
      <c r="B466" s="9">
        <v>0.0886</v>
      </c>
      <c r="C466" s="10">
        <v>817.0923266543061</v>
      </c>
      <c r="D466" s="11">
        <v>315.41</v>
      </c>
      <c r="E466" s="12">
        <v>11.83</v>
      </c>
      <c r="F466" s="11">
        <v>21.58</v>
      </c>
      <c r="G466" s="10">
        <v>15.301285443522616</v>
      </c>
      <c r="H466" s="13">
        <v>0.0745</v>
      </c>
      <c r="I466" s="11">
        <v>132.7</v>
      </c>
      <c r="J466" s="10">
        <f>E466/D466</f>
      </c>
      <c r="K466" s="10">
        <f>K465*(1+(D466+E466/12)/D465-1)</f>
      </c>
      <c r="L466" s="10">
        <f>L465*(1+(D466/D465-1)+J466/12)</f>
      </c>
    </row>
    <row x14ac:dyDescent="0.25" r="467" customHeight="1" ht="18.75">
      <c r="A467" s="8">
        <v>33117</v>
      </c>
      <c r="B467" s="9">
        <v>0.0882</v>
      </c>
      <c r="C467" s="10">
        <v>825.2563198525528</v>
      </c>
      <c r="D467" s="11">
        <v>307.12</v>
      </c>
      <c r="E467" s="12">
        <v>11.9267</v>
      </c>
      <c r="F467" s="11">
        <v>21.74</v>
      </c>
      <c r="G467" s="10">
        <v>14.818147965500792</v>
      </c>
      <c r="H467" s="13">
        <v>0.0736</v>
      </c>
      <c r="I467" s="11">
        <v>133.5</v>
      </c>
      <c r="J467" s="10">
        <f>E467/D467</f>
      </c>
      <c r="K467" s="10">
        <f>K466*(1+(D467+E467/12)/D466-1)</f>
      </c>
      <c r="L467" s="10">
        <f>L466*(1+(D467/D466-1)+J467/12)</f>
      </c>
    </row>
    <row x14ac:dyDescent="0.25" r="468" customHeight="1" ht="18.75">
      <c r="A468" s="8">
        <v>33147</v>
      </c>
      <c r="B468" s="9">
        <v>0.08650000000000001</v>
      </c>
      <c r="C468" s="10">
        <v>840.5373092366098</v>
      </c>
      <c r="D468" s="11">
        <v>315.29</v>
      </c>
      <c r="E468" s="12">
        <v>12.0133</v>
      </c>
      <c r="F468" s="11">
        <v>21.6067</v>
      </c>
      <c r="G468" s="10">
        <v>15.187607599503181</v>
      </c>
      <c r="H468" s="13">
        <v>0.0717</v>
      </c>
      <c r="I468" s="11">
        <v>133.8</v>
      </c>
      <c r="J468" s="10">
        <f>E468/D468</f>
      </c>
      <c r="K468" s="10">
        <f>K467*(1+(D468+E468/12)/D467-1)</f>
      </c>
      <c r="L468" s="10">
        <f>L467*(1+(D468/D467-1)+J468/12)</f>
      </c>
    </row>
    <row x14ac:dyDescent="0.25" r="469" customHeight="1" ht="18.75">
      <c r="A469" s="8">
        <v>33178</v>
      </c>
      <c r="B469" s="9">
        <v>0.08259999999999999</v>
      </c>
      <c r="C469" s="10">
        <v>868.4975837988984</v>
      </c>
      <c r="D469" s="11">
        <v>328.75</v>
      </c>
      <c r="E469" s="12">
        <v>12.09</v>
      </c>
      <c r="F469" s="11">
        <v>21.4733</v>
      </c>
      <c r="G469" s="10">
        <v>15.846314974728758</v>
      </c>
      <c r="H469" s="13">
        <v>0.0706</v>
      </c>
      <c r="I469" s="11">
        <v>133.8</v>
      </c>
      <c r="J469" s="10">
        <f>E469/D469</f>
      </c>
      <c r="K469" s="10">
        <f>K468*(1+(D469+E469/12)/D468-1)</f>
      </c>
      <c r="L469" s="10">
        <f>L468*(1+(D469/D468-1)+J469/12)</f>
      </c>
    </row>
    <row x14ac:dyDescent="0.25" r="470" customHeight="1" ht="18.75">
      <c r="A470" s="8">
        <v>33208</v>
      </c>
      <c r="B470" s="9">
        <v>0.0808</v>
      </c>
      <c r="C470" s="10">
        <v>885.0030335708392</v>
      </c>
      <c r="D470" s="11">
        <v>325.49</v>
      </c>
      <c r="E470" s="12">
        <v>12.1067</v>
      </c>
      <c r="F470" s="11">
        <v>21.34</v>
      </c>
      <c r="G470" s="10">
        <v>15.606190118802358</v>
      </c>
      <c r="H470" s="13">
        <v>0.0674</v>
      </c>
      <c r="I470" s="11">
        <v>134.6</v>
      </c>
      <c r="J470" s="10">
        <f>E470/D470</f>
      </c>
      <c r="K470" s="10">
        <f>K469*(1+(D470+E470/12)/D469-1)</f>
      </c>
      <c r="L470" s="10">
        <f>L469*(1+(D470/D469-1)+J470/12)</f>
      </c>
    </row>
    <row x14ac:dyDescent="0.25" r="471" customHeight="1" ht="18.75">
      <c r="A471" s="8">
        <v>33239</v>
      </c>
      <c r="B471" s="9">
        <v>0.0803</v>
      </c>
      <c r="C471" s="10">
        <v>893.9484272889736</v>
      </c>
      <c r="D471" s="11">
        <v>362.26</v>
      </c>
      <c r="E471" s="12">
        <v>12.1133</v>
      </c>
      <c r="F471" s="11">
        <v>21.1833</v>
      </c>
      <c r="G471" s="10">
        <v>17.354664745205103</v>
      </c>
      <c r="H471" s="13">
        <v>0.0622</v>
      </c>
      <c r="I471" s="11">
        <v>134.8</v>
      </c>
      <c r="J471" s="10">
        <f>E471/D471</f>
      </c>
      <c r="K471" s="10">
        <f>K470*(1+(D471+E471/12)/D470-1)</f>
      </c>
      <c r="L471" s="10">
        <f>L470*(1+(D471/D470-1)+J471/12)</f>
      </c>
    </row>
    <row x14ac:dyDescent="0.25" r="472" customHeight="1" ht="18.75">
      <c r="A472" s="8">
        <v>33270</v>
      </c>
      <c r="B472" s="9">
        <v>0.0802</v>
      </c>
      <c r="C472" s="10">
        <v>900.5340091754861</v>
      </c>
      <c r="D472" s="11">
        <v>372.28</v>
      </c>
      <c r="E472" s="12">
        <v>12.11</v>
      </c>
      <c r="F472" s="11">
        <v>21.0267</v>
      </c>
      <c r="G472" s="10">
        <v>17.818620083397366</v>
      </c>
      <c r="H472" s="13">
        <v>0.0594</v>
      </c>
      <c r="I472" s="11">
        <v>135</v>
      </c>
      <c r="J472" s="10">
        <f>E472/D472</f>
      </c>
      <c r="K472" s="10">
        <f>K471*(1+(D472+E472/12)/D471-1)</f>
      </c>
      <c r="L472" s="10">
        <f>L471*(1+(D472/D471-1)+J472/12)</f>
      </c>
    </row>
    <row x14ac:dyDescent="0.25" r="473" customHeight="1" ht="18.75">
      <c r="A473" s="8">
        <v>33298</v>
      </c>
      <c r="B473" s="9">
        <v>0.0805</v>
      </c>
      <c r="C473" s="10">
        <v>904.730910855285</v>
      </c>
      <c r="D473" s="11">
        <v>379.68</v>
      </c>
      <c r="E473" s="12">
        <v>12.13</v>
      </c>
      <c r="F473" s="11">
        <v>20.94</v>
      </c>
      <c r="G473" s="10">
        <v>18.15534589519801</v>
      </c>
      <c r="H473" s="13">
        <v>0.0591</v>
      </c>
      <c r="I473" s="11">
        <v>135.2</v>
      </c>
      <c r="J473" s="10">
        <f>E473/D473</f>
      </c>
      <c r="K473" s="10">
        <f>K472*(1+(D473+E473/12)/D472-1)</f>
      </c>
      <c r="L473" s="10">
        <f>L472*(1+(D473/D472-1)+J473/12)</f>
      </c>
    </row>
    <row x14ac:dyDescent="0.25" r="474" customHeight="1" ht="18.75">
      <c r="A474" s="8">
        <v>33329</v>
      </c>
      <c r="B474" s="9">
        <v>0.0802</v>
      </c>
      <c r="C474" s="10">
        <v>912.6327187481232</v>
      </c>
      <c r="D474" s="11">
        <v>377.99</v>
      </c>
      <c r="E474" s="12">
        <v>12.14</v>
      </c>
      <c r="F474" s="11">
        <v>20.3633</v>
      </c>
      <c r="G474" s="10">
        <v>18.035430911004045</v>
      </c>
      <c r="H474" s="13">
        <v>0.0565</v>
      </c>
      <c r="I474" s="11">
        <v>135.6</v>
      </c>
      <c r="J474" s="10">
        <f>E474/D474</f>
      </c>
      <c r="K474" s="10">
        <f>K473*(1+(D474+E474/12)/D473-1)</f>
      </c>
      <c r="L474" s="10">
        <f>L473*(1+(D474/D473-1)+J474/12)</f>
      </c>
    </row>
    <row x14ac:dyDescent="0.25" r="475" customHeight="1" ht="18.75">
      <c r="A475" s="8">
        <v>33359</v>
      </c>
      <c r="B475" s="9">
        <v>0.0806</v>
      </c>
      <c r="C475" s="10">
        <v>916.2717064506287</v>
      </c>
      <c r="D475" s="11">
        <v>378.29</v>
      </c>
      <c r="E475" s="12">
        <v>12.15</v>
      </c>
      <c r="F475" s="11">
        <v>19.8567</v>
      </c>
      <c r="G475" s="10">
        <v>18.015227044688316</v>
      </c>
      <c r="H475" s="13">
        <v>0.0546</v>
      </c>
      <c r="I475" s="11">
        <v>136</v>
      </c>
      <c r="J475" s="10">
        <f>E475/D475</f>
      </c>
      <c r="K475" s="10">
        <f>K474*(1+(D475+E475/12)/D474-1)</f>
      </c>
      <c r="L475" s="10">
        <f>L474*(1+(D475/D474-1)+J475/12)</f>
      </c>
    </row>
    <row x14ac:dyDescent="0.25" r="476" customHeight="1" ht="18.75">
      <c r="A476" s="8">
        <v>33390</v>
      </c>
      <c r="B476" s="9">
        <v>0.0824</v>
      </c>
      <c r="C476" s="10">
        <v>911.3972298276814</v>
      </c>
      <c r="D476" s="11">
        <v>380.23</v>
      </c>
      <c r="E476" s="12">
        <v>12.1933</v>
      </c>
      <c r="F476" s="11">
        <v>19.41</v>
      </c>
      <c r="G476" s="10">
        <v>18.103452345519738</v>
      </c>
      <c r="H476" s="13">
        <v>0.0557</v>
      </c>
      <c r="I476" s="11">
        <v>136.2</v>
      </c>
      <c r="J476" s="10">
        <f>E476/D476</f>
      </c>
      <c r="K476" s="10">
        <f>K475*(1+(D476+E476/12)/D475-1)</f>
      </c>
      <c r="L476" s="10">
        <f>L475*(1+(D476/D475-1)+J476/12)</f>
      </c>
    </row>
    <row x14ac:dyDescent="0.25" r="477" customHeight="1" ht="18.75">
      <c r="A477" s="8">
        <v>33420</v>
      </c>
      <c r="B477" s="9">
        <v>0.08199999999999999</v>
      </c>
      <c r="C477" s="10">
        <v>920.0975617000954</v>
      </c>
      <c r="D477" s="11">
        <v>389.4</v>
      </c>
      <c r="E477" s="12">
        <v>12.2367</v>
      </c>
      <c r="F477" s="11">
        <v>18.84</v>
      </c>
      <c r="G477" s="10">
        <v>18.512258455337705</v>
      </c>
      <c r="H477" s="13">
        <v>0.0558</v>
      </c>
      <c r="I477" s="11">
        <v>136.6</v>
      </c>
      <c r="J477" s="10">
        <f>E477/D477</f>
      </c>
      <c r="K477" s="10">
        <f>K476*(1+(D477+E477/12)/D476-1)</f>
      </c>
      <c r="L477" s="10">
        <f>L476*(1+(D477/D476-1)+J477/12)</f>
      </c>
    </row>
    <row x14ac:dyDescent="0.25" r="478" customHeight="1" ht="18.75">
      <c r="A478" s="8">
        <v>33451</v>
      </c>
      <c r="B478" s="9">
        <v>0.0782</v>
      </c>
      <c r="C478" s="10">
        <v>950.2006300748761</v>
      </c>
      <c r="D478" s="11">
        <v>387.2</v>
      </c>
      <c r="E478" s="12">
        <v>12.28</v>
      </c>
      <c r="F478" s="11">
        <v>18.33</v>
      </c>
      <c r="G478" s="10">
        <v>18.357282591774315</v>
      </c>
      <c r="H478" s="13">
        <v>0.0533</v>
      </c>
      <c r="I478" s="11">
        <v>137.2</v>
      </c>
      <c r="J478" s="10">
        <f>E478/D478</f>
      </c>
      <c r="K478" s="10">
        <f>K477*(1+(D478+E478/12)/D477-1)</f>
      </c>
      <c r="L478" s="10">
        <f>L477*(1+(D478/D477-1)+J478/12)</f>
      </c>
    </row>
    <row x14ac:dyDescent="0.25" r="479" customHeight="1" ht="18.75">
      <c r="A479" s="8">
        <v>33482</v>
      </c>
      <c r="B479" s="9">
        <v>0.0747</v>
      </c>
      <c r="C479" s="10">
        <v>979.4000659529966</v>
      </c>
      <c r="D479" s="11">
        <v>386.88</v>
      </c>
      <c r="E479" s="12">
        <v>12.2533</v>
      </c>
      <c r="F479" s="11">
        <v>17.82</v>
      </c>
      <c r="G479" s="10">
        <v>18.34918799200197</v>
      </c>
      <c r="H479" s="13">
        <v>0.052199999999999996</v>
      </c>
      <c r="I479" s="11">
        <v>137.4</v>
      </c>
      <c r="J479" s="10">
        <f>E479/D479</f>
      </c>
      <c r="K479" s="10">
        <f>K478*(1+(D479+E479/12)/D478-1)</f>
      </c>
      <c r="L479" s="10">
        <f>L478*(1+(D479/D478-1)+J479/12)</f>
      </c>
    </row>
    <row x14ac:dyDescent="0.25" r="480" customHeight="1" ht="18.75">
      <c r="A480" s="8">
        <v>33512</v>
      </c>
      <c r="B480" s="9">
        <v>0.0747</v>
      </c>
      <c r="C480" s="10">
        <v>985.4968313635538</v>
      </c>
      <c r="D480" s="11">
        <v>385.92</v>
      </c>
      <c r="E480" s="12">
        <v>12.2267</v>
      </c>
      <c r="F480" s="11">
        <v>17.2033</v>
      </c>
      <c r="G480" s="10">
        <v>18.288868169301328</v>
      </c>
      <c r="H480" s="13">
        <v>0.0499</v>
      </c>
      <c r="I480" s="11">
        <v>137.8</v>
      </c>
      <c r="J480" s="10">
        <f>E480/D480</f>
      </c>
      <c r="K480" s="10">
        <f>K479*(1+(D480+E480/12)/D479-1)</f>
      </c>
      <c r="L480" s="10">
        <f>L479*(1+(D480/D479-1)+J480/12)</f>
      </c>
    </row>
    <row x14ac:dyDescent="0.25" r="481" customHeight="1" ht="18.75">
      <c r="A481" s="8">
        <v>33543</v>
      </c>
      <c r="B481" s="9">
        <v>0.0738</v>
      </c>
      <c r="C481" s="10">
        <v>997.7921088845576</v>
      </c>
      <c r="D481" s="11">
        <v>388.51</v>
      </c>
      <c r="E481" s="12">
        <v>12.2</v>
      </c>
      <c r="F481" s="11">
        <v>16.5867</v>
      </c>
      <c r="G481" s="10">
        <v>18.441652313512712</v>
      </c>
      <c r="H481" s="13">
        <v>0.045599999999999995</v>
      </c>
      <c r="I481" s="11">
        <v>137.9</v>
      </c>
      <c r="J481" s="10">
        <f>E481/D481</f>
      </c>
      <c r="K481" s="10">
        <f>K480*(1+(D481+E481/12)/D480-1)</f>
      </c>
      <c r="L481" s="10">
        <f>L480*(1+(D481/D480-1)+J481/12)</f>
      </c>
    </row>
    <row x14ac:dyDescent="0.25" r="482" customHeight="1" ht="18.75">
      <c r="A482" s="8">
        <v>33573</v>
      </c>
      <c r="B482" s="9">
        <v>0.06709999999999999</v>
      </c>
      <c r="C482" s="10">
        <v>1051.7803436876543</v>
      </c>
      <c r="D482" s="11">
        <v>416.08</v>
      </c>
      <c r="E482" s="12">
        <v>12.24</v>
      </c>
      <c r="F482" s="11">
        <v>15.97</v>
      </c>
      <c r="G482" s="10">
        <v>19.773068211462625</v>
      </c>
      <c r="H482" s="13">
        <v>0.0407</v>
      </c>
      <c r="I482" s="11">
        <v>138.1</v>
      </c>
      <c r="J482" s="10">
        <f>E482/D482</f>
      </c>
      <c r="K482" s="10">
        <f>K481*(1+(D482+E482/12)/D481-1)</f>
      </c>
      <c r="L482" s="10">
        <f>L481*(1+(D482/D481-1)+J482/12)</f>
      </c>
    </row>
    <row x14ac:dyDescent="0.25" r="483" customHeight="1" ht="18.75">
      <c r="A483" s="8">
        <v>33604</v>
      </c>
      <c r="B483" s="9">
        <v>0.0731</v>
      </c>
      <c r="C483" s="10">
        <v>1013.6917409640306</v>
      </c>
      <c r="D483" s="11">
        <v>412.56</v>
      </c>
      <c r="E483" s="12">
        <v>12.28</v>
      </c>
      <c r="F483" s="11">
        <v>16.0467</v>
      </c>
      <c r="G483" s="10">
        <v>19.58298297038673</v>
      </c>
      <c r="H483" s="13">
        <v>0.038</v>
      </c>
      <c r="I483" s="11">
        <v>138.6</v>
      </c>
      <c r="J483" s="10">
        <f>E483/D483</f>
      </c>
      <c r="K483" s="10">
        <f>K482*(1+(D483+E483/12)/D482-1)</f>
      </c>
      <c r="L483" s="10">
        <f>L482*(1+(D483/D482-1)+J483/12)</f>
      </c>
    </row>
    <row x14ac:dyDescent="0.25" r="484" customHeight="1" ht="18.75">
      <c r="A484" s="8">
        <v>33635</v>
      </c>
      <c r="B484" s="9">
        <v>0.0727</v>
      </c>
      <c r="C484" s="10">
        <v>1022.6970308562443</v>
      </c>
      <c r="D484" s="11">
        <v>407.36</v>
      </c>
      <c r="E484" s="12">
        <v>12.32</v>
      </c>
      <c r="F484" s="11">
        <v>16.1233</v>
      </c>
      <c r="G484" s="10">
        <v>19.28356186129854</v>
      </c>
      <c r="H484" s="13">
        <v>0.0384</v>
      </c>
      <c r="I484" s="11">
        <v>139.3</v>
      </c>
      <c r="J484" s="10">
        <f>E484/D484</f>
      </c>
      <c r="K484" s="10">
        <f>K483*(1+(D484+E484/12)/D483-1)</f>
      </c>
      <c r="L484" s="10">
        <f>L483*(1+(D484/D483-1)+J484/12)</f>
      </c>
    </row>
    <row x14ac:dyDescent="0.25" r="485" customHeight="1" ht="18.75">
      <c r="A485" s="8">
        <v>33664</v>
      </c>
      <c r="B485" s="9">
        <v>0.0754</v>
      </c>
      <c r="C485" s="10">
        <v>1009.8495894144168</v>
      </c>
      <c r="D485" s="11">
        <v>407.41</v>
      </c>
      <c r="E485" s="12">
        <v>12.32</v>
      </c>
      <c r="F485" s="11">
        <v>16.19</v>
      </c>
      <c r="G485" s="10">
        <v>19.30122950788103</v>
      </c>
      <c r="H485" s="13">
        <v>0.0404</v>
      </c>
      <c r="I485" s="11">
        <v>139.5</v>
      </c>
      <c r="J485" s="10">
        <f>E485/D485</f>
      </c>
      <c r="K485" s="10">
        <f>K484*(1+(D485+E485/12)/D484-1)</f>
      </c>
      <c r="L485" s="10">
        <f>L484*(1+(D485/D484-1)+J485/12)</f>
      </c>
    </row>
    <row x14ac:dyDescent="0.25" r="486" customHeight="1" ht="18.75">
      <c r="A486" s="8">
        <v>33695</v>
      </c>
      <c r="B486" s="9">
        <v>0.0761</v>
      </c>
      <c r="C486" s="10">
        <v>1011.3348074366055</v>
      </c>
      <c r="D486" s="11">
        <v>414.81</v>
      </c>
      <c r="E486" s="12">
        <v>12.32</v>
      </c>
      <c r="F486" s="11">
        <v>16.4833</v>
      </c>
      <c r="G486" s="10">
        <v>19.662279795641673</v>
      </c>
      <c r="H486" s="13">
        <v>0.0375</v>
      </c>
      <c r="I486" s="11">
        <v>139.7</v>
      </c>
      <c r="J486" s="10">
        <f>E486/D486</f>
      </c>
      <c r="K486" s="10">
        <f>K485*(1+(D486+E486/12)/D485-1)</f>
      </c>
      <c r="L486" s="10">
        <f>L485*(1+(D486/D485-1)+J486/12)</f>
      </c>
    </row>
    <row x14ac:dyDescent="0.25" r="487" customHeight="1" ht="18.75">
      <c r="A487" s="8">
        <v>33725</v>
      </c>
      <c r="B487" s="9">
        <v>0.0733</v>
      </c>
      <c r="C487" s="10">
        <v>1037.4609445232122</v>
      </c>
      <c r="D487" s="11">
        <v>408.27</v>
      </c>
      <c r="E487" s="12">
        <v>12.32</v>
      </c>
      <c r="F487" s="11">
        <v>16.7667</v>
      </c>
      <c r="G487" s="10">
        <v>19.315365967644585</v>
      </c>
      <c r="H487" s="13">
        <v>0.0363</v>
      </c>
      <c r="I487" s="11">
        <v>140.2</v>
      </c>
      <c r="J487" s="10">
        <f>E487/D487</f>
      </c>
      <c r="K487" s="10">
        <f>K486*(1+(D487+E487/12)/D486-1)</f>
      </c>
      <c r="L487" s="10">
        <f>L486*(1+(D487/D486-1)+J487/12)</f>
      </c>
    </row>
    <row x14ac:dyDescent="0.25" r="488" customHeight="1" ht="18.75">
      <c r="A488" s="8">
        <v>33756</v>
      </c>
      <c r="B488" s="9">
        <v>0.07139999999999999</v>
      </c>
      <c r="C488" s="10">
        <v>1057.637106301042</v>
      </c>
      <c r="D488" s="11">
        <v>415.05</v>
      </c>
      <c r="E488" s="12">
        <v>12.3433</v>
      </c>
      <c r="F488" s="11">
        <v>17.05</v>
      </c>
      <c r="G488" s="10">
        <v>19.62074069482439</v>
      </c>
      <c r="H488" s="13">
        <v>0.0366</v>
      </c>
      <c r="I488" s="11">
        <v>140.5</v>
      </c>
      <c r="J488" s="10">
        <f>E488/D488</f>
      </c>
      <c r="K488" s="10">
        <f>K487*(1+(D488+E488/12)/D487-1)</f>
      </c>
      <c r="L488" s="10">
        <f>L487*(1+(D488/D487-1)+J488/12)</f>
      </c>
    </row>
    <row x14ac:dyDescent="0.25" r="489" customHeight="1" ht="18.75">
      <c r="A489" s="8">
        <v>33786</v>
      </c>
      <c r="B489" s="9">
        <v>0.0672</v>
      </c>
      <c r="C489" s="10">
        <v>1095.7114583910843</v>
      </c>
      <c r="D489" s="11">
        <v>417.93</v>
      </c>
      <c r="E489" s="12">
        <v>12.3667</v>
      </c>
      <c r="F489" s="11">
        <v>17.38</v>
      </c>
      <c r="G489" s="10">
        <v>19.722137498351515</v>
      </c>
      <c r="H489" s="13">
        <v>0.0321</v>
      </c>
      <c r="I489" s="11">
        <v>140.9</v>
      </c>
      <c r="J489" s="10">
        <f>E489/D489</f>
      </c>
      <c r="K489" s="10">
        <f>K488*(1+(D489+E489/12)/D488-1)</f>
      </c>
      <c r="L489" s="10">
        <f>L488*(1+(D489/D488-1)+J489/12)</f>
      </c>
    </row>
    <row x14ac:dyDescent="0.25" r="490" customHeight="1" ht="18.75">
      <c r="A490" s="8">
        <v>33817</v>
      </c>
      <c r="B490" s="9">
        <v>0.0662</v>
      </c>
      <c r="C490" s="10">
        <v>1109.7224057949136</v>
      </c>
      <c r="D490" s="11">
        <v>418.48</v>
      </c>
      <c r="E490" s="12">
        <v>12.4</v>
      </c>
      <c r="F490" s="11">
        <v>17.71</v>
      </c>
      <c r="G490" s="10">
        <v>19.70876642474529</v>
      </c>
      <c r="H490" s="13">
        <v>0.0313</v>
      </c>
      <c r="I490" s="11">
        <v>141.3</v>
      </c>
      <c r="J490" s="10">
        <f>E490/D490</f>
      </c>
      <c r="K490" s="10">
        <f>K489*(1+(D490+E490/12)/D489-1)</f>
      </c>
      <c r="L490" s="10">
        <f>L489*(1+(D490/D489-1)+J490/12)</f>
      </c>
    </row>
    <row x14ac:dyDescent="0.25" r="491" customHeight="1" ht="18.75">
      <c r="A491" s="8">
        <v>33848</v>
      </c>
      <c r="B491" s="9">
        <v>0.0637</v>
      </c>
      <c r="C491" s="10">
        <v>1136.0112182773992</v>
      </c>
      <c r="D491" s="11">
        <v>412.5</v>
      </c>
      <c r="E491" s="12">
        <v>12.3867</v>
      </c>
      <c r="F491" s="11">
        <v>18.04</v>
      </c>
      <c r="G491" s="10">
        <v>19.370271076906956</v>
      </c>
      <c r="H491" s="13">
        <v>0.0291</v>
      </c>
      <c r="I491" s="11">
        <v>141.8</v>
      </c>
      <c r="J491" s="10">
        <f>E491/D491</f>
      </c>
      <c r="K491" s="10">
        <f>K490*(1+(D491+E491/12)/D490-1)</f>
      </c>
      <c r="L491" s="10">
        <f>L490*(1+(D491/D490-1)+J491/12)</f>
      </c>
    </row>
    <row x14ac:dyDescent="0.25" r="492" customHeight="1" ht="18.75">
      <c r="A492" s="8">
        <v>33878</v>
      </c>
      <c r="B492" s="9">
        <v>0.068</v>
      </c>
      <c r="C492" s="10">
        <v>1107.2183015371702</v>
      </c>
      <c r="D492" s="11">
        <v>422.84</v>
      </c>
      <c r="E492" s="12">
        <v>12.3833</v>
      </c>
      <c r="F492" s="11">
        <v>18.39</v>
      </c>
      <c r="G492" s="10">
        <v>19.833656038801216</v>
      </c>
      <c r="H492" s="13">
        <v>0.0286</v>
      </c>
      <c r="I492" s="11">
        <v>142</v>
      </c>
      <c r="J492" s="10">
        <f>E492/D492</f>
      </c>
      <c r="K492" s="10">
        <f>K491*(1+(D492+E492/12)/D491-1)</f>
      </c>
      <c r="L492" s="10">
        <f>L491*(1+(D492/D491-1)+J492/12)</f>
      </c>
    </row>
    <row x14ac:dyDescent="0.25" r="493" customHeight="1" ht="18.75">
      <c r="A493" s="8">
        <v>33909</v>
      </c>
      <c r="B493" s="9">
        <v>0.0695</v>
      </c>
      <c r="C493" s="10">
        <v>1101.7325235435399</v>
      </c>
      <c r="D493" s="11">
        <v>435.64</v>
      </c>
      <c r="E493" s="12">
        <v>12.39</v>
      </c>
      <c r="F493" s="11">
        <v>18.74</v>
      </c>
      <c r="G493" s="10">
        <v>20.44860672124295</v>
      </c>
      <c r="H493" s="13">
        <v>0.0313</v>
      </c>
      <c r="I493" s="11">
        <v>141.9</v>
      </c>
      <c r="J493" s="10">
        <f>E493/D493</f>
      </c>
      <c r="K493" s="10">
        <f>K492*(1+(D493+E493/12)/D492-1)</f>
      </c>
      <c r="L493" s="10">
        <f>L492*(1+(D493/D492-1)+J493/12)</f>
      </c>
    </row>
    <row x14ac:dyDescent="0.25" r="494" customHeight="1" ht="18.75">
      <c r="A494" s="8">
        <v>33939</v>
      </c>
      <c r="B494" s="9">
        <v>0.067</v>
      </c>
      <c r="C494" s="10">
        <v>1127.837440228226</v>
      </c>
      <c r="D494" s="11">
        <v>435.23</v>
      </c>
      <c r="E494" s="12">
        <v>12.4133</v>
      </c>
      <c r="F494" s="11">
        <v>19.09</v>
      </c>
      <c r="G494" s="10">
        <v>20.323410802995696</v>
      </c>
      <c r="H494" s="13">
        <v>0.0322</v>
      </c>
      <c r="I494" s="11">
        <v>142.6</v>
      </c>
      <c r="J494" s="10">
        <f>E494/D494</f>
      </c>
      <c r="K494" s="10">
        <f>K493*(1+(D494+E494/12)/D493-1)</f>
      </c>
      <c r="L494" s="10">
        <f>L493*(1+(D494/D493-1)+J494/12)</f>
      </c>
    </row>
    <row x14ac:dyDescent="0.25" r="495" customHeight="1" ht="18.75">
      <c r="A495" s="8">
        <v>33970</v>
      </c>
      <c r="B495" s="9">
        <v>0.0639</v>
      </c>
      <c r="C495" s="10">
        <v>1159.5264971946094</v>
      </c>
      <c r="D495" s="11">
        <v>441.7</v>
      </c>
      <c r="E495" s="12">
        <v>12.4467</v>
      </c>
      <c r="F495" s="11">
        <v>19.34</v>
      </c>
      <c r="G495" s="10">
        <v>20.545336792900436</v>
      </c>
      <c r="H495" s="13">
        <v>0.03</v>
      </c>
      <c r="I495" s="11">
        <v>143.1</v>
      </c>
      <c r="J495" s="10">
        <f>E495/D495</f>
      </c>
      <c r="K495" s="10">
        <f>K494*(1+(D495+E495/12)/D494-1)</f>
      </c>
      <c r="L495" s="10">
        <f>L494*(1+(D495/D494-1)+J495/12)</f>
      </c>
    </row>
    <row x14ac:dyDescent="0.25" r="496" customHeight="1" ht="18.75">
      <c r="A496" s="8">
        <v>34001</v>
      </c>
      <c r="B496" s="9">
        <v>0.0603</v>
      </c>
      <c r="C496" s="10">
        <v>1196.519772498072</v>
      </c>
      <c r="D496" s="11">
        <v>450.16</v>
      </c>
      <c r="E496" s="12">
        <v>12.48</v>
      </c>
      <c r="F496" s="11">
        <v>19.59</v>
      </c>
      <c r="G496" s="10">
        <v>20.855200148690898</v>
      </c>
      <c r="H496" s="13">
        <v>0.029300000000000003</v>
      </c>
      <c r="I496" s="11">
        <v>143.6</v>
      </c>
      <c r="J496" s="10">
        <f>E496/D496</f>
      </c>
      <c r="K496" s="10">
        <f>K495*(1+(D496+E496/12)/D495-1)</f>
      </c>
      <c r="L496" s="10">
        <f>L495*(1+(D496/D495-1)+J496/12)</f>
      </c>
    </row>
    <row x14ac:dyDescent="0.25" r="497" customHeight="1" ht="18.75">
      <c r="A497" s="8">
        <v>34029</v>
      </c>
      <c r="B497" s="9">
        <v>0.0603</v>
      </c>
      <c r="C497" s="10">
        <v>1202.5322843548747</v>
      </c>
      <c r="D497" s="11">
        <v>443.08</v>
      </c>
      <c r="E497" s="12">
        <v>12.4933</v>
      </c>
      <c r="F497" s="11">
        <v>19.84</v>
      </c>
      <c r="G497" s="10">
        <v>20.457362016642172</v>
      </c>
      <c r="H497" s="13">
        <v>0.029500000000000002</v>
      </c>
      <c r="I497" s="11">
        <v>144</v>
      </c>
      <c r="J497" s="10">
        <f>E497/D497</f>
      </c>
      <c r="K497" s="10">
        <f>K496*(1+(D497+E497/12)/D496-1)</f>
      </c>
      <c r="L497" s="10">
        <f>L496*(1+(D497/D496-1)+J497/12)</f>
      </c>
    </row>
    <row x14ac:dyDescent="0.25" r="498" customHeight="1" ht="18.75">
      <c r="A498" s="8">
        <v>34060</v>
      </c>
      <c r="B498" s="9">
        <v>0.0605</v>
      </c>
      <c r="C498" s="10">
        <v>1206.8009793856781</v>
      </c>
      <c r="D498" s="11">
        <v>445.25</v>
      </c>
      <c r="E498" s="12">
        <v>12.5067</v>
      </c>
      <c r="F498" s="11">
        <v>19.67</v>
      </c>
      <c r="G498" s="10">
        <v>20.517605633764852</v>
      </c>
      <c r="H498" s="13">
        <v>0.0287</v>
      </c>
      <c r="I498" s="11">
        <v>144.2</v>
      </c>
      <c r="J498" s="10">
        <f>E498/D498</f>
      </c>
      <c r="K498" s="10">
        <f>K497*(1+(D498+E498/12)/D497-1)</f>
      </c>
      <c r="L498" s="10">
        <f>L497*(1+(D498/D497-1)+J498/12)</f>
      </c>
    </row>
    <row x14ac:dyDescent="0.25" r="499" customHeight="1" ht="18.75">
      <c r="A499" s="8">
        <v>34090</v>
      </c>
      <c r="B499" s="9">
        <v>0.0616</v>
      </c>
      <c r="C499" s="10">
        <v>1203.142674316917</v>
      </c>
      <c r="D499" s="11">
        <v>448.06</v>
      </c>
      <c r="E499" s="12">
        <v>12.52</v>
      </c>
      <c r="F499" s="11">
        <v>19.5</v>
      </c>
      <c r="G499" s="10">
        <v>20.608357012960187</v>
      </c>
      <c r="H499" s="13">
        <v>0.0296</v>
      </c>
      <c r="I499" s="11">
        <v>144.4</v>
      </c>
      <c r="J499" s="10">
        <f>E499/D499</f>
      </c>
      <c r="K499" s="10">
        <f>K498*(1+(D499+E499/12)/D498-1)</f>
      </c>
      <c r="L499" s="10">
        <f>L498*(1+(D499/D498-1)+J499/12)</f>
      </c>
    </row>
    <row x14ac:dyDescent="0.25" r="500" customHeight="1" ht="18.75">
      <c r="A500" s="8">
        <v>34121</v>
      </c>
      <c r="B500" s="9">
        <v>0.057999999999999996</v>
      </c>
      <c r="C500" s="10">
        <v>1241.636879451715</v>
      </c>
      <c r="D500" s="11">
        <v>447.29</v>
      </c>
      <c r="E500" s="12">
        <v>12.52</v>
      </c>
      <c r="F500" s="11">
        <v>19.33</v>
      </c>
      <c r="G500" s="10">
        <v>20.564596413297135</v>
      </c>
      <c r="H500" s="13">
        <v>0.030699999999999998</v>
      </c>
      <c r="I500" s="11">
        <v>144.4</v>
      </c>
      <c r="J500" s="10">
        <f>E500/D500</f>
      </c>
      <c r="K500" s="10">
        <f>K499*(1+(D500+E500/12)/D499-1)</f>
      </c>
      <c r="L500" s="10">
        <f>L499*(1+(D500/D499-1)+J500/12)</f>
      </c>
    </row>
    <row x14ac:dyDescent="0.25" r="501" customHeight="1" ht="18.75">
      <c r="A501" s="8">
        <v>34151</v>
      </c>
      <c r="B501" s="9">
        <v>0.0583</v>
      </c>
      <c r="C501" s="10">
        <v>1244.8626241118186</v>
      </c>
      <c r="D501" s="11">
        <v>454.13</v>
      </c>
      <c r="E501" s="12">
        <v>12.52</v>
      </c>
      <c r="F501" s="11">
        <v>19.69</v>
      </c>
      <c r="G501" s="10">
        <v>20.812227546627383</v>
      </c>
      <c r="H501" s="13">
        <v>0.0304</v>
      </c>
      <c r="I501" s="11">
        <v>144.8</v>
      </c>
      <c r="J501" s="10">
        <f>E501/D501</f>
      </c>
      <c r="K501" s="10">
        <f>K500*(1+(D501+E501/12)/D500-1)</f>
      </c>
      <c r="L501" s="10">
        <f>L500*(1+(D501/D500-1)+J501/12)</f>
      </c>
    </row>
    <row x14ac:dyDescent="0.25" r="502" customHeight="1" ht="18.75">
      <c r="A502" s="8">
        <v>34182</v>
      </c>
      <c r="B502" s="9">
        <v>0.0545</v>
      </c>
      <c r="C502" s="10">
        <v>1286.7832827439684</v>
      </c>
      <c r="D502" s="11">
        <v>459.24</v>
      </c>
      <c r="E502" s="12">
        <v>12.52</v>
      </c>
      <c r="F502" s="11">
        <v>20.05</v>
      </c>
      <c r="G502" s="10">
        <v>20.99350100522912</v>
      </c>
      <c r="H502" s="13">
        <v>0.0302</v>
      </c>
      <c r="I502" s="11">
        <v>145.1</v>
      </c>
      <c r="J502" s="10">
        <f>E502/D502</f>
      </c>
      <c r="K502" s="10">
        <f>K501*(1+(D502+E502/12)/D501-1)</f>
      </c>
      <c r="L502" s="10">
        <f>L501*(1+(D502/D501-1)+J502/12)</f>
      </c>
    </row>
    <row x14ac:dyDescent="0.25" r="503" customHeight="1" ht="18.75">
      <c r="A503" s="8">
        <v>34213</v>
      </c>
      <c r="B503" s="9">
        <v>0.054000000000000006</v>
      </c>
      <c r="C503" s="10">
        <v>1297.517813620834</v>
      </c>
      <c r="D503" s="11">
        <v>463.9</v>
      </c>
      <c r="E503" s="12">
        <v>12.54</v>
      </c>
      <c r="F503" s="11">
        <v>20.41</v>
      </c>
      <c r="G503" s="10">
        <v>21.109178247475118</v>
      </c>
      <c r="H503" s="13">
        <v>0.029500000000000002</v>
      </c>
      <c r="I503" s="11">
        <v>145.7</v>
      </c>
      <c r="J503" s="10">
        <f>E503/D503</f>
      </c>
      <c r="K503" s="10">
        <f>K502*(1+(D503+E503/12)/D502-1)</f>
      </c>
      <c r="L503" s="10">
        <f>L502*(1+(D503/D502-1)+J503/12)</f>
      </c>
    </row>
    <row x14ac:dyDescent="0.25" r="504" customHeight="1" ht="18.75">
      <c r="A504" s="8">
        <v>34243</v>
      </c>
      <c r="B504" s="9">
        <v>0.054299999999999994</v>
      </c>
      <c r="C504" s="10">
        <v>1300.4020544604605</v>
      </c>
      <c r="D504" s="11">
        <v>462.89</v>
      </c>
      <c r="E504" s="12">
        <v>12.56</v>
      </c>
      <c r="F504" s="11">
        <v>20.9</v>
      </c>
      <c r="G504" s="10">
        <v>21.037901189606373</v>
      </c>
      <c r="H504" s="13">
        <v>0.0302</v>
      </c>
      <c r="I504" s="11">
        <v>145.8</v>
      </c>
      <c r="J504" s="10">
        <f>E504/D504</f>
      </c>
      <c r="K504" s="10">
        <f>K503*(1+(D504+E504/12)/D503-1)</f>
      </c>
      <c r="L504" s="10">
        <f>L503*(1+(D504/D503-1)+J504/12)</f>
      </c>
    </row>
    <row x14ac:dyDescent="0.25" r="505" customHeight="1" ht="18.75">
      <c r="A505" s="8">
        <v>34274</v>
      </c>
      <c r="B505" s="9">
        <v>0.0583</v>
      </c>
      <c r="C505" s="10">
        <v>1267.5282226268862</v>
      </c>
      <c r="D505" s="11">
        <v>465.95</v>
      </c>
      <c r="E505" s="12">
        <v>12.58</v>
      </c>
      <c r="F505" s="11">
        <v>21.39</v>
      </c>
      <c r="G505" s="10">
        <v>21.16473207981464</v>
      </c>
      <c r="H505" s="13">
        <v>0.031</v>
      </c>
      <c r="I505" s="11">
        <v>145.8</v>
      </c>
      <c r="J505" s="10">
        <f>E505/D505</f>
      </c>
      <c r="K505" s="10">
        <f>K504*(1+(D505+E505/12)/D504-1)</f>
      </c>
      <c r="L505" s="10">
        <f>L504*(1+(D505/D504-1)+J505/12)</f>
      </c>
    </row>
    <row x14ac:dyDescent="0.25" r="506" customHeight="1" ht="18.75">
      <c r="A506" s="8">
        <v>34304</v>
      </c>
      <c r="B506" s="9">
        <v>0.0583</v>
      </c>
      <c r="C506" s="10">
        <v>1273.6862972418153</v>
      </c>
      <c r="D506" s="11">
        <v>472.99</v>
      </c>
      <c r="E506" s="12">
        <v>12.6233</v>
      </c>
      <c r="F506" s="11">
        <v>21.89</v>
      </c>
      <c r="G506" s="10">
        <v>21.411974913826537</v>
      </c>
      <c r="H506" s="13">
        <v>0.030600000000000002</v>
      </c>
      <c r="I506" s="11">
        <v>146.2</v>
      </c>
      <c r="J506" s="10">
        <f>E506/D506</f>
      </c>
      <c r="K506" s="10">
        <f>K505*(1+(D506+E506/12)/D505-1)</f>
      </c>
      <c r="L506" s="10">
        <f>L505*(1+(D506/D505-1)+J506/12)</f>
      </c>
    </row>
    <row x14ac:dyDescent="0.25" r="507" customHeight="1" ht="18.75">
      <c r="A507" s="8">
        <v>34335</v>
      </c>
      <c r="B507" s="9">
        <v>0.057</v>
      </c>
      <c r="C507" s="10">
        <v>1292.2861190619744</v>
      </c>
      <c r="D507" s="11">
        <v>471.58</v>
      </c>
      <c r="E507" s="12">
        <v>12.6667</v>
      </c>
      <c r="F507" s="11">
        <v>22.1567</v>
      </c>
      <c r="G507" s="10">
        <v>21.26384018731302</v>
      </c>
      <c r="H507" s="13">
        <v>0.0298</v>
      </c>
      <c r="I507" s="11">
        <v>146.7</v>
      </c>
      <c r="J507" s="10">
        <f>E507/D507</f>
      </c>
      <c r="K507" s="10">
        <f>K506*(1+(D507+E507/12)/D506-1)</f>
      </c>
      <c r="L507" s="10">
        <f>L506*(1+(D507/D506-1)+J507/12)</f>
      </c>
    </row>
    <row x14ac:dyDescent="0.25" r="508" customHeight="1" ht="18.75">
      <c r="A508" s="8">
        <v>34366</v>
      </c>
      <c r="B508" s="9">
        <v>0.061500000000000006</v>
      </c>
      <c r="C508" s="10">
        <v>1255.72563408471</v>
      </c>
      <c r="D508" s="11">
        <v>463.81</v>
      </c>
      <c r="E508" s="12">
        <v>12.71</v>
      </c>
      <c r="F508" s="11">
        <v>22.4333</v>
      </c>
      <c r="G508" s="10">
        <v>20.833375889460413</v>
      </c>
      <c r="H508" s="13">
        <v>0.0325</v>
      </c>
      <c r="I508" s="11">
        <v>147.2</v>
      </c>
      <c r="J508" s="10">
        <f>E508/D508</f>
      </c>
      <c r="K508" s="10">
        <f>K507*(1+(D508+E508/12)/D507-1)</f>
      </c>
      <c r="L508" s="10">
        <f>L507*(1+(D508/D507-1)+J508/12)</f>
      </c>
    </row>
    <row x14ac:dyDescent="0.25" r="509" customHeight="1" ht="18.75">
      <c r="A509" s="8">
        <v>34394</v>
      </c>
      <c r="B509" s="9">
        <v>0.0677</v>
      </c>
      <c r="C509" s="10">
        <v>1206.5845384819854</v>
      </c>
      <c r="D509" s="11">
        <v>447.23</v>
      </c>
      <c r="E509" s="12">
        <v>12.7533</v>
      </c>
      <c r="F509" s="11">
        <v>22.71</v>
      </c>
      <c r="G509" s="10">
        <v>20.05525008506385</v>
      </c>
      <c r="H509" s="13">
        <v>0.035</v>
      </c>
      <c r="I509" s="11">
        <v>147.4</v>
      </c>
      <c r="J509" s="10">
        <f>E509/D509</f>
      </c>
      <c r="K509" s="10">
        <f>K508*(1+(D509+E509/12)/D508-1)</f>
      </c>
      <c r="L509" s="10">
        <f>L508*(1+(D509/D508-1)+J509/12)</f>
      </c>
    </row>
    <row x14ac:dyDescent="0.25" r="510" customHeight="1" ht="18.75">
      <c r="A510" s="8">
        <v>34425</v>
      </c>
      <c r="B510" s="9">
        <v>0.0706</v>
      </c>
      <c r="C510" s="10">
        <v>1188.7373716816264</v>
      </c>
      <c r="D510" s="11">
        <v>450.9</v>
      </c>
      <c r="E510" s="12">
        <v>12.7967</v>
      </c>
      <c r="F510" s="11">
        <v>23.54</v>
      </c>
      <c r="G510" s="10">
        <v>20.19649242128145</v>
      </c>
      <c r="H510" s="13">
        <v>0.0368</v>
      </c>
      <c r="I510" s="11">
        <v>147.5</v>
      </c>
      <c r="J510" s="10">
        <f>E510/D510</f>
      </c>
      <c r="K510" s="10">
        <f>K509*(1+(D510+E510/12)/D509-1)</f>
      </c>
      <c r="L510" s="10">
        <f>L509*(1+(D510/D509-1)+J510/12)</f>
      </c>
    </row>
    <row x14ac:dyDescent="0.25" r="511" customHeight="1" ht="18.75">
      <c r="A511" s="8">
        <v>34455</v>
      </c>
      <c r="B511" s="9">
        <v>0.0717</v>
      </c>
      <c r="C511" s="10">
        <v>1186.5631089103736</v>
      </c>
      <c r="D511" s="11">
        <v>454.83</v>
      </c>
      <c r="E511" s="12">
        <v>12.84</v>
      </c>
      <c r="F511" s="11">
        <v>24.37</v>
      </c>
      <c r="G511" s="10">
        <v>20.290763690670317</v>
      </c>
      <c r="H511" s="13">
        <v>0.0414</v>
      </c>
      <c r="I511" s="11">
        <v>148</v>
      </c>
      <c r="J511" s="10">
        <f>E511/D511</f>
      </c>
      <c r="K511" s="10">
        <f>K510*(1+(D511+E511/12)/D510-1)</f>
      </c>
      <c r="L511" s="10">
        <f>L510*(1+(D511/D510-1)+J511/12)</f>
      </c>
    </row>
    <row x14ac:dyDescent="0.25" r="512" customHeight="1" ht="18.75">
      <c r="A512" s="8">
        <v>34486</v>
      </c>
      <c r="B512" s="9">
        <v>0.07339999999999999</v>
      </c>
      <c r="C512" s="10">
        <v>1179.6170384374027</v>
      </c>
      <c r="D512" s="11">
        <v>451.4</v>
      </c>
      <c r="E512" s="12">
        <v>12.87</v>
      </c>
      <c r="F512" s="11">
        <v>25.2</v>
      </c>
      <c r="G512" s="10">
        <v>20.067951816142152</v>
      </c>
      <c r="H512" s="13">
        <v>0.0414</v>
      </c>
      <c r="I512" s="11">
        <v>148.4</v>
      </c>
      <c r="J512" s="10">
        <f>E512/D512</f>
      </c>
      <c r="K512" s="10">
        <f>K511*(1+(D512+E512/12)/D511-1)</f>
      </c>
      <c r="L512" s="10">
        <f>L511*(1+(D512/D511-1)+J512/12)</f>
      </c>
    </row>
    <row x14ac:dyDescent="0.25" r="513" customHeight="1" ht="18.75">
      <c r="A513" s="8">
        <v>34516</v>
      </c>
      <c r="B513" s="9">
        <v>0.0712</v>
      </c>
      <c r="C513" s="10">
        <v>1205.0684801697175</v>
      </c>
      <c r="D513" s="11">
        <v>464.24</v>
      </c>
      <c r="E513" s="12">
        <v>12.9</v>
      </c>
      <c r="F513" s="11">
        <v>25.91</v>
      </c>
      <c r="G513" s="10">
        <v>20.535549404755642</v>
      </c>
      <c r="H513" s="13">
        <v>0.0433</v>
      </c>
      <c r="I513" s="11">
        <v>149</v>
      </c>
      <c r="J513" s="10">
        <f>E513/D513</f>
      </c>
      <c r="K513" s="10">
        <f>K512*(1+(D513+E513/12)/D512-1)</f>
      </c>
      <c r="L513" s="10">
        <f>L512*(1+(D513/D512-1)+J513/12)</f>
      </c>
    </row>
    <row x14ac:dyDescent="0.25" r="514" customHeight="1" ht="18.75">
      <c r="A514" s="8">
        <v>34547</v>
      </c>
      <c r="B514" s="9">
        <v>0.0719</v>
      </c>
      <c r="C514" s="10">
        <v>1206.3095113509323</v>
      </c>
      <c r="D514" s="11">
        <v>466.96</v>
      </c>
      <c r="E514" s="12">
        <v>12.92</v>
      </c>
      <c r="F514" s="11">
        <v>26.62</v>
      </c>
      <c r="G514" s="10">
        <v>20.576450100818874</v>
      </c>
      <c r="H514" s="13">
        <v>0.044800000000000006</v>
      </c>
      <c r="I514" s="11">
        <v>149.4</v>
      </c>
      <c r="J514" s="10">
        <f>E514/D514</f>
      </c>
      <c r="K514" s="10">
        <f>K513*(1+(D514+E514/12)/D513-1)</f>
      </c>
      <c r="L514" s="10">
        <f>L513*(1+(D514/D513-1)+J514/12)</f>
      </c>
    </row>
    <row x14ac:dyDescent="0.25" r="515" customHeight="1" ht="18.75">
      <c r="A515" s="8">
        <v>34578</v>
      </c>
      <c r="B515" s="9">
        <v>0.0762</v>
      </c>
      <c r="C515" s="10">
        <v>1177.8908490108295</v>
      </c>
      <c r="D515" s="11">
        <v>463.81</v>
      </c>
      <c r="E515" s="12">
        <v>13.0133</v>
      </c>
      <c r="F515" s="11">
        <v>27.33</v>
      </c>
      <c r="G515" s="10">
        <v>20.395759282410268</v>
      </c>
      <c r="H515" s="13">
        <v>0.0462</v>
      </c>
      <c r="I515" s="11">
        <v>149.5</v>
      </c>
      <c r="J515" s="10">
        <f>E515/D515</f>
      </c>
      <c r="K515" s="10">
        <f>K514*(1+(D515+E515/12)/D514-1)</f>
      </c>
      <c r="L515" s="10">
        <f>L514*(1+(D515/D514-1)+J515/12)</f>
      </c>
    </row>
    <row x14ac:dyDescent="0.25" r="516" customHeight="1" ht="18.75">
      <c r="A516" s="8">
        <v>34608</v>
      </c>
      <c r="B516" s="9">
        <v>0.0781</v>
      </c>
      <c r="C516" s="10">
        <v>1170.1195054889938</v>
      </c>
      <c r="D516" s="11">
        <v>461.01</v>
      </c>
      <c r="E516" s="12">
        <v>13.0967</v>
      </c>
      <c r="F516" s="11">
        <v>28.42</v>
      </c>
      <c r="G516" s="10">
        <v>20.209473020394057</v>
      </c>
      <c r="H516" s="13">
        <v>0.0495</v>
      </c>
      <c r="I516" s="11">
        <v>149.7</v>
      </c>
      <c r="J516" s="10">
        <f>E516/D516</f>
      </c>
      <c r="K516" s="10">
        <f>K515*(1+(D516+E516/12)/D515-1)</f>
      </c>
      <c r="L516" s="10">
        <f>L515*(1+(D516/D515-1)+J516/12)</f>
      </c>
    </row>
    <row x14ac:dyDescent="0.25" r="517" customHeight="1" ht="18.75">
      <c r="A517" s="8">
        <v>34639</v>
      </c>
      <c r="B517" s="9">
        <v>0.0791</v>
      </c>
      <c r="C517" s="10">
        <v>1169.7962697946991</v>
      </c>
      <c r="D517" s="11">
        <v>455.19</v>
      </c>
      <c r="E517" s="12">
        <v>13.17</v>
      </c>
      <c r="F517" s="11">
        <v>29.51</v>
      </c>
      <c r="G517" s="10">
        <v>19.911484108090338</v>
      </c>
      <c r="H517" s="13">
        <v>0.0529</v>
      </c>
      <c r="I517" s="11">
        <v>149.7</v>
      </c>
      <c r="J517" s="10">
        <f>E517/D517</f>
      </c>
      <c r="K517" s="10">
        <f>K516*(1+(D517+E517/12)/D516-1)</f>
      </c>
      <c r="L517" s="10">
        <f>L516*(1+(D517/D516-1)+J517/12)</f>
      </c>
    </row>
    <row x14ac:dyDescent="0.25" r="518" customHeight="1" ht="18.75">
      <c r="A518" s="8">
        <v>34669</v>
      </c>
      <c r="B518" s="9">
        <v>0.0784</v>
      </c>
      <c r="C518" s="10">
        <v>1183.079950676071</v>
      </c>
      <c r="D518" s="11">
        <v>465.25</v>
      </c>
      <c r="E518" s="12">
        <v>13.18</v>
      </c>
      <c r="F518" s="11">
        <v>30.6</v>
      </c>
      <c r="G518" s="10">
        <v>20.219119422457307</v>
      </c>
      <c r="H518" s="13">
        <v>0.055999999999999994</v>
      </c>
      <c r="I518" s="11">
        <v>150.3</v>
      </c>
      <c r="J518" s="10">
        <f>E518/D518</f>
      </c>
      <c r="K518" s="10">
        <f>K517*(1+(D518+E518/12)/D517-1)</f>
      </c>
      <c r="L518" s="10">
        <f>L517*(1+(D518/D517-1)+J518/12)</f>
      </c>
    </row>
    <row x14ac:dyDescent="0.25" r="519" customHeight="1" ht="18.75">
      <c r="A519" s="8">
        <v>34700</v>
      </c>
      <c r="B519" s="9">
        <v>0.076</v>
      </c>
      <c r="C519" s="10">
        <v>1210.339296662179</v>
      </c>
      <c r="D519" s="11">
        <v>481.92</v>
      </c>
      <c r="E519" s="12">
        <v>13.18</v>
      </c>
      <c r="F519" s="11">
        <v>31.25</v>
      </c>
      <c r="G519" s="10">
        <v>20.802571764332683</v>
      </c>
      <c r="H519" s="13">
        <v>0.0571</v>
      </c>
      <c r="I519" s="11">
        <v>150.9</v>
      </c>
      <c r="J519" s="10">
        <f>E519/D519</f>
      </c>
      <c r="K519" s="10">
        <f>K518*(1+(D519+E519/12)/D518-1)</f>
      </c>
      <c r="L519" s="10">
        <f>L518*(1+(D519/D518-1)+J519/12)</f>
      </c>
    </row>
    <row x14ac:dyDescent="0.25" r="520" customHeight="1" ht="18.75">
      <c r="A520" s="8">
        <v>34731</v>
      </c>
      <c r="B520" s="9">
        <v>0.0722</v>
      </c>
      <c r="C520" s="10">
        <v>1250.1795307689647</v>
      </c>
      <c r="D520" s="11">
        <v>493.15</v>
      </c>
      <c r="E520" s="12">
        <v>13.17</v>
      </c>
      <c r="F520" s="11">
        <v>31.9</v>
      </c>
      <c r="G520" s="10">
        <v>21.15273730203699</v>
      </c>
      <c r="H520" s="13">
        <v>0.057699999999999994</v>
      </c>
      <c r="I520" s="11">
        <v>151.4</v>
      </c>
      <c r="J520" s="10">
        <f>E520/D520</f>
      </c>
      <c r="K520" s="10">
        <f>K519*(1+(D520+E520/12)/D519-1)</f>
      </c>
      <c r="L520" s="10">
        <f>L519*(1+(D520/D519-1)+J520/12)</f>
      </c>
    </row>
    <row x14ac:dyDescent="0.25" r="521" customHeight="1" ht="18.75">
      <c r="A521" s="8">
        <v>34759</v>
      </c>
      <c r="B521" s="9">
        <v>0.07200000000000001</v>
      </c>
      <c r="C521" s="10">
        <v>1259.4521589050576</v>
      </c>
      <c r="D521" s="11">
        <v>507.91</v>
      </c>
      <c r="E521" s="12">
        <v>13.2433</v>
      </c>
      <c r="F521" s="11">
        <v>32.55</v>
      </c>
      <c r="G521" s="10">
        <v>21.642739261879658</v>
      </c>
      <c r="H521" s="13">
        <v>0.057300000000000004</v>
      </c>
      <c r="I521" s="11">
        <v>151.9</v>
      </c>
      <c r="J521" s="10">
        <f>E521/D521</f>
      </c>
      <c r="K521" s="10">
        <f>K520*(1+(D521+E521/12)/D520-1)</f>
      </c>
      <c r="L521" s="10">
        <f>L520*(1+(D521/D520-1)+J521/12)</f>
      </c>
    </row>
    <row x14ac:dyDescent="0.25" r="522" customHeight="1" ht="18.75">
      <c r="A522" s="8">
        <v>34790</v>
      </c>
      <c r="B522" s="9">
        <v>0.0707</v>
      </c>
      <c r="C522" s="10">
        <v>1278.53988188865</v>
      </c>
      <c r="D522" s="11">
        <v>523.81</v>
      </c>
      <c r="E522" s="12">
        <v>13.3067</v>
      </c>
      <c r="F522" s="11">
        <v>33.1767</v>
      </c>
      <c r="G522" s="10">
        <v>22.195426698019954</v>
      </c>
      <c r="H522" s="13">
        <v>0.0565</v>
      </c>
      <c r="I522" s="11">
        <v>152.2</v>
      </c>
      <c r="J522" s="10">
        <f>E522/D522</f>
      </c>
      <c r="K522" s="10">
        <f>K521*(1+(D522+E522/12)/D521-1)</f>
      </c>
      <c r="L522" s="10">
        <f>L521*(1+(D522/D521-1)+J522/12)</f>
      </c>
    </row>
    <row x14ac:dyDescent="0.25" r="523" customHeight="1" ht="18.75">
      <c r="A523" s="8">
        <v>34820</v>
      </c>
      <c r="B523" s="9">
        <v>0.063</v>
      </c>
      <c r="C523" s="10">
        <v>1357.8642827777444</v>
      </c>
      <c r="D523" s="11">
        <v>539.35</v>
      </c>
      <c r="E523" s="12">
        <v>13.36</v>
      </c>
      <c r="F523" s="11">
        <v>33.8033</v>
      </c>
      <c r="G523" s="10">
        <v>22.71835675952061</v>
      </c>
      <c r="H523" s="13">
        <v>0.0567</v>
      </c>
      <c r="I523" s="11">
        <v>152.5</v>
      </c>
      <c r="J523" s="10">
        <f>E523/D523</f>
      </c>
      <c r="K523" s="10">
        <f>K522*(1+(D523+E523/12)/D522-1)</f>
      </c>
      <c r="L523" s="10">
        <f>L522*(1+(D523/D522-1)+J523/12)</f>
      </c>
    </row>
    <row x14ac:dyDescent="0.25" r="524" customHeight="1" ht="18.75">
      <c r="A524" s="8">
        <v>34851</v>
      </c>
      <c r="B524" s="9">
        <v>0.0621</v>
      </c>
      <c r="C524" s="10">
        <v>1373.9416127557977</v>
      </c>
      <c r="D524" s="11">
        <v>557.37</v>
      </c>
      <c r="E524" s="12">
        <v>13.44</v>
      </c>
      <c r="F524" s="11">
        <v>34.43</v>
      </c>
      <c r="G524" s="10">
        <v>23.376412691512122</v>
      </c>
      <c r="H524" s="13">
        <v>0.0547</v>
      </c>
      <c r="I524" s="11">
        <v>152.5</v>
      </c>
      <c r="J524" s="10">
        <f>E524/D524</f>
      </c>
      <c r="K524" s="10">
        <f>K523*(1+(D524+E524/12)/D523-1)</f>
      </c>
      <c r="L524" s="10">
        <f>L523*(1+(D524/D523-1)+J524/12)</f>
      </c>
    </row>
    <row x14ac:dyDescent="0.25" r="525" customHeight="1" ht="18.75">
      <c r="A525" s="8">
        <v>34881</v>
      </c>
      <c r="B525" s="9">
        <v>0.0645</v>
      </c>
      <c r="C525" s="10">
        <v>1357.1691265192158</v>
      </c>
      <c r="D525" s="11">
        <v>559.11</v>
      </c>
      <c r="E525" s="12">
        <v>13.51</v>
      </c>
      <c r="F525" s="11">
        <v>34.68</v>
      </c>
      <c r="G525" s="10">
        <v>23.28407025623053</v>
      </c>
      <c r="H525" s="13">
        <v>0.0542</v>
      </c>
      <c r="I525" s="11">
        <v>152.9</v>
      </c>
      <c r="J525" s="10">
        <f>E525/D525</f>
      </c>
      <c r="K525" s="10">
        <f>K524*(1+(D525+E525/12)/D524-1)</f>
      </c>
      <c r="L525" s="10">
        <f>L524*(1+(D525/D524-1)+J525/12)</f>
      </c>
    </row>
    <row x14ac:dyDescent="0.25" r="526" customHeight="1" ht="18.75">
      <c r="A526" s="8">
        <v>34912</v>
      </c>
      <c r="B526" s="9">
        <v>0.06280000000000001</v>
      </c>
      <c r="C526" s="10">
        <v>1381.3041466964016</v>
      </c>
      <c r="D526" s="11">
        <v>578.77</v>
      </c>
      <c r="E526" s="12">
        <v>13.58</v>
      </c>
      <c r="F526" s="11">
        <v>34.93</v>
      </c>
      <c r="G526" s="10">
        <v>23.946007075299864</v>
      </c>
      <c r="H526" s="13">
        <v>0.054000000000000006</v>
      </c>
      <c r="I526" s="11">
        <v>153.2</v>
      </c>
      <c r="J526" s="10">
        <f>E526/D526</f>
      </c>
      <c r="K526" s="10">
        <f>K525*(1+(D526+E526/12)/D525-1)</f>
      </c>
      <c r="L526" s="10">
        <f>L525*(1+(D526/D525-1)+J526/12)</f>
      </c>
    </row>
    <row x14ac:dyDescent="0.25" r="527" customHeight="1" ht="18.75">
      <c r="A527" s="8">
        <v>34943</v>
      </c>
      <c r="B527" s="9">
        <v>0.0617</v>
      </c>
      <c r="C527" s="10">
        <v>1399.6792425516626</v>
      </c>
      <c r="D527" s="11">
        <v>582.92</v>
      </c>
      <c r="E527" s="12">
        <v>13.65</v>
      </c>
      <c r="F527" s="11">
        <v>35.18</v>
      </c>
      <c r="G527" s="10">
        <v>23.92676276408327</v>
      </c>
      <c r="H527" s="13">
        <v>0.0528</v>
      </c>
      <c r="I527" s="11">
        <v>153.7</v>
      </c>
      <c r="J527" s="10">
        <f>E527/D527</f>
      </c>
      <c r="K527" s="10">
        <f>K526*(1+(D527+E527/12)/D526-1)</f>
      </c>
      <c r="L527" s="10">
        <f>L526*(1+(D527/D526-1)+J527/12)</f>
      </c>
    </row>
    <row x14ac:dyDescent="0.25" r="528" customHeight="1" ht="18.75">
      <c r="A528" s="8">
        <v>34973</v>
      </c>
      <c r="B528" s="9">
        <v>0.0603</v>
      </c>
      <c r="C528" s="10">
        <v>1421.3432789646808</v>
      </c>
      <c r="D528" s="11">
        <v>595.53</v>
      </c>
      <c r="E528" s="12">
        <v>13.72</v>
      </c>
      <c r="F528" s="11">
        <v>34.7733</v>
      </c>
      <c r="G528" s="10">
        <v>24.347586881114815</v>
      </c>
      <c r="H528" s="13">
        <v>0.0528</v>
      </c>
      <c r="I528" s="11">
        <v>153.6</v>
      </c>
      <c r="J528" s="10">
        <f>E528/D528</f>
      </c>
      <c r="K528" s="10">
        <f>K527*(1+(D528+E528/12)/D527-1)</f>
      </c>
      <c r="L528" s="10">
        <f>L527*(1+(D528/D527-1)+J528/12)</f>
      </c>
    </row>
    <row x14ac:dyDescent="0.25" r="529" customHeight="1" ht="18.75">
      <c r="A529" s="8">
        <v>35004</v>
      </c>
      <c r="B529" s="9">
        <v>0.0576</v>
      </c>
      <c r="C529" s="10">
        <v>1457.1728312272312</v>
      </c>
      <c r="D529" s="11">
        <v>614.57</v>
      </c>
      <c r="E529" s="12">
        <v>13.79</v>
      </c>
      <c r="F529" s="11">
        <v>34.3667</v>
      </c>
      <c r="G529" s="10">
        <v>25.02738066493911</v>
      </c>
      <c r="H529" s="13">
        <v>0.0536</v>
      </c>
      <c r="I529" s="11">
        <v>153.5</v>
      </c>
      <c r="J529" s="10">
        <f>E529/D529</f>
      </c>
      <c r="K529" s="10">
        <f>K528*(1+(D529+E529/12)/D528-1)</f>
      </c>
      <c r="L529" s="10">
        <f>L528*(1+(D529/D528-1)+J529/12)</f>
      </c>
    </row>
    <row x14ac:dyDescent="0.25" r="530" customHeight="1" ht="18.75">
      <c r="A530" s="8">
        <v>35034</v>
      </c>
      <c r="B530" s="9">
        <v>0.0558</v>
      </c>
      <c r="C530" s="10">
        <v>1483.938056654938</v>
      </c>
      <c r="D530" s="11">
        <v>614.42</v>
      </c>
      <c r="E530" s="12">
        <v>13.8933</v>
      </c>
      <c r="F530" s="11">
        <v>33.96</v>
      </c>
      <c r="G530" s="10">
        <v>24.76246519464403</v>
      </c>
      <c r="H530" s="13">
        <v>0.051399999999999994</v>
      </c>
      <c r="I530" s="11">
        <v>154.4</v>
      </c>
      <c r="J530" s="10">
        <f>E530/D530</f>
      </c>
      <c r="K530" s="10">
        <f>K529*(1+(D530+E530/12)/D529-1)</f>
      </c>
      <c r="L530" s="10">
        <f>L529*(1+(D530/D529-1)+J530/12)</f>
      </c>
    </row>
    <row x14ac:dyDescent="0.25" r="531" customHeight="1" ht="18.75">
      <c r="A531" s="8">
        <v>35065</v>
      </c>
      <c r="B531" s="9">
        <v>0.055999999999999994</v>
      </c>
      <c r="C531" s="10">
        <v>1488.603334530573</v>
      </c>
      <c r="D531" s="11">
        <v>649.54</v>
      </c>
      <c r="E531" s="12">
        <v>13.9967</v>
      </c>
      <c r="F531" s="11">
        <v>33.9867</v>
      </c>
      <c r="G531" s="10">
        <v>25.97606555059339</v>
      </c>
      <c r="H531" s="13">
        <v>0.05</v>
      </c>
      <c r="I531" s="11">
        <v>154.9</v>
      </c>
      <c r="J531" s="10">
        <f>E531/D531</f>
      </c>
      <c r="K531" s="10">
        <f>K530*(1+(D531+E531/12)/D530-1)</f>
      </c>
      <c r="L531" s="10">
        <f>L530*(1+(D531/D530-1)+J531/12)</f>
      </c>
    </row>
    <row x14ac:dyDescent="0.25" r="532" customHeight="1" ht="18.75">
      <c r="A532" s="8">
        <v>35096</v>
      </c>
      <c r="B532" s="9">
        <v>0.0613</v>
      </c>
      <c r="C532" s="10">
        <v>1437.5676034531882</v>
      </c>
      <c r="D532" s="11">
        <v>647.07</v>
      </c>
      <c r="E532" s="12">
        <v>14.1</v>
      </c>
      <c r="F532" s="11">
        <v>34.0133</v>
      </c>
      <c r="G532" s="10">
        <v>25.62993039521611</v>
      </c>
      <c r="H532" s="13">
        <v>0.0483</v>
      </c>
      <c r="I532" s="11">
        <v>155.7</v>
      </c>
      <c r="J532" s="10">
        <f>E532/D532</f>
      </c>
      <c r="K532" s="10">
        <f>K531*(1+(D532+E532/12)/D531-1)</f>
      </c>
      <c r="L532" s="10">
        <f>L531*(1+(D532/D531-1)+J532/12)</f>
      </c>
    </row>
    <row x14ac:dyDescent="0.25" r="533" customHeight="1" ht="18.75">
      <c r="A533" s="8">
        <v>35125</v>
      </c>
      <c r="B533" s="9">
        <v>0.0634</v>
      </c>
      <c r="C533" s="10">
        <v>1422.9363913060174</v>
      </c>
      <c r="D533" s="11">
        <v>647.17</v>
      </c>
      <c r="E533" s="12">
        <v>14.1567</v>
      </c>
      <c r="F533" s="11">
        <v>34.04</v>
      </c>
      <c r="G533" s="10">
        <v>25.424203848381524</v>
      </c>
      <c r="H533" s="13">
        <v>0.0496</v>
      </c>
      <c r="I533" s="11">
        <v>156.3</v>
      </c>
      <c r="J533" s="10">
        <f>E533/D533</f>
      </c>
      <c r="K533" s="10">
        <f>K532*(1+(D533+E533/12)/D532-1)</f>
      </c>
      <c r="L533" s="10">
        <f>L532*(1+(D533/D532-1)+J533/12)</f>
      </c>
    </row>
    <row x14ac:dyDescent="0.25" r="534" customHeight="1" ht="18.75">
      <c r="A534" s="8">
        <v>35156</v>
      </c>
      <c r="B534" s="9">
        <v>0.0666</v>
      </c>
      <c r="C534" s="10">
        <v>1397.7878410483372</v>
      </c>
      <c r="D534" s="11">
        <v>661.23</v>
      </c>
      <c r="E534" s="12">
        <v>14.2133</v>
      </c>
      <c r="F534" s="11">
        <v>34.33</v>
      </c>
      <c r="G534" s="10">
        <v>25.81404382769902</v>
      </c>
      <c r="H534" s="13">
        <v>0.0495</v>
      </c>
      <c r="I534" s="11">
        <v>156.6</v>
      </c>
      <c r="J534" s="10">
        <f>E534/D534</f>
      </c>
      <c r="K534" s="10">
        <f>K533*(1+(D534+E534/12)/D533-1)</f>
      </c>
      <c r="L534" s="10">
        <f>L533*(1+(D534/D533-1)+J534/12)</f>
      </c>
    </row>
    <row x14ac:dyDescent="0.25" r="535" customHeight="1" ht="18.75">
      <c r="A535" s="8">
        <v>35186</v>
      </c>
      <c r="B535" s="9">
        <v>0.06849999999999999</v>
      </c>
      <c r="C535" s="10">
        <v>1386.655488209671</v>
      </c>
      <c r="D535" s="11">
        <v>668.5</v>
      </c>
      <c r="E535" s="12">
        <v>14.27</v>
      </c>
      <c r="F535" s="11">
        <v>34.62</v>
      </c>
      <c r="G535" s="10">
        <v>25.966673558333834</v>
      </c>
      <c r="H535" s="13">
        <v>0.050199999999999995</v>
      </c>
      <c r="I535" s="11">
        <v>156.7</v>
      </c>
      <c r="J535" s="10">
        <f>E535/D535</f>
      </c>
      <c r="K535" s="10">
        <f>K534*(1+(D535+E535/12)/D534-1)</f>
      </c>
      <c r="L535" s="10">
        <f>L534*(1+(D535/D534-1)+J535/12)</f>
      </c>
    </row>
    <row x14ac:dyDescent="0.25" r="536" customHeight="1" ht="18.75">
      <c r="A536" s="8">
        <v>35217</v>
      </c>
      <c r="B536" s="9">
        <v>0.0673</v>
      </c>
      <c r="C536" s="10">
        <v>1406.4708097357757</v>
      </c>
      <c r="D536" s="11">
        <v>644.07</v>
      </c>
      <c r="E536" s="12">
        <v>14.4</v>
      </c>
      <c r="F536" s="11">
        <v>34.91</v>
      </c>
      <c r="G536" s="10">
        <v>24.85841133234838</v>
      </c>
      <c r="H536" s="13">
        <v>0.0509</v>
      </c>
      <c r="I536" s="11">
        <v>157</v>
      </c>
      <c r="J536" s="10">
        <f>E536/D536</f>
      </c>
      <c r="K536" s="10">
        <f>K535*(1+(D536+E536/12)/D535-1)</f>
      </c>
      <c r="L536" s="10">
        <f>L535*(1+(D536/D535-1)+J536/12)</f>
      </c>
    </row>
    <row x14ac:dyDescent="0.25" r="537" customHeight="1" ht="18.75">
      <c r="A537" s="8">
        <v>35247</v>
      </c>
      <c r="B537" s="9">
        <v>0.068</v>
      </c>
      <c r="C537" s="10">
        <v>1407.3402249059043</v>
      </c>
      <c r="D537" s="11">
        <v>662.68</v>
      </c>
      <c r="E537" s="12">
        <v>14.53</v>
      </c>
      <c r="F537" s="11">
        <v>35.2733</v>
      </c>
      <c r="G537" s="10">
        <v>25.41252912145494</v>
      </c>
      <c r="H537" s="13">
        <v>0.051500000000000004</v>
      </c>
      <c r="I537" s="11">
        <v>157.3</v>
      </c>
      <c r="J537" s="10">
        <f>E537/D537</f>
      </c>
      <c r="K537" s="10">
        <f>K536*(1+(D537+E537/12)/D536-1)</f>
      </c>
      <c r="L537" s="10">
        <f>L536*(1+(D537/D536-1)+J537/12)</f>
      </c>
    </row>
    <row x14ac:dyDescent="0.25" r="538" customHeight="1" ht="18.75">
      <c r="A538" s="8">
        <v>35278</v>
      </c>
      <c r="B538" s="9">
        <v>0.0696</v>
      </c>
      <c r="C538" s="10">
        <v>1399.378132424047</v>
      </c>
      <c r="D538" s="11">
        <v>674.88</v>
      </c>
      <c r="E538" s="12">
        <v>14.66</v>
      </c>
      <c r="F538" s="11">
        <v>35.6367</v>
      </c>
      <c r="G538" s="10">
        <v>25.680115512876753</v>
      </c>
      <c r="H538" s="13">
        <v>0.050499999999999996</v>
      </c>
      <c r="I538" s="11">
        <v>157.8</v>
      </c>
      <c r="J538" s="10">
        <f>E538/D538</f>
      </c>
      <c r="K538" s="10">
        <f>K537*(1+(D538+E538/12)/D537-1)</f>
      </c>
      <c r="L538" s="10">
        <f>L537*(1+(D538/D537-1)+J538/12)</f>
      </c>
    </row>
    <row x14ac:dyDescent="0.25" r="539" customHeight="1" ht="18.75">
      <c r="A539" s="8">
        <v>35309</v>
      </c>
      <c r="B539" s="9">
        <v>0.0672</v>
      </c>
      <c r="C539" s="10">
        <v>1431.5234058932444</v>
      </c>
      <c r="D539" s="11">
        <v>701.46</v>
      </c>
      <c r="E539" s="12">
        <v>14.74</v>
      </c>
      <c r="F539" s="11">
        <v>36</v>
      </c>
      <c r="G539" s="10">
        <v>26.483467720897192</v>
      </c>
      <c r="H539" s="13">
        <v>0.0509</v>
      </c>
      <c r="I539" s="11">
        <v>158.3</v>
      </c>
      <c r="J539" s="10">
        <f>E539/D539</f>
      </c>
      <c r="K539" s="10">
        <f>K538*(1+(D539+E539/12)/D538-1)</f>
      </c>
      <c r="L539" s="10">
        <f>L538*(1+(D539/D538-1)+J539/12)</f>
      </c>
    </row>
    <row x14ac:dyDescent="0.25" r="540" customHeight="1" ht="18.75">
      <c r="A540" s="8">
        <v>35339</v>
      </c>
      <c r="B540" s="9">
        <v>0.0637</v>
      </c>
      <c r="C540" s="10">
        <v>1475.9607863925548</v>
      </c>
      <c r="D540" s="11">
        <v>735.67</v>
      </c>
      <c r="E540" s="12">
        <v>14.82</v>
      </c>
      <c r="F540" s="11">
        <v>36.91</v>
      </c>
      <c r="G540" s="10">
        <v>27.585612049012788</v>
      </c>
      <c r="H540" s="13">
        <v>0.0499</v>
      </c>
      <c r="I540" s="11">
        <v>158.6</v>
      </c>
      <c r="J540" s="10">
        <f>E540/D540</f>
      </c>
      <c r="K540" s="10">
        <f>K539*(1+(D540+E540/12)/D539-1)</f>
      </c>
      <c r="L540" s="10">
        <f>L539*(1+(D540/D539-1)+J540/12)</f>
      </c>
    </row>
    <row x14ac:dyDescent="0.25" r="541" customHeight="1" ht="18.75">
      <c r="A541" s="8">
        <v>35370</v>
      </c>
      <c r="B541" s="9">
        <v>0.060599999999999994</v>
      </c>
      <c r="C541" s="10">
        <v>1517.5299659904774</v>
      </c>
      <c r="D541" s="11">
        <v>743.25</v>
      </c>
      <c r="E541" s="12">
        <v>14.9</v>
      </c>
      <c r="F541" s="11">
        <v>37.82</v>
      </c>
      <c r="G541" s="10">
        <v>27.723946163893956</v>
      </c>
      <c r="H541" s="13">
        <v>0.050300000000000004</v>
      </c>
      <c r="I541" s="11">
        <v>158.6</v>
      </c>
      <c r="J541" s="10">
        <f>E541/D541</f>
      </c>
      <c r="K541" s="10">
        <f>K540*(1+(D541+E541/12)/D540-1)</f>
      </c>
      <c r="L541" s="10">
        <f>L540*(1+(D541/D540-1)+J541/12)</f>
      </c>
    </row>
    <row x14ac:dyDescent="0.25" r="542" customHeight="1" ht="18.75">
      <c r="A542" s="8">
        <v>35400</v>
      </c>
      <c r="B542" s="9">
        <v>0.0643</v>
      </c>
      <c r="C542" s="10">
        <v>1484.4895317749758</v>
      </c>
      <c r="D542" s="11">
        <v>766.22</v>
      </c>
      <c r="E542" s="12">
        <v>14.9533</v>
      </c>
      <c r="F542" s="11">
        <v>38.73</v>
      </c>
      <c r="G542" s="10">
        <v>28.332870129950358</v>
      </c>
      <c r="H542" s="13">
        <v>0.049100000000000005</v>
      </c>
      <c r="I542" s="11">
        <v>159.1</v>
      </c>
      <c r="J542" s="10">
        <f>E542/D542</f>
      </c>
      <c r="K542" s="10">
        <f>K541*(1+(D542+E542/12)/D541-1)</f>
      </c>
      <c r="L542" s="10">
        <f>L541*(1+(D542/D541-1)+J542/12)</f>
      </c>
    </row>
    <row x14ac:dyDescent="0.25" r="543" customHeight="1" ht="18.75">
      <c r="A543" s="8">
        <v>35431</v>
      </c>
      <c r="B543" s="9">
        <v>0.0653</v>
      </c>
      <c r="C543" s="10">
        <v>1481.7311539889376</v>
      </c>
      <c r="D543" s="11">
        <v>798.39</v>
      </c>
      <c r="E543" s="12">
        <v>15.0067</v>
      </c>
      <c r="F543" s="11">
        <v>39.2333</v>
      </c>
      <c r="G543" s="10">
        <v>29.26563488357594</v>
      </c>
      <c r="H543" s="13">
        <v>0.050300000000000004</v>
      </c>
      <c r="I543" s="11">
        <v>159.6</v>
      </c>
      <c r="J543" s="10">
        <f>E543/D543</f>
      </c>
      <c r="K543" s="10">
        <f>K542*(1+(D543+E543/12)/D542-1)</f>
      </c>
      <c r="L543" s="10">
        <f>L542*(1+(D543/D542-1)+J543/12)</f>
      </c>
    </row>
    <row x14ac:dyDescent="0.25" r="544" customHeight="1" ht="18.75">
      <c r="A544" s="8">
        <v>35462</v>
      </c>
      <c r="B544" s="9">
        <v>0.06559999999999999</v>
      </c>
      <c r="C544" s="10">
        <v>1486.5907457095866</v>
      </c>
      <c r="D544" s="11">
        <v>792.16</v>
      </c>
      <c r="E544" s="12">
        <v>15.06</v>
      </c>
      <c r="F544" s="11">
        <v>39.7367</v>
      </c>
      <c r="G544" s="10">
        <v>28.80245859187164</v>
      </c>
      <c r="H544" s="13">
        <v>0.0501</v>
      </c>
      <c r="I544" s="11">
        <v>160</v>
      </c>
      <c r="J544" s="10">
        <f>E544/D544</f>
      </c>
      <c r="K544" s="10">
        <f>K543*(1+(D544+E544/12)/D543-1)</f>
      </c>
      <c r="L544" s="10">
        <f>L543*(1+(D544/D543-1)+J544/12)</f>
      </c>
    </row>
    <row x14ac:dyDescent="0.25" r="545" customHeight="1" ht="18.75">
      <c r="A545" s="8">
        <v>35490</v>
      </c>
      <c r="B545" s="9">
        <v>0.0692</v>
      </c>
      <c r="C545" s="10">
        <v>1456.7716614043832</v>
      </c>
      <c r="D545" s="11">
        <v>763.93</v>
      </c>
      <c r="E545" s="12">
        <v>15.0933</v>
      </c>
      <c r="F545" s="11">
        <v>40.24</v>
      </c>
      <c r="G545" s="10">
        <v>27.585160338136525</v>
      </c>
      <c r="H545" s="13">
        <v>0.051399999999999994</v>
      </c>
      <c r="I545" s="11">
        <v>160.2</v>
      </c>
      <c r="J545" s="10">
        <f>E545/D545</f>
      </c>
      <c r="K545" s="10">
        <f>K544*(1+(D545+E545/12)/D544-1)</f>
      </c>
      <c r="L545" s="10">
        <f>L544*(1+(D545/D544-1)+J545/12)</f>
      </c>
    </row>
    <row x14ac:dyDescent="0.25" r="546" customHeight="1" ht="18.75">
      <c r="A546" s="8">
        <v>35521</v>
      </c>
      <c r="B546" s="9">
        <v>0.0672</v>
      </c>
      <c r="C546" s="10">
        <v>1486.0177038879592</v>
      </c>
      <c r="D546" s="11">
        <v>833.09</v>
      </c>
      <c r="E546" s="12">
        <v>15.1267</v>
      </c>
      <c r="F546" s="11">
        <v>40.3433</v>
      </c>
      <c r="G546" s="10">
        <v>29.928362224688758</v>
      </c>
      <c r="H546" s="13">
        <v>0.0516</v>
      </c>
      <c r="I546" s="11">
        <v>160.1</v>
      </c>
      <c r="J546" s="10">
        <f>E546/D546</f>
      </c>
      <c r="K546" s="10">
        <f>K545*(1+(D546+E546/12)/D545-1)</f>
      </c>
      <c r="L546" s="10">
        <f>L545*(1+(D546/D545-1)+J546/12)</f>
      </c>
    </row>
    <row x14ac:dyDescent="0.25" r="547" customHeight="1" ht="18.75">
      <c r="A547" s="8">
        <v>35551</v>
      </c>
      <c r="B547" s="9">
        <v>0.0667</v>
      </c>
      <c r="C547" s="10">
        <v>1499.667390962504</v>
      </c>
      <c r="D547" s="11">
        <v>876.29</v>
      </c>
      <c r="E547" s="12">
        <v>15.16</v>
      </c>
      <c r="F547" s="11">
        <v>40.4467</v>
      </c>
      <c r="G547" s="10">
        <v>31.256560616381247</v>
      </c>
      <c r="H547" s="13">
        <v>0.050499999999999996</v>
      </c>
      <c r="I547" s="11">
        <v>160.3</v>
      </c>
      <c r="J547" s="10">
        <f>E547/D547</f>
      </c>
      <c r="K547" s="10">
        <f>K546*(1+(D547+E547/12)/D546-1)</f>
      </c>
      <c r="L547" s="10">
        <f>L546*(1+(D547/D546-1)+J547/12)</f>
      </c>
    </row>
    <row x14ac:dyDescent="0.25" r="548" customHeight="1" ht="18.75">
      <c r="A548" s="8">
        <v>35582</v>
      </c>
      <c r="B548" s="9">
        <v>0.06509999999999999</v>
      </c>
      <c r="C548" s="10">
        <v>1525.3344467728327</v>
      </c>
      <c r="D548" s="11">
        <v>925.29</v>
      </c>
      <c r="E548" s="12">
        <v>15.2167</v>
      </c>
      <c r="F548" s="11">
        <v>40.55</v>
      </c>
      <c r="G548" s="10">
        <v>32.76663768966992</v>
      </c>
      <c r="H548" s="13">
        <v>0.0493</v>
      </c>
      <c r="I548" s="11">
        <v>160.5</v>
      </c>
      <c r="J548" s="10">
        <f>E548/D548</f>
      </c>
      <c r="K548" s="10">
        <f>K547*(1+(D548+E548/12)/D547-1)</f>
      </c>
      <c r="L548" s="10">
        <f>L547*(1+(D548/D547-1)+J548/12)</f>
      </c>
    </row>
    <row x14ac:dyDescent="0.25" r="549" customHeight="1" ht="18.75">
      <c r="A549" s="8">
        <v>35612</v>
      </c>
      <c r="B549" s="9">
        <v>0.0602</v>
      </c>
      <c r="C549" s="10">
        <v>1588.8162273869782</v>
      </c>
      <c r="D549" s="11">
        <v>927.24</v>
      </c>
      <c r="E549" s="12">
        <v>15.2733</v>
      </c>
      <c r="F549" s="11">
        <v>40.58</v>
      </c>
      <c r="G549" s="10">
        <v>32.58628348671315</v>
      </c>
      <c r="H549" s="13">
        <v>0.050499999999999996</v>
      </c>
      <c r="I549" s="11">
        <v>160.8</v>
      </c>
      <c r="J549" s="10">
        <f>E549/D549</f>
      </c>
      <c r="K549" s="10">
        <f>K548*(1+(D549+E549/12)/D548-1)</f>
      </c>
      <c r="L549" s="10">
        <f>L548*(1+(D549/D548-1)+J549/12)</f>
      </c>
    </row>
    <row x14ac:dyDescent="0.25" r="550" customHeight="1" ht="18.75">
      <c r="A550" s="8">
        <v>35643</v>
      </c>
      <c r="B550" s="9">
        <v>0.0634</v>
      </c>
      <c r="C550" s="10">
        <v>1559.7783520468272</v>
      </c>
      <c r="D550" s="11">
        <v>937.02</v>
      </c>
      <c r="E550" s="12">
        <v>15.33</v>
      </c>
      <c r="F550" s="11">
        <v>40.61</v>
      </c>
      <c r="G550" s="10">
        <v>32.6665813417086</v>
      </c>
      <c r="H550" s="13">
        <v>0.051399999999999994</v>
      </c>
      <c r="I550" s="11">
        <v>161.2</v>
      </c>
      <c r="J550" s="10">
        <f>E550/D550</f>
      </c>
      <c r="K550" s="10">
        <f>K549*(1+(D550+E550/12)/D549-1)</f>
      </c>
      <c r="L550" s="10">
        <f>L549*(1+(D550/D549-1)+J550/12)</f>
      </c>
    </row>
    <row x14ac:dyDescent="0.25" r="551" customHeight="1" ht="18.75">
      <c r="A551" s="8">
        <v>35674</v>
      </c>
      <c r="B551" s="9">
        <v>0.061200000000000004</v>
      </c>
      <c r="C551" s="10">
        <v>1593.2497366013356</v>
      </c>
      <c r="D551" s="11">
        <v>951.16</v>
      </c>
      <c r="E551" s="12">
        <v>15.3867</v>
      </c>
      <c r="F551" s="11">
        <v>40.64</v>
      </c>
      <c r="G551" s="10">
        <v>32.90149817979809</v>
      </c>
      <c r="H551" s="13">
        <v>0.0495</v>
      </c>
      <c r="I551" s="11">
        <v>161.6</v>
      </c>
      <c r="J551" s="10">
        <f>E551/D551</f>
      </c>
      <c r="K551" s="10">
        <f>K550*(1+(D551+E551/12)/D550-1)</f>
      </c>
      <c r="L551" s="10">
        <f>L550*(1+(D551/D550-1)+J551/12)</f>
      </c>
    </row>
    <row x14ac:dyDescent="0.25" r="552" customHeight="1" ht="18.75">
      <c r="A552" s="8">
        <v>35704</v>
      </c>
      <c r="B552" s="9">
        <v>0.0584</v>
      </c>
      <c r="C552" s="10">
        <v>1634.6004831417126</v>
      </c>
      <c r="D552" s="11">
        <v>938.92</v>
      </c>
      <c r="E552" s="12">
        <v>15.4433</v>
      </c>
      <c r="F552" s="11">
        <v>40.3333</v>
      </c>
      <c r="G552" s="10">
        <v>32.33660053281265</v>
      </c>
      <c r="H552" s="13">
        <v>0.049699999999999994</v>
      </c>
      <c r="I552" s="11">
        <v>161.5</v>
      </c>
      <c r="J552" s="10">
        <f>E552/D552</f>
      </c>
      <c r="K552" s="10">
        <f>K551*(1+(D552+E552/12)/D551-1)</f>
      </c>
      <c r="L552" s="10">
        <f>L551*(1+(D552/D551-1)+J552/12)</f>
      </c>
    </row>
    <row x14ac:dyDescent="0.25" r="553" customHeight="1" ht="18.75">
      <c r="A553" s="8">
        <v>35735</v>
      </c>
      <c r="B553" s="9">
        <v>0.058600000000000006</v>
      </c>
      <c r="C553" s="10">
        <v>1640.1229595209663</v>
      </c>
      <c r="D553" s="11">
        <v>962.37</v>
      </c>
      <c r="E553" s="12">
        <v>15.5</v>
      </c>
      <c r="F553" s="11">
        <v>40.0267</v>
      </c>
      <c r="G553" s="10">
        <v>33.030789042905404</v>
      </c>
      <c r="H553" s="13">
        <v>0.051399999999999994</v>
      </c>
      <c r="I553" s="11">
        <v>161.3</v>
      </c>
      <c r="J553" s="10">
        <f>E553/D553</f>
      </c>
      <c r="K553" s="10">
        <f>K552*(1+(D553+E553/12)/D552-1)</f>
      </c>
      <c r="L553" s="10">
        <f>L552*(1+(D553/D552-1)+J553/12)</f>
      </c>
    </row>
    <row x14ac:dyDescent="0.25" r="554" customHeight="1" ht="18.75">
      <c r="A554" s="8">
        <v>35765</v>
      </c>
      <c r="B554" s="9">
        <v>0.0575</v>
      </c>
      <c r="C554" s="10">
        <v>1661.6248516747276</v>
      </c>
      <c r="D554" s="11">
        <v>963.36</v>
      </c>
      <c r="E554" s="12">
        <v>15.55</v>
      </c>
      <c r="F554" s="11">
        <v>39.72</v>
      </c>
      <c r="G554" s="10">
        <v>32.859968415052215</v>
      </c>
      <c r="H554" s="13">
        <v>0.0516</v>
      </c>
      <c r="I554" s="11">
        <v>161.6</v>
      </c>
      <c r="J554" s="10">
        <f>E554/D554</f>
      </c>
      <c r="K554" s="10">
        <f>K553*(1+(D554+E554/12)/D553-1)</f>
      </c>
      <c r="L554" s="10">
        <f>L553*(1+(D554/D553-1)+J554/12)</f>
      </c>
    </row>
    <row x14ac:dyDescent="0.25" r="555" customHeight="1" ht="18.75">
      <c r="A555" s="8">
        <v>35796</v>
      </c>
      <c r="B555" s="9">
        <v>0.0553</v>
      </c>
      <c r="C555" s="10">
        <v>1697.205456675629</v>
      </c>
      <c r="D555" s="11">
        <v>1023.74</v>
      </c>
      <c r="E555" s="12">
        <v>15.6</v>
      </c>
      <c r="F555" s="11">
        <v>39.66</v>
      </c>
      <c r="G555" s="10">
        <v>34.70967778226995</v>
      </c>
      <c r="H555" s="13">
        <v>0.0504</v>
      </c>
      <c r="I555" s="11">
        <v>161.9</v>
      </c>
      <c r="J555" s="10">
        <f>E555/D555</f>
      </c>
      <c r="K555" s="10">
        <f>K554*(1+(D555+E555/12)/D554-1)</f>
      </c>
      <c r="L555" s="10">
        <f>L554*(1+(D555/D554-1)+J555/12)</f>
      </c>
    </row>
    <row x14ac:dyDescent="0.25" r="556" customHeight="1" ht="18.75">
      <c r="A556" s="8">
        <v>35827</v>
      </c>
      <c r="B556" s="9">
        <v>0.0562</v>
      </c>
      <c r="C556" s="10">
        <v>1693.534277639916</v>
      </c>
      <c r="D556" s="11">
        <v>1076.83</v>
      </c>
      <c r="E556" s="12">
        <v>15.64</v>
      </c>
      <c r="F556" s="11">
        <v>39.6</v>
      </c>
      <c r="G556" s="10">
        <v>36.29692773642506</v>
      </c>
      <c r="H556" s="13">
        <v>0.0509</v>
      </c>
      <c r="I556" s="11">
        <v>162.2</v>
      </c>
      <c r="J556" s="10">
        <f>E556/D556</f>
      </c>
      <c r="K556" s="10">
        <f>K555*(1+(D556+E556/12)/D555-1)</f>
      </c>
      <c r="L556" s="10">
        <f>L555*(1+(D556/D555-1)+J556/12)</f>
      </c>
    </row>
    <row x14ac:dyDescent="0.25" r="557" customHeight="1" ht="18.75">
      <c r="A557" s="8">
        <v>35855</v>
      </c>
      <c r="B557" s="9">
        <v>0.0567</v>
      </c>
      <c r="C557" s="10">
        <v>1695.1094854100777</v>
      </c>
      <c r="D557" s="11">
        <v>1112.2</v>
      </c>
      <c r="E557" s="12">
        <v>15.75</v>
      </c>
      <c r="F557" s="11">
        <v>39.54</v>
      </c>
      <c r="G557" s="10">
        <v>37.27693404302873</v>
      </c>
      <c r="H557" s="13">
        <v>0.050300000000000004</v>
      </c>
      <c r="I557" s="11">
        <v>162.5</v>
      </c>
      <c r="J557" s="10">
        <f>E557/D557</f>
      </c>
      <c r="K557" s="10">
        <f>K556*(1+(D557+E557/12)/D556-1)</f>
      </c>
      <c r="L557" s="10">
        <f>L556*(1+(D557/D556-1)+J557/12)</f>
      </c>
    </row>
    <row x14ac:dyDescent="0.25" r="558" customHeight="1" ht="18.75">
      <c r="A558" s="8">
        <v>35886</v>
      </c>
      <c r="B558" s="9">
        <v>0.056799999999999996</v>
      </c>
      <c r="C558" s="10">
        <v>1701.847047748503</v>
      </c>
      <c r="D558" s="11">
        <v>1108.42</v>
      </c>
      <c r="E558" s="12">
        <v>15.85</v>
      </c>
      <c r="F558" s="11">
        <v>39.35</v>
      </c>
      <c r="G558" s="10">
        <v>36.956598518968974</v>
      </c>
      <c r="H558" s="13">
        <v>0.0495</v>
      </c>
      <c r="I558" s="11">
        <v>162.8</v>
      </c>
      <c r="J558" s="10">
        <f>E558/D558</f>
      </c>
      <c r="K558" s="10">
        <f>K557*(1+(D558+E558/12)/D557-1)</f>
      </c>
      <c r="L558" s="10">
        <f>L557*(1+(D558/D557-1)+J558/12)</f>
      </c>
    </row>
    <row x14ac:dyDescent="0.25" r="559" customHeight="1" ht="18.75">
      <c r="A559" s="8">
        <v>35916</v>
      </c>
      <c r="B559" s="9">
        <v>0.0556</v>
      </c>
      <c r="C559" s="10">
        <v>1725.3104022120501</v>
      </c>
      <c r="D559" s="11">
        <v>1108.39</v>
      </c>
      <c r="E559" s="12">
        <v>15.95</v>
      </c>
      <c r="F559" s="11">
        <v>39.16</v>
      </c>
      <c r="G559" s="10">
        <v>36.802293460092</v>
      </c>
      <c r="H559" s="13">
        <v>0.05</v>
      </c>
      <c r="I559" s="11">
        <v>163</v>
      </c>
      <c r="J559" s="10">
        <f>E559/D559</f>
      </c>
      <c r="K559" s="10">
        <f>K558*(1+(D559+E559/12)/D558-1)</f>
      </c>
      <c r="L559" s="10">
        <f>L558*(1+(D559/D558-1)+J559/12)</f>
      </c>
    </row>
    <row x14ac:dyDescent="0.25" r="560" customHeight="1" ht="18.75">
      <c r="A560" s="8">
        <v>35947</v>
      </c>
      <c r="B560" s="9">
        <v>0.054400000000000004</v>
      </c>
      <c r="C560" s="10">
        <v>1749.0119197592758</v>
      </c>
      <c r="D560" s="11">
        <v>1156.58</v>
      </c>
      <c r="E560" s="12">
        <v>16.0167</v>
      </c>
      <c r="F560" s="11">
        <v>38.97</v>
      </c>
      <c r="G560" s="10">
        <v>38.25964508524854</v>
      </c>
      <c r="H560" s="13">
        <v>0.049800000000000004</v>
      </c>
      <c r="I560" s="11">
        <v>163.2</v>
      </c>
      <c r="J560" s="10">
        <f>E560/D560</f>
      </c>
      <c r="K560" s="10">
        <f>K559*(1+(D560+E560/12)/D559-1)</f>
      </c>
      <c r="L560" s="10">
        <f>L559*(1+(D560/D559-1)+J560/12)</f>
      </c>
    </row>
    <row x14ac:dyDescent="0.25" r="561" customHeight="1" ht="18.75">
      <c r="A561" s="8">
        <v>35977</v>
      </c>
      <c r="B561" s="9">
        <v>0.055</v>
      </c>
      <c r="C561" s="10">
        <v>1749.001238024029</v>
      </c>
      <c r="D561" s="11">
        <v>1074.62</v>
      </c>
      <c r="E561" s="12">
        <v>16.0833</v>
      </c>
      <c r="F561" s="11">
        <v>38.6767</v>
      </c>
      <c r="G561" s="10">
        <v>35.42340102487831</v>
      </c>
      <c r="H561" s="13">
        <v>0.0496</v>
      </c>
      <c r="I561" s="11">
        <v>163.4</v>
      </c>
      <c r="J561" s="10">
        <f>E561/D561</f>
      </c>
      <c r="K561" s="10">
        <f>K560*(1+(D561+E561/12)/D560-1)</f>
      </c>
      <c r="L561" s="10">
        <f>L560*(1+(D561/D560-1)+J561/12)</f>
      </c>
    </row>
    <row x14ac:dyDescent="0.25" r="562" customHeight="1" ht="18.75">
      <c r="A562" s="8">
        <v>36008</v>
      </c>
      <c r="B562" s="9">
        <v>0.050499999999999996</v>
      </c>
      <c r="C562" s="10">
        <v>1817.8259753357256</v>
      </c>
      <c r="D562" s="11">
        <v>1020.64</v>
      </c>
      <c r="E562" s="12">
        <v>16.14</v>
      </c>
      <c r="F562" s="11">
        <v>38.3833</v>
      </c>
      <c r="G562" s="10">
        <v>33.53235698083489</v>
      </c>
      <c r="H562" s="13">
        <v>0.049</v>
      </c>
      <c r="I562" s="11">
        <v>163.6</v>
      </c>
      <c r="J562" s="10">
        <f>E562/D562</f>
      </c>
      <c r="K562" s="10">
        <f>K561*(1+(D562+E562/12)/D561-1)</f>
      </c>
      <c r="L562" s="10">
        <f>L561*(1+(D562/D561-1)+J562/12)</f>
      </c>
    </row>
    <row x14ac:dyDescent="0.25" r="563" customHeight="1" ht="18.75">
      <c r="A563" s="8">
        <v>36039</v>
      </c>
      <c r="B563" s="9">
        <v>0.0444</v>
      </c>
      <c r="C563" s="10">
        <v>1913.6485503574243</v>
      </c>
      <c r="D563" s="11">
        <v>1032.47</v>
      </c>
      <c r="E563" s="12">
        <v>16.1667</v>
      </c>
      <c r="F563" s="11">
        <v>38.09</v>
      </c>
      <c r="G563" s="10">
        <v>33.77310287904813</v>
      </c>
      <c r="H563" s="13">
        <v>0.0461</v>
      </c>
      <c r="I563" s="11">
        <v>164</v>
      </c>
      <c r="J563" s="10">
        <f>E563/D563</f>
      </c>
      <c r="K563" s="10">
        <f>K562*(1+(D563+E563/12)/D562-1)</f>
      </c>
      <c r="L563" s="10">
        <f>L562*(1+(D563/D562-1)+J563/12)</f>
      </c>
    </row>
    <row x14ac:dyDescent="0.25" r="564" customHeight="1" ht="18.75">
      <c r="A564" s="8">
        <v>36069</v>
      </c>
      <c r="B564" s="9">
        <v>0.0464</v>
      </c>
      <c r="C564" s="10">
        <v>1890.5829858997984</v>
      </c>
      <c r="D564" s="11">
        <v>1144.43</v>
      </c>
      <c r="E564" s="12">
        <v>16.1833</v>
      </c>
      <c r="F564" s="11">
        <v>37.9633</v>
      </c>
      <c r="G564" s="10">
        <v>37.36939188392094</v>
      </c>
      <c r="H564" s="13">
        <v>0.039599999999999996</v>
      </c>
      <c r="I564" s="11">
        <v>164</v>
      </c>
      <c r="J564" s="10">
        <f>E564/D564</f>
      </c>
      <c r="K564" s="10">
        <f>K563*(1+(D564+E564/12)/D563-1)</f>
      </c>
      <c r="L564" s="10">
        <f>L563*(1+(D564/D563-1)+J564/12)</f>
      </c>
    </row>
    <row x14ac:dyDescent="0.25" r="565" customHeight="1" ht="18.75">
      <c r="A565" s="8">
        <v>36100</v>
      </c>
      <c r="B565" s="9">
        <v>0.047400000000000005</v>
      </c>
      <c r="C565" s="10">
        <v>1883.072008267677</v>
      </c>
      <c r="D565" s="11">
        <v>1190.05</v>
      </c>
      <c r="E565" s="12">
        <v>16.2</v>
      </c>
      <c r="F565" s="11">
        <v>37.8367</v>
      </c>
      <c r="G565" s="10">
        <v>38.82027478009814</v>
      </c>
      <c r="H565" s="13">
        <v>0.0441</v>
      </c>
      <c r="I565" s="11">
        <v>163.9</v>
      </c>
      <c r="J565" s="10">
        <f>E565/D565</f>
      </c>
      <c r="K565" s="10">
        <f>K564*(1+(D565+E565/12)/D564-1)</f>
      </c>
      <c r="L565" s="10">
        <f>L564*(1+(D565/D564-1)+J565/12)</f>
      </c>
    </row>
    <row x14ac:dyDescent="0.25" r="566" customHeight="1" ht="18.75">
      <c r="A566" s="8">
        <v>36130</v>
      </c>
      <c r="B566" s="9">
        <v>0.04650000000000001</v>
      </c>
      <c r="C566" s="10">
        <v>1903.852811143997</v>
      </c>
      <c r="D566" s="11">
        <v>1248.77</v>
      </c>
      <c r="E566" s="12">
        <v>16.28333333</v>
      </c>
      <c r="F566" s="11">
        <v>37.71</v>
      </c>
      <c r="G566" s="10">
        <v>40.57695767720811</v>
      </c>
      <c r="H566" s="13">
        <v>0.043899999999999995</v>
      </c>
      <c r="I566" s="11">
        <v>164.3</v>
      </c>
      <c r="J566" s="10">
        <f>E566/D566</f>
      </c>
      <c r="K566" s="10">
        <f>K565*(1+(D566+E566/12)/D565-1)</f>
      </c>
      <c r="L566" s="10">
        <f>L565*(1+(D566/D565-1)+J566/12)</f>
      </c>
    </row>
    <row x14ac:dyDescent="0.25" r="567" customHeight="1" ht="18.75">
      <c r="A567" s="8">
        <v>36161</v>
      </c>
      <c r="B567" s="9">
        <v>0.0466</v>
      </c>
      <c r="C567" s="10">
        <v>1909.7320694440689</v>
      </c>
      <c r="D567" s="11">
        <v>1246.58</v>
      </c>
      <c r="E567" s="12">
        <v>16.36666667</v>
      </c>
      <c r="F567" s="11">
        <v>37.93333333</v>
      </c>
      <c r="G567" s="10">
        <v>40.40015922925993</v>
      </c>
      <c r="H567" s="13">
        <v>0.0434</v>
      </c>
      <c r="I567" s="11">
        <v>164.5</v>
      </c>
      <c r="J567" s="10">
        <f>E567/D567</f>
      </c>
      <c r="K567" s="10">
        <f>K566*(1+(D567+E567/12)/D566-1)</f>
      </c>
      <c r="L567" s="10">
        <f>L566*(1+(D567/D566-1)+J567/12)</f>
      </c>
    </row>
    <row x14ac:dyDescent="0.25" r="568" customHeight="1" ht="18.75">
      <c r="A568" s="8">
        <v>36192</v>
      </c>
      <c r="B568" s="9">
        <v>0.0529</v>
      </c>
      <c r="C568" s="10">
        <v>1825.2293092014538</v>
      </c>
      <c r="D568" s="11">
        <v>1281.66</v>
      </c>
      <c r="E568" s="12">
        <v>16.45</v>
      </c>
      <c r="F568" s="11">
        <v>38.15666667</v>
      </c>
      <c r="G568" s="10">
        <v>41.35610363271299</v>
      </c>
      <c r="H568" s="13">
        <v>0.0444</v>
      </c>
      <c r="I568" s="11">
        <v>165</v>
      </c>
      <c r="J568" s="10">
        <f>E568/D568</f>
      </c>
      <c r="K568" s="10">
        <f>K567*(1+(D568+E568/12)/D567-1)</f>
      </c>
      <c r="L568" s="10">
        <f>L567*(1+(D568/D567-1)+J568/12)</f>
      </c>
    </row>
    <row x14ac:dyDescent="0.25" r="569" customHeight="1" ht="18.75">
      <c r="A569" s="8">
        <v>36220</v>
      </c>
      <c r="B569" s="9">
        <v>0.0525</v>
      </c>
      <c r="C569" s="10">
        <v>1838.8638203913424</v>
      </c>
      <c r="D569" s="11">
        <v>1334.76</v>
      </c>
      <c r="E569" s="12">
        <f>E568*2/3+E571/3</f>
      </c>
      <c r="F569" s="11">
        <v>38.38</v>
      </c>
      <c r="G569" s="10">
        <v>42.704509516892145</v>
      </c>
      <c r="H569" s="13">
        <v>0.0444</v>
      </c>
      <c r="I569" s="11">
        <v>166.2</v>
      </c>
      <c r="J569" s="10">
        <f>E569/D569</f>
      </c>
      <c r="K569" s="10">
        <f>K568*(1+(D569+E569/12)/D568-1)</f>
      </c>
      <c r="L569" s="10">
        <f>L568*(1+(D569/D568-1)+J569/12)</f>
      </c>
    </row>
    <row x14ac:dyDescent="0.25" r="570" customHeight="1" ht="18.75">
      <c r="A570" s="8">
        <v>36251</v>
      </c>
      <c r="B570" s="9">
        <v>0.0536</v>
      </c>
      <c r="C570" s="10">
        <v>1831.5053872852461</v>
      </c>
      <c r="D570" s="11">
        <v>1332.07</v>
      </c>
      <c r="E570" s="12">
        <f>E568/3+E571*2/3</f>
      </c>
      <c r="F570" s="11">
        <v>39.26</v>
      </c>
      <c r="G570" s="10">
        <v>42.55667670951803</v>
      </c>
      <c r="H570" s="13">
        <v>0.0429</v>
      </c>
      <c r="I570" s="11">
        <v>166.2</v>
      </c>
      <c r="J570" s="10">
        <f>E570/D570</f>
      </c>
      <c r="K570" s="10">
        <f>K569*(1+(D570+E570/12)/D569-1)</f>
      </c>
      <c r="L570" s="10">
        <f>L569*(1+(D570/D569-1)+J570/12)</f>
      </c>
    </row>
    <row x14ac:dyDescent="0.25" r="571" customHeight="1" ht="18.75">
      <c r="A571" s="8">
        <v>36281</v>
      </c>
      <c r="B571" s="9">
        <v>0.0564</v>
      </c>
      <c r="C571" s="10">
        <v>1801.1382105673506</v>
      </c>
      <c r="D571" s="11">
        <v>1322.55</v>
      </c>
      <c r="E571" s="12">
        <v>16.45</v>
      </c>
      <c r="F571" s="11">
        <v>40.14</v>
      </c>
      <c r="G571" s="10">
        <v>42.18067591174692</v>
      </c>
      <c r="H571" s="13">
        <v>0.045</v>
      </c>
      <c r="I571" s="11">
        <v>166.2</v>
      </c>
      <c r="J571" s="10">
        <f>E571/D571</f>
      </c>
      <c r="K571" s="10">
        <f>K570*(1+(D571+E571/12)/D570-1)</f>
      </c>
      <c r="L571" s="10">
        <f>L570*(1+(D571/D570-1)+J571/12)</f>
      </c>
    </row>
    <row x14ac:dyDescent="0.25" r="572" customHeight="1" ht="18.75">
      <c r="A572" s="8">
        <v>36312</v>
      </c>
      <c r="B572" s="9">
        <v>0.0581</v>
      </c>
      <c r="C572" s="10">
        <v>1786.7674775982766</v>
      </c>
      <c r="D572" s="11">
        <v>1380.99</v>
      </c>
      <c r="E572" s="12">
        <f>E571*2/3+E574/3</f>
      </c>
      <c r="F572" s="11">
        <v>41.02</v>
      </c>
      <c r="G572" s="10">
        <v>43.8280359928054</v>
      </c>
      <c r="H572" s="13">
        <v>0.045700000000000005</v>
      </c>
      <c r="I572" s="11">
        <v>166.7</v>
      </c>
      <c r="J572" s="10">
        <f>E572/D572</f>
      </c>
      <c r="K572" s="10">
        <f>K571*(1+(D572+E572/12)/D571-1)</f>
      </c>
      <c r="L572" s="10">
        <f>L571*(1+(D572/D571-1)+J572/12)</f>
      </c>
    </row>
    <row x14ac:dyDescent="0.25" r="573" customHeight="1" ht="18.75">
      <c r="A573" s="8">
        <v>36342</v>
      </c>
      <c r="B573" s="9">
        <v>0.0592</v>
      </c>
      <c r="C573" s="10">
        <v>1780.8340554894721</v>
      </c>
      <c r="D573" s="11">
        <v>1327.49</v>
      </c>
      <c r="E573" s="12">
        <f>E571/3+E574*2/3</f>
      </c>
      <c r="F573" s="11">
        <v>42</v>
      </c>
      <c r="G573" s="10">
        <v>41.93071215994045</v>
      </c>
      <c r="H573" s="13">
        <v>0.0455</v>
      </c>
      <c r="I573" s="11">
        <v>167.1</v>
      </c>
      <c r="J573" s="10">
        <f>E573/D573</f>
      </c>
      <c r="K573" s="10">
        <f>K572*(1+(D573+E573/12)/D572-1)</f>
      </c>
      <c r="L573" s="10">
        <f>L572*(1+(D573/D572-1)+J573/12)</f>
      </c>
    </row>
    <row x14ac:dyDescent="0.25" r="574" customHeight="1" ht="18.75">
      <c r="A574" s="8">
        <v>36373</v>
      </c>
      <c r="B574" s="9">
        <v>0.059800000000000006</v>
      </c>
      <c r="C574" s="10">
        <v>1781.7126474333336</v>
      </c>
      <c r="D574" s="11">
        <v>1318.17</v>
      </c>
      <c r="E574" s="12">
        <v>16.64</v>
      </c>
      <c r="F574" s="11">
        <v>42.98</v>
      </c>
      <c r="G574" s="10">
        <v>41.32345133471502</v>
      </c>
      <c r="H574" s="13">
        <v>0.0472</v>
      </c>
      <c r="I574" s="11">
        <v>167.9</v>
      </c>
      <c r="J574" s="10">
        <f>E574/D574</f>
      </c>
      <c r="K574" s="10">
        <f>K573*(1+(D574+E574/12)/D573-1)</f>
      </c>
      <c r="L574" s="10">
        <f>L573*(1+(D574/D573-1)+J574/12)</f>
      </c>
    </row>
    <row x14ac:dyDescent="0.25" r="575" customHeight="1" ht="18.75">
      <c r="A575" s="8">
        <v>36404</v>
      </c>
      <c r="B575" s="9">
        <v>0.059000000000000004</v>
      </c>
      <c r="C575" s="10">
        <v>1801.1780447602334</v>
      </c>
      <c r="D575" s="11">
        <v>1300.01</v>
      </c>
      <c r="E575" s="12">
        <f>E574*2/3+E577/3</f>
      </c>
      <c r="F575" s="11">
        <v>43.96</v>
      </c>
      <c r="G575" s="10">
        <v>40.552854399539875</v>
      </c>
      <c r="H575" s="13">
        <v>0.046799999999999994</v>
      </c>
      <c r="I575" s="11">
        <v>168.2</v>
      </c>
      <c r="J575" s="10">
        <f>E575/D575</f>
      </c>
      <c r="K575" s="10">
        <f>K574*(1+(D575+E575/12)/D574-1)</f>
      </c>
      <c r="L575" s="10">
        <f>L574*(1+(D575/D574-1)+J575/12)</f>
      </c>
    </row>
    <row x14ac:dyDescent="0.25" r="576" customHeight="1" ht="18.75">
      <c r="A576" s="8">
        <v>36434</v>
      </c>
      <c r="B576" s="9">
        <v>0.0602</v>
      </c>
      <c r="C576" s="10">
        <v>1794.068810768368</v>
      </c>
      <c r="D576" s="11">
        <v>1391</v>
      </c>
      <c r="E576" s="12">
        <f>E574/3+E577*2/3</f>
      </c>
      <c r="F576" s="11">
        <f>(2*F575+F578)/3</f>
      </c>
      <c r="G576" s="10">
        <v>43.20829071461391</v>
      </c>
      <c r="H576" s="13">
        <v>0.048600000000000004</v>
      </c>
      <c r="I576" s="11">
        <v>168.3</v>
      </c>
      <c r="J576" s="10">
        <f>E576/D576</f>
      </c>
      <c r="K576" s="10">
        <f>K575*(1+(D576+E576/12)/D575-1)</f>
      </c>
      <c r="L576" s="10">
        <f>L575*(1+(D576/D575-1)+J576/12)</f>
      </c>
    </row>
    <row x14ac:dyDescent="0.25" r="577" customHeight="1" ht="18.75">
      <c r="A577" s="8">
        <v>36465</v>
      </c>
      <c r="B577" s="9">
        <v>0.061799999999999994</v>
      </c>
      <c r="C577" s="10">
        <v>1782.021190196717</v>
      </c>
      <c r="D577" s="11">
        <v>1428.68</v>
      </c>
      <c r="E577" s="12">
        <v>16.69</v>
      </c>
      <c r="F577" s="11">
        <f>(F575+2*F578)/3</f>
      </c>
      <c r="G577" s="10">
        <v>44.19793976104056</v>
      </c>
      <c r="H577" s="13">
        <v>0.0507</v>
      </c>
      <c r="I577" s="11">
        <v>168.3</v>
      </c>
      <c r="J577" s="10">
        <f>E577/D577</f>
      </c>
      <c r="K577" s="10">
        <f>K576*(1+(D577+E577/12)/D576-1)</f>
      </c>
      <c r="L577" s="10">
        <f>L576*(1+(D577/D576-1)+J577/12)</f>
      </c>
    </row>
    <row x14ac:dyDescent="0.25" r="578" customHeight="1" ht="18.75">
      <c r="A578" s="8">
        <v>36495</v>
      </c>
      <c r="B578" s="9">
        <v>0.0645</v>
      </c>
      <c r="C578" s="10">
        <v>1756.3504809127603</v>
      </c>
      <c r="D578" s="11">
        <v>1425.59</v>
      </c>
      <c r="E578" s="12">
        <f>E577*2/3+E580/3</f>
      </c>
      <c r="F578" s="11">
        <v>48.17</v>
      </c>
      <c r="G578" s="10">
        <v>43.772578146938</v>
      </c>
      <c r="H578" s="13">
        <v>0.052000000000000005</v>
      </c>
      <c r="I578" s="11">
        <v>168.8</v>
      </c>
      <c r="J578" s="10">
        <f>E578/D578</f>
      </c>
      <c r="K578" s="10">
        <f>K577*(1+(D578+E578/12)/D577-1)</f>
      </c>
      <c r="L578" s="10">
        <f>L577*(1+(D578/D577-1)+J578/12)</f>
      </c>
    </row>
    <row x14ac:dyDescent="0.25" r="579" customHeight="1" ht="18.75">
      <c r="A579" s="8">
        <v>36526</v>
      </c>
      <c r="B579" s="9">
        <v>0.0668</v>
      </c>
      <c r="C579" s="10">
        <v>1736.8366511755585</v>
      </c>
      <c r="D579" s="11">
        <v>1388.87</v>
      </c>
      <c r="E579" s="12">
        <f>E577/3+E580*2/3</f>
      </c>
      <c r="F579" s="11">
        <f>(2*F578+F581)/3</f>
      </c>
      <c r="G579" s="10">
        <v>42.18563588791732</v>
      </c>
      <c r="H579" s="13">
        <v>0.053200000000000004</v>
      </c>
      <c r="I579" s="11">
        <v>169.8</v>
      </c>
      <c r="J579" s="10">
        <f>E579/D579</f>
      </c>
      <c r="K579" s="10">
        <f>K578*(1+(D579+E579/12)/D578-1)</f>
      </c>
      <c r="L579" s="10">
        <f>L578*(1+(D579/D578-1)+J579/12)</f>
      </c>
    </row>
    <row x14ac:dyDescent="0.25" r="580" customHeight="1" ht="18.75">
      <c r="A580" s="8">
        <v>36557</v>
      </c>
      <c r="B580" s="9">
        <v>0.0642</v>
      </c>
      <c r="C580" s="10">
        <v>1779.2562659925352</v>
      </c>
      <c r="D580" s="11">
        <v>1442.21</v>
      </c>
      <c r="E580" s="12">
        <v>16.76</v>
      </c>
      <c r="F580" s="11">
        <f>(F578+2*F581)/3</f>
      </c>
      <c r="G580" s="10">
        <v>43.220748439965874</v>
      </c>
      <c r="H580" s="13">
        <v>0.0555</v>
      </c>
      <c r="I580" s="11">
        <v>171.2</v>
      </c>
      <c r="J580" s="10">
        <f>E580/D580</f>
      </c>
      <c r="K580" s="10">
        <f>K579*(1+(D580+E580/12)/D579-1)</f>
      </c>
      <c r="L580" s="10">
        <f>L579*(1+(D580/D579-1)+J580/12)</f>
      </c>
    </row>
    <row x14ac:dyDescent="0.25" r="581" customHeight="1" ht="18.75">
      <c r="A581" s="8">
        <v>36586</v>
      </c>
      <c r="B581" s="9">
        <v>0.0603</v>
      </c>
      <c r="C581" s="10">
        <v>1840.006614678648</v>
      </c>
      <c r="D581" s="11">
        <v>1461.36</v>
      </c>
      <c r="E581" s="12">
        <f>E580*2/3+E583/3</f>
      </c>
      <c r="F581" s="11">
        <v>50.95</v>
      </c>
      <c r="G581" s="10">
        <v>43.52857428850775</v>
      </c>
      <c r="H581" s="13">
        <v>0.056900000000000006</v>
      </c>
      <c r="I581" s="11">
        <v>171.3</v>
      </c>
      <c r="J581" s="10">
        <f>E581/D581</f>
      </c>
      <c r="K581" s="10">
        <f>K580*(1+(D581+E581/12)/D580-1)</f>
      </c>
      <c r="L581" s="10">
        <f>L580*(1+(D581/D580-1)+J581/12)</f>
      </c>
    </row>
    <row x14ac:dyDescent="0.25" r="582" customHeight="1" ht="18.75">
      <c r="A582" s="8">
        <v>36617</v>
      </c>
      <c r="B582" s="9">
        <v>0.0623</v>
      </c>
      <c r="C582" s="10">
        <v>1822.33073066245</v>
      </c>
      <c r="D582" s="11">
        <v>1418.48</v>
      </c>
      <c r="E582" s="12">
        <f>E580/3+E583*2/3</f>
      </c>
      <c r="F582" s="11">
        <f>(2*F581+F584)/3</f>
      </c>
      <c r="G582" s="10">
        <v>41.96605050332431</v>
      </c>
      <c r="H582" s="13">
        <v>0.056600000000000004</v>
      </c>
      <c r="I582" s="11">
        <v>171.5</v>
      </c>
      <c r="J582" s="10">
        <f>E582/D582</f>
      </c>
      <c r="K582" s="10">
        <f>K581*(1+(D582+E582/12)/D581-1)</f>
      </c>
      <c r="L582" s="10">
        <f>L581*(1+(D582/D581-1)+J582/12)</f>
      </c>
    </row>
    <row x14ac:dyDescent="0.25" r="583" customHeight="1" ht="18.75">
      <c r="A583" s="8">
        <v>36647</v>
      </c>
      <c r="B583" s="9">
        <v>0.0629</v>
      </c>
      <c r="C583" s="10">
        <v>1823.8145540977848</v>
      </c>
      <c r="D583" s="11">
        <v>1461.96</v>
      </c>
      <c r="E583" s="12">
        <v>16.7</v>
      </c>
      <c r="F583" s="11">
        <f>(F581+2*F584)/3</f>
      </c>
      <c r="G583" s="10">
        <v>42.781971567071444</v>
      </c>
      <c r="H583" s="13">
        <v>0.0579</v>
      </c>
      <c r="I583" s="11">
        <v>172.4</v>
      </c>
      <c r="J583" s="10">
        <f>E583/D583</f>
      </c>
      <c r="K583" s="10">
        <f>K582*(1+(D583+E583/12)/D582-1)</f>
      </c>
      <c r="L583" s="10">
        <f>L582*(1+(D583/D582-1)+J583/12)</f>
      </c>
    </row>
    <row x14ac:dyDescent="0.25" r="584" customHeight="1" ht="18.75">
      <c r="A584" s="8">
        <v>36678</v>
      </c>
      <c r="B584" s="9">
        <v>0.0603</v>
      </c>
      <c r="C584" s="10">
        <v>1868.3839317550567</v>
      </c>
      <c r="D584" s="11">
        <v>1473</v>
      </c>
      <c r="E584" s="12">
        <f>E583*2/3+E586/3</f>
      </c>
      <c r="F584" s="11">
        <v>51.92</v>
      </c>
      <c r="G584" s="10">
        <v>42.75809361826959</v>
      </c>
      <c r="H584" s="13">
        <v>0.056900000000000006</v>
      </c>
      <c r="I584" s="11">
        <v>172.8</v>
      </c>
      <c r="J584" s="10">
        <f>E584/D584</f>
      </c>
      <c r="K584" s="10">
        <f>K583*(1+(D584+E584/12)/D583-1)</f>
      </c>
      <c r="L584" s="10">
        <f>L583*(1+(D584/D583-1)+J584/12)</f>
      </c>
    </row>
    <row x14ac:dyDescent="0.25" r="585" customHeight="1" ht="18.75">
      <c r="A585" s="8">
        <v>36708</v>
      </c>
      <c r="B585" s="9">
        <v>0.0604</v>
      </c>
      <c r="C585" s="10">
        <v>1876.3937668845185</v>
      </c>
      <c r="D585" s="11">
        <v>1485.46</v>
      </c>
      <c r="E585" s="12">
        <f>E583/3+E586*2/3</f>
      </c>
      <c r="F585" s="11">
        <f>(2*F584+F587)/3</f>
      </c>
      <c r="G585" s="10">
        <v>42.869565494419504</v>
      </c>
      <c r="H585" s="13">
        <v>0.0596</v>
      </c>
      <c r="I585" s="11">
        <v>172.8</v>
      </c>
      <c r="J585" s="10">
        <f>E585/D585</f>
      </c>
      <c r="K585" s="10">
        <f>K584*(1+(D585+E585/12)/D584-1)</f>
      </c>
      <c r="L585" s="10">
        <f>L584*(1+(D585/D584-1)+J585/12)</f>
      </c>
    </row>
    <row x14ac:dyDescent="0.25" r="586" customHeight="1" ht="18.75">
      <c r="A586" s="8">
        <v>36739</v>
      </c>
      <c r="B586" s="9">
        <v>0.057300000000000004</v>
      </c>
      <c r="C586" s="10">
        <v>1929.380840975202</v>
      </c>
      <c r="D586" s="11">
        <v>1468.05</v>
      </c>
      <c r="E586" s="12">
        <v>16.35</v>
      </c>
      <c r="F586" s="11">
        <f>(F584+2*F587)/3</f>
      </c>
      <c r="G586" s="10">
        <v>41.89800792488474</v>
      </c>
      <c r="H586" s="13">
        <v>0.060899999999999996</v>
      </c>
      <c r="I586" s="11">
        <v>173.7</v>
      </c>
      <c r="J586" s="10">
        <f>E586/D586</f>
      </c>
      <c r="K586" s="10">
        <f>K585*(1+(D586+E586/12)/D585-1)</f>
      </c>
      <c r="L586" s="10">
        <f>L585*(1+(D586/D585-1)+J586/12)</f>
      </c>
    </row>
    <row x14ac:dyDescent="0.25" r="587" customHeight="1" ht="18.75">
      <c r="A587" s="8">
        <v>36770</v>
      </c>
      <c r="B587" s="9">
        <v>0.057999999999999996</v>
      </c>
      <c r="C587" s="10">
        <v>1928.516389339253</v>
      </c>
      <c r="D587" s="11">
        <v>1390.14</v>
      </c>
      <c r="E587" s="12">
        <f>E586*2/3+E589/3</f>
      </c>
      <c r="F587" s="11">
        <v>53.7</v>
      </c>
      <c r="G587" s="10">
        <v>39.369699044201376</v>
      </c>
      <c r="H587" s="13">
        <v>0.06</v>
      </c>
      <c r="I587" s="11">
        <v>174</v>
      </c>
      <c r="J587" s="10">
        <f>E587/D587</f>
      </c>
      <c r="K587" s="10">
        <f>K586*(1+(D587+E587/12)/D586-1)</f>
      </c>
      <c r="L587" s="10">
        <f>L586*(1+(D587/D586-1)+J587/12)</f>
      </c>
    </row>
    <row x14ac:dyDescent="0.25" r="588" customHeight="1" ht="18.75">
      <c r="A588" s="8">
        <v>36800</v>
      </c>
      <c r="B588" s="9">
        <v>0.057699999999999994</v>
      </c>
      <c r="C588" s="10">
        <v>1942.160412221145</v>
      </c>
      <c r="D588" s="11">
        <v>1378.04</v>
      </c>
      <c r="E588" s="12">
        <f>E586/3+E589*2/3</f>
      </c>
      <c r="F588" s="11">
        <f>(2*F587+F590)/3</f>
      </c>
      <c r="G588" s="10">
        <v>38.78214245678478</v>
      </c>
      <c r="H588" s="13">
        <v>0.0611</v>
      </c>
      <c r="I588" s="11">
        <v>174.1</v>
      </c>
      <c r="J588" s="10">
        <f>E588/D588</f>
      </c>
      <c r="K588" s="10">
        <f>K587*(1+(D588+E588/12)/D587-1)</f>
      </c>
      <c r="L588" s="10">
        <f>L587*(1+(D588/D587-1)+J588/12)</f>
      </c>
    </row>
    <row x14ac:dyDescent="0.25" r="589" customHeight="1" ht="18.75">
      <c r="A589" s="8">
        <v>36831</v>
      </c>
      <c r="B589" s="9">
        <v>0.0548</v>
      </c>
      <c r="C589" s="10">
        <v>1994.1507548906131</v>
      </c>
      <c r="D589" s="11">
        <v>1330.93</v>
      </c>
      <c r="E589" s="12">
        <v>16.27</v>
      </c>
      <c r="F589" s="11">
        <f>(F587+2*F590)/3</f>
      </c>
      <c r="G589" s="10">
        <v>37.2742380044972</v>
      </c>
      <c r="H589" s="13">
        <v>0.0617</v>
      </c>
      <c r="I589" s="11">
        <v>174</v>
      </c>
      <c r="J589" s="10">
        <f>E589/D589</f>
      </c>
      <c r="K589" s="10">
        <f>K588*(1+(D589+E589/12)/D588-1)</f>
      </c>
      <c r="L589" s="10">
        <f>L588*(1+(D589/D588-1)+J589/12)</f>
      </c>
    </row>
    <row x14ac:dyDescent="0.25" r="590" customHeight="1" ht="18.75">
      <c r="A590" s="8">
        <v>36861</v>
      </c>
      <c r="B590" s="9">
        <v>0.0512</v>
      </c>
      <c r="C590" s="10">
        <v>2058.541330788682</v>
      </c>
      <c r="D590" s="11">
        <v>1335.63</v>
      </c>
      <c r="E590" s="12">
        <f>E589*2/3+E592/3</f>
      </c>
      <c r="F590" s="11">
        <v>50</v>
      </c>
      <c r="G590" s="10">
        <v>36.97886799702983</v>
      </c>
      <c r="H590" s="13">
        <v>0.057699999999999994</v>
      </c>
      <c r="I590" s="11">
        <v>175.1</v>
      </c>
      <c r="J590" s="10">
        <f>E590/D590</f>
      </c>
      <c r="K590" s="10">
        <f>K589*(1+(D590+E590/12)/D589-1)</f>
      </c>
      <c r="L590" s="10">
        <f>L589*(1+(D590/D589-1)+J590/12)</f>
      </c>
    </row>
    <row x14ac:dyDescent="0.25" r="591" customHeight="1" ht="18.75">
      <c r="A591" s="8">
        <v>36892</v>
      </c>
      <c r="B591" s="9">
        <v>0.0519</v>
      </c>
      <c r="C591" s="10">
        <v>2056.2639231411727</v>
      </c>
      <c r="D591" s="11">
        <v>1305.75</v>
      </c>
      <c r="E591" s="12">
        <f>E589/3+E592*2/3</f>
      </c>
      <c r="F591" s="11">
        <f>(2*F590+F593)/3</f>
      </c>
      <c r="G591" s="10">
        <v>35.834662651431294</v>
      </c>
      <c r="H591" s="13">
        <v>0.051500000000000004</v>
      </c>
      <c r="I591" s="11">
        <v>175.8</v>
      </c>
      <c r="J591" s="10">
        <f>E591/D591</f>
      </c>
      <c r="K591" s="10">
        <f>K590*(1+(D591+E591/12)/D590-1)</f>
      </c>
      <c r="L591" s="10">
        <f>L590*(1+(D591/D590-1)+J591/12)</f>
      </c>
    </row>
    <row x14ac:dyDescent="0.25" r="592" customHeight="1" ht="18.75">
      <c r="A592" s="8">
        <v>36923</v>
      </c>
      <c r="B592" s="9">
        <v>0.0492</v>
      </c>
      <c r="C592" s="10">
        <v>2108.3143732834274</v>
      </c>
      <c r="D592" s="11">
        <v>1185.85</v>
      </c>
      <c r="E592" s="12">
        <v>15.97</v>
      </c>
      <c r="F592" s="11">
        <f>(F590+2*F593)/3</f>
      </c>
      <c r="G592" s="10">
        <v>32.325837236178764</v>
      </c>
      <c r="H592" s="13">
        <v>0.048799999999999996</v>
      </c>
      <c r="I592" s="11">
        <v>176.2</v>
      </c>
      <c r="J592" s="10">
        <f>E592/D592</f>
      </c>
      <c r="K592" s="10">
        <f>K591*(1+(D592+E592/12)/D591-1)</f>
      </c>
      <c r="L592" s="10">
        <f>L591*(1+(D592/D591-1)+J592/12)</f>
      </c>
    </row>
    <row x14ac:dyDescent="0.25" r="593" customHeight="1" ht="18.75">
      <c r="A593" s="8">
        <v>36951</v>
      </c>
      <c r="B593" s="9">
        <v>0.0493</v>
      </c>
      <c r="C593" s="10">
        <v>2115.320359523776</v>
      </c>
      <c r="D593" s="11">
        <v>1189.84</v>
      </c>
      <c r="E593" s="12">
        <f>E592*2/3+E595/3</f>
      </c>
      <c r="F593" s="11">
        <v>45.44</v>
      </c>
      <c r="G593" s="10">
        <v>32.1739011683607</v>
      </c>
      <c r="H593" s="13">
        <v>0.044199999999999996</v>
      </c>
      <c r="I593" s="11">
        <v>176.9</v>
      </c>
      <c r="J593" s="10">
        <f>E593/D593</f>
      </c>
      <c r="K593" s="10">
        <f>K592*(1+(D593+E593/12)/D592-1)</f>
      </c>
      <c r="L593" s="10">
        <f>L592*(1+(D593/D592-1)+J593/12)</f>
      </c>
    </row>
    <row x14ac:dyDescent="0.25" r="594" customHeight="1" ht="18.75">
      <c r="A594" s="8">
        <v>36982</v>
      </c>
      <c r="B594" s="9">
        <v>0.0535</v>
      </c>
      <c r="C594" s="10">
        <v>2056.324053143898</v>
      </c>
      <c r="D594" s="11">
        <v>1270.37</v>
      </c>
      <c r="E594" s="12">
        <f>E592/3+E595*2/3</f>
      </c>
      <c r="F594" s="11">
        <f>(2*F593+F596)/3</f>
      </c>
      <c r="G594" s="10">
        <v>34.07464321714005</v>
      </c>
      <c r="H594" s="13">
        <v>0.0387</v>
      </c>
      <c r="I594" s="11">
        <v>177.7</v>
      </c>
      <c r="J594" s="10">
        <f>E594/D594</f>
      </c>
      <c r="K594" s="10">
        <f>K593*(1+(D594+E594/12)/D593-1)</f>
      </c>
      <c r="L594" s="10">
        <f>L593*(1+(D594/D593-1)+J594/12)</f>
      </c>
    </row>
    <row x14ac:dyDescent="0.25" r="595" customHeight="1" ht="18.75">
      <c r="A595" s="8">
        <v>37012</v>
      </c>
      <c r="B595" s="9">
        <v>0.054299999999999994</v>
      </c>
      <c r="C595" s="10">
        <v>2053.0052345744843</v>
      </c>
      <c r="D595" s="11">
        <v>1238.71</v>
      </c>
      <c r="E595" s="12">
        <v>15.69</v>
      </c>
      <c r="F595" s="11">
        <f>(F593+2*F596)/3</f>
      </c>
      <c r="G595" s="10">
        <v>33.068534411112786</v>
      </c>
      <c r="H595" s="13">
        <v>0.0362</v>
      </c>
      <c r="I595" s="11">
        <v>178</v>
      </c>
      <c r="J595" s="10">
        <f>E595/D595</f>
      </c>
      <c r="K595" s="10">
        <f>K594*(1+(D595+E595/12)/D594-1)</f>
      </c>
      <c r="L595" s="10">
        <f>L594*(1+(D595/D594-1)+J595/12)</f>
      </c>
    </row>
    <row x14ac:dyDescent="0.25" r="596" customHeight="1" ht="18.75">
      <c r="A596" s="8">
        <v>37043</v>
      </c>
      <c r="B596" s="9">
        <v>0.0542</v>
      </c>
      <c r="C596" s="10">
        <v>2063.8541130177523</v>
      </c>
      <c r="D596" s="11">
        <v>1204.45</v>
      </c>
      <c r="E596" s="12">
        <f>E595*2/3+E598/3</f>
      </c>
      <c r="F596" s="11">
        <v>36.79</v>
      </c>
      <c r="G596" s="10">
        <v>32.163038687444356</v>
      </c>
      <c r="H596" s="13">
        <v>0.0349</v>
      </c>
      <c r="I596" s="11">
        <v>177.5</v>
      </c>
      <c r="J596" s="10">
        <f>E596/D596</f>
      </c>
      <c r="K596" s="10">
        <f>K595*(1+(D596+E596/12)/D595-1)</f>
      </c>
      <c r="L596" s="10">
        <f>L595*(1+(D596/D595-1)+J596/12)</f>
      </c>
    </row>
    <row x14ac:dyDescent="0.25" r="597" customHeight="1" ht="18.75">
      <c r="A597" s="8">
        <v>37073</v>
      </c>
      <c r="B597" s="9">
        <v>0.0507</v>
      </c>
      <c r="C597" s="10">
        <v>2128.9331628854575</v>
      </c>
      <c r="D597" s="11">
        <v>1178.5</v>
      </c>
      <c r="E597" s="12">
        <f>E595/3+E598*2/3</f>
      </c>
      <c r="F597" s="11">
        <f>(2*F596+F599)/3</f>
      </c>
      <c r="G597" s="10">
        <v>31.404318760780153</v>
      </c>
      <c r="H597" s="13">
        <v>0.0351</v>
      </c>
      <c r="I597" s="11">
        <v>177.5</v>
      </c>
      <c r="J597" s="10">
        <f>E597/D597</f>
      </c>
      <c r="K597" s="10">
        <f>K596*(1+(D597+E597/12)/D596-1)</f>
      </c>
      <c r="L597" s="10">
        <f>L596*(1+(D597/D596-1)+J597/12)</f>
      </c>
    </row>
    <row x14ac:dyDescent="0.25" r="598" customHeight="1" ht="18.75">
      <c r="A598" s="8">
        <v>37104</v>
      </c>
      <c r="B598" s="9">
        <v>0.048499999999999995</v>
      </c>
      <c r="C598" s="10">
        <v>2174.4556969366736</v>
      </c>
      <c r="D598" s="11">
        <v>1044.64</v>
      </c>
      <c r="E598" s="12">
        <v>15.74</v>
      </c>
      <c r="F598" s="11">
        <f>(F596+2*F599)/3</f>
      </c>
      <c r="G598" s="10">
        <v>27.6673925868625</v>
      </c>
      <c r="H598" s="13">
        <v>0.0336</v>
      </c>
      <c r="I598" s="11">
        <v>178.3</v>
      </c>
      <c r="J598" s="10">
        <f>E598/D598</f>
      </c>
      <c r="K598" s="10">
        <f>K597*(1+(D598+E598/12)/D597-1)</f>
      </c>
      <c r="L598" s="10">
        <f>L597*(1+(D598/D597-1)+J598/12)</f>
      </c>
    </row>
    <row x14ac:dyDescent="0.25" r="599" customHeight="1" ht="18.75">
      <c r="A599" s="8">
        <v>37135</v>
      </c>
      <c r="B599" s="9">
        <v>0.046</v>
      </c>
      <c r="C599" s="10">
        <v>2226.1434203454883</v>
      </c>
      <c r="D599" s="11">
        <v>1076.59</v>
      </c>
      <c r="E599" s="12">
        <f>E598*2/3+E601/3</f>
      </c>
      <c r="F599" s="11">
        <v>28.31</v>
      </c>
      <c r="G599" s="10">
        <v>28.577373113360114</v>
      </c>
      <c r="H599" s="13">
        <v>0.0264</v>
      </c>
      <c r="I599" s="11">
        <v>177.7</v>
      </c>
      <c r="J599" s="10">
        <f>E599/D599</f>
      </c>
      <c r="K599" s="10">
        <f>K598*(1+(D599+E599/12)/D598-1)</f>
      </c>
      <c r="L599" s="10">
        <f>L598*(1+(D599/D598-1)+J599/12)</f>
      </c>
    </row>
    <row x14ac:dyDescent="0.25" r="600" customHeight="1" ht="18.75">
      <c r="A600" s="8">
        <v>37165</v>
      </c>
      <c r="B600" s="9">
        <v>0.043</v>
      </c>
      <c r="C600" s="10">
        <v>2288.1352643558375</v>
      </c>
      <c r="D600" s="11">
        <v>1129.68</v>
      </c>
      <c r="E600" s="12">
        <f>E598/3+E601*2/3</f>
      </c>
      <c r="F600" s="11">
        <f>(2*F599+F602)/3</f>
      </c>
      <c r="G600" s="10">
        <v>30.005103811056824</v>
      </c>
      <c r="H600" s="13">
        <v>0.0216</v>
      </c>
      <c r="I600" s="11">
        <v>177.4</v>
      </c>
      <c r="J600" s="10">
        <f>E600/D600</f>
      </c>
      <c r="K600" s="10">
        <f>K599*(1+(D600+E600/12)/D599-1)</f>
      </c>
      <c r="L600" s="10">
        <f>L599*(1+(D600/D599-1)+J600/12)</f>
      </c>
    </row>
    <row x14ac:dyDescent="0.25" r="601" customHeight="1" ht="18.75">
      <c r="A601" s="8">
        <v>37196</v>
      </c>
      <c r="B601" s="9">
        <v>0.0478</v>
      </c>
      <c r="C601" s="10">
        <v>2210.394929721264</v>
      </c>
      <c r="D601" s="11">
        <v>1144.93</v>
      </c>
      <c r="E601" s="12">
        <v>15.74</v>
      </c>
      <c r="F601" s="11">
        <f>(F599+2*F602)/3</f>
      </c>
      <c r="G601" s="10">
        <v>30.49995325502046</v>
      </c>
      <c r="H601" s="13">
        <v>0.0187</v>
      </c>
      <c r="I601" s="11">
        <v>176.7</v>
      </c>
      <c r="J601" s="10">
        <f>E601/D601</f>
      </c>
      <c r="K601" s="10">
        <f>K600*(1+(D601+E601/12)/D600-1)</f>
      </c>
      <c r="L601" s="10">
        <f>L600*(1+(D601/D600-1)+J601/12)</f>
      </c>
    </row>
    <row x14ac:dyDescent="0.25" r="602" customHeight="1" ht="18.75">
      <c r="A602" s="8">
        <v>37226</v>
      </c>
      <c r="B602" s="9">
        <v>0.0507</v>
      </c>
      <c r="C602" s="10">
        <v>2169.720473100306</v>
      </c>
      <c r="D602" s="11">
        <v>1140.21</v>
      </c>
      <c r="E602" s="12">
        <f>E601*2/3+E604/3</f>
      </c>
      <c r="F602" s="11">
        <v>24.69</v>
      </c>
      <c r="G602" s="10">
        <v>30.277204433096006</v>
      </c>
      <c r="H602" s="13">
        <v>0.0169</v>
      </c>
      <c r="I602" s="11">
        <v>177.1</v>
      </c>
      <c r="J602" s="10">
        <f>E602/D602</f>
      </c>
      <c r="K602" s="10">
        <f>K601*(1+(D602+E602/12)/D601-1)</f>
      </c>
      <c r="L602" s="10">
        <f>L601*(1+(D602/D601-1)+J602/12)</f>
      </c>
    </row>
    <row x14ac:dyDescent="0.25" r="603" customHeight="1" ht="18.75">
      <c r="A603" s="8">
        <v>37257</v>
      </c>
      <c r="B603" s="9">
        <v>0.0507</v>
      </c>
      <c r="C603" s="10">
        <v>2178.887542099155</v>
      </c>
      <c r="D603" s="11">
        <v>1100.67</v>
      </c>
      <c r="E603" s="12">
        <f>E601/3+E604*2/3</f>
      </c>
      <c r="F603" s="11">
        <f>(2*F602+F605)/3</f>
      </c>
      <c r="G603" s="10">
        <v>29.085704152008432</v>
      </c>
      <c r="H603" s="13">
        <v>0.0165</v>
      </c>
      <c r="I603" s="11">
        <v>177.8</v>
      </c>
      <c r="J603" s="10">
        <f>E603/D603</f>
      </c>
      <c r="K603" s="10">
        <f>K602*(1+(D603+E603/12)/D602-1)</f>
      </c>
      <c r="L603" s="10">
        <f>L602*(1+(D603/D602-1)+J603/12)</f>
      </c>
    </row>
    <row x14ac:dyDescent="0.25" r="604" customHeight="1" ht="18.75">
      <c r="A604" s="8">
        <v>37288</v>
      </c>
      <c r="B604" s="9">
        <v>0.048799999999999996</v>
      </c>
      <c r="C604" s="10">
        <v>2220.3347827109383</v>
      </c>
      <c r="D604" s="11">
        <v>1153.79</v>
      </c>
      <c r="E604" s="12">
        <v>15.73</v>
      </c>
      <c r="F604" s="11">
        <f>(F602+2*F605)/3</f>
      </c>
      <c r="G604" s="10">
        <v>30.292130640918693</v>
      </c>
      <c r="H604" s="13">
        <v>0.0172</v>
      </c>
      <c r="I604" s="11">
        <v>178.8</v>
      </c>
      <c r="J604" s="10">
        <f>E604/D604</f>
      </c>
      <c r="K604" s="10">
        <f>K603*(1+(D604+E604/12)/D603-1)</f>
      </c>
      <c r="L604" s="10">
        <f>L603*(1+(D604/D603-1)+J604/12)</f>
      </c>
    </row>
    <row x14ac:dyDescent="0.25" r="605" customHeight="1" ht="18.75">
      <c r="A605" s="8">
        <v>37316</v>
      </c>
      <c r="B605" s="9">
        <v>0.0542</v>
      </c>
      <c r="C605" s="10">
        <v>2138.314852782932</v>
      </c>
      <c r="D605" s="11">
        <v>1111.93</v>
      </c>
      <c r="E605" s="12">
        <f>E604*2/3+E607/3</f>
      </c>
      <c r="F605" s="11">
        <v>24.7</v>
      </c>
      <c r="G605" s="10">
        <v>29.005883253118707</v>
      </c>
      <c r="H605" s="13">
        <v>0.0179</v>
      </c>
      <c r="I605" s="11">
        <v>179.8</v>
      </c>
      <c r="J605" s="10">
        <f>E605/D605</f>
      </c>
      <c r="K605" s="10">
        <f>K604*(1+(D605+E605/12)/D604-1)</f>
      </c>
      <c r="L605" s="10">
        <f>L604*(1+(D605/D604-1)+J605/12)</f>
      </c>
    </row>
    <row x14ac:dyDescent="0.25" r="606" customHeight="1" ht="18.75">
      <c r="A606" s="8">
        <v>37347</v>
      </c>
      <c r="B606" s="9">
        <v>0.051100000000000007</v>
      </c>
      <c r="C606" s="10">
        <v>2199.043995099413</v>
      </c>
      <c r="D606" s="11">
        <v>1079.25</v>
      </c>
      <c r="E606" s="12">
        <f>E604/3+E607*2/3</f>
      </c>
      <c r="F606" s="11">
        <f>(2*F605+F608)/3</f>
      </c>
      <c r="G606" s="10">
        <v>28.128107508688352</v>
      </c>
      <c r="H606" s="13">
        <v>0.0171</v>
      </c>
      <c r="I606" s="11">
        <v>179.8</v>
      </c>
      <c r="J606" s="10">
        <f>E606/D606</f>
      </c>
      <c r="K606" s="10">
        <f>K605*(1+(D606+E606/12)/D605-1)</f>
      </c>
      <c r="L606" s="10">
        <f>L605*(1+(D606/D605-1)+J606/12)</f>
      </c>
    </row>
    <row x14ac:dyDescent="0.25" r="607" customHeight="1" ht="18.75">
      <c r="A607" s="8">
        <v>37377</v>
      </c>
      <c r="B607" s="9">
        <v>0.0508</v>
      </c>
      <c r="C607" s="10">
        <v>2213.498126618577</v>
      </c>
      <c r="D607" s="11">
        <v>1014.02</v>
      </c>
      <c r="E607" s="12">
        <v>16.04</v>
      </c>
      <c r="F607" s="11">
        <f>(F605+2*F608)/3</f>
      </c>
      <c r="G607" s="10">
        <v>26.387672541183367</v>
      </c>
      <c r="H607" s="13">
        <v>0.0173</v>
      </c>
      <c r="I607" s="11">
        <v>179.9</v>
      </c>
      <c r="J607" s="10">
        <f>E607/D607</f>
      </c>
      <c r="K607" s="10">
        <f>K606*(1+(D607+E607/12)/D606-1)</f>
      </c>
      <c r="L607" s="10">
        <f>L606*(1+(D607/D606-1)+J607/12)</f>
      </c>
    </row>
    <row x14ac:dyDescent="0.25" r="608" customHeight="1" ht="18.75">
      <c r="A608" s="8">
        <v>37408</v>
      </c>
      <c r="B608" s="9">
        <v>0.048600000000000004</v>
      </c>
      <c r="C608" s="10">
        <v>2260.829482328162</v>
      </c>
      <c r="D608" s="11">
        <v>903.59</v>
      </c>
      <c r="E608" s="12">
        <f>E607*2/3+E610/3</f>
      </c>
      <c r="F608" s="11">
        <v>26.74</v>
      </c>
      <c r="G608" s="10">
        <v>23.463120467431455</v>
      </c>
      <c r="H608" s="13">
        <v>0.017</v>
      </c>
      <c r="I608" s="11">
        <v>180.1</v>
      </c>
      <c r="J608" s="10">
        <f>E608/D608</f>
      </c>
      <c r="K608" s="10">
        <f>K607*(1+(D608+E608/12)/D607-1)</f>
      </c>
      <c r="L608" s="10">
        <f>L607*(1+(D608/D607-1)+J608/12)</f>
      </c>
    </row>
    <row x14ac:dyDescent="0.25" r="609" customHeight="1" ht="18.75">
      <c r="A609" s="8">
        <v>37438</v>
      </c>
      <c r="B609" s="9">
        <v>0.0451</v>
      </c>
      <c r="C609" s="10">
        <v>2332.6971214596333</v>
      </c>
      <c r="D609" s="11">
        <v>912.55</v>
      </c>
      <c r="E609" s="12">
        <f>E607/3+E610*2/3</f>
      </c>
      <c r="F609" s="11">
        <f>(2*F608+F611)/3</f>
      </c>
      <c r="G609" s="10">
        <v>23.588713528842387</v>
      </c>
      <c r="H609" s="13">
        <v>0.0168</v>
      </c>
      <c r="I609" s="11">
        <v>180.7</v>
      </c>
      <c r="J609" s="10">
        <f>E609/D609</f>
      </c>
      <c r="K609" s="10">
        <f>K608*(1+(D609+E609/12)/D608-1)</f>
      </c>
      <c r="L609" s="10">
        <f>L608*(1+(D609/D608-1)+J609/12)</f>
      </c>
    </row>
    <row x14ac:dyDescent="0.25" r="610" customHeight="1" ht="18.75">
      <c r="A610" s="8">
        <v>37469</v>
      </c>
      <c r="B610" s="9">
        <v>0.0414</v>
      </c>
      <c r="C610" s="10">
        <v>2411.0808819966096</v>
      </c>
      <c r="D610" s="11">
        <v>867.81</v>
      </c>
      <c r="E610" s="12">
        <v>15.8</v>
      </c>
      <c r="F610" s="11">
        <f>(F608+2*F611)/3</f>
      </c>
      <c r="G610" s="10">
        <v>22.365036801224342</v>
      </c>
      <c r="H610" s="13">
        <v>0.016200000000000003</v>
      </c>
      <c r="I610" s="11">
        <v>181</v>
      </c>
      <c r="J610" s="10">
        <f>E610/D610</f>
      </c>
      <c r="K610" s="10">
        <f>K609*(1+(D610+E610/12)/D609-1)</f>
      </c>
      <c r="L610" s="10">
        <f>L609*(1+(D610/D609-1)+J610/12)</f>
      </c>
    </row>
    <row x14ac:dyDescent="0.25" r="611" customHeight="1" ht="18.75">
      <c r="A611" s="8">
        <v>37500</v>
      </c>
      <c r="B611" s="9">
        <v>0.0363</v>
      </c>
      <c r="C611" s="10">
        <v>2521.0403200129067</v>
      </c>
      <c r="D611" s="11">
        <v>854.63</v>
      </c>
      <c r="E611" s="12">
        <f>E610*2/3+E613/3</f>
      </c>
      <c r="F611" s="11">
        <v>30.04</v>
      </c>
      <c r="G611" s="10">
        <v>21.95623386365909</v>
      </c>
      <c r="H611" s="13">
        <v>0.0163</v>
      </c>
      <c r="I611" s="11">
        <v>181.3</v>
      </c>
      <c r="J611" s="10">
        <f>E611/D611</f>
      </c>
      <c r="K611" s="10">
        <f>K610*(1+(D611+E611/12)/D610-1)</f>
      </c>
      <c r="L611" s="10">
        <f>L610*(1+(D611/D610-1)+J611/12)</f>
      </c>
    </row>
    <row x14ac:dyDescent="0.25" r="612" customHeight="1" ht="18.75">
      <c r="A612" s="8">
        <v>37530</v>
      </c>
      <c r="B612" s="9">
        <v>0.0393</v>
      </c>
      <c r="C612" s="10">
        <v>2467.046786227655</v>
      </c>
      <c r="D612" s="11">
        <v>909.93</v>
      </c>
      <c r="E612" s="12">
        <f>E610/3+E613*2/3</f>
      </c>
      <c r="F612" s="11">
        <f>(2*F611+F614)/3</f>
      </c>
      <c r="G612" s="10">
        <v>23.348396502725137</v>
      </c>
      <c r="H612" s="13">
        <v>0.0158</v>
      </c>
      <c r="I612" s="11">
        <v>181.3</v>
      </c>
      <c r="J612" s="10">
        <f>E612/D612</f>
      </c>
      <c r="K612" s="10">
        <f>K611*(1+(D612+E612/12)/D611-1)</f>
      </c>
      <c r="L612" s="10">
        <f>L611*(1+(D612/D611-1)+J612/12)</f>
      </c>
    </row>
    <row x14ac:dyDescent="0.25" r="613" customHeight="1" ht="18.75">
      <c r="A613" s="8">
        <v>37561</v>
      </c>
      <c r="B613" s="9">
        <v>0.042199999999999994</v>
      </c>
      <c r="C613" s="10">
        <v>2417.6391811664457</v>
      </c>
      <c r="D613" s="11">
        <v>899.18</v>
      </c>
      <c r="E613" s="12">
        <v>16.07</v>
      </c>
      <c r="F613" s="11">
        <f>(F611+2*F614)/3</f>
      </c>
      <c r="G613" s="10">
        <v>23.101442537685642</v>
      </c>
      <c r="H613" s="13">
        <v>0.0123</v>
      </c>
      <c r="I613" s="11">
        <v>180.9</v>
      </c>
      <c r="J613" s="10">
        <f>E613/D613</f>
      </c>
      <c r="K613" s="10">
        <f>K612*(1+(D613+E613/12)/D612-1)</f>
      </c>
      <c r="L613" s="10">
        <f>L612*(1+(D613/D612-1)+J613/12)</f>
      </c>
    </row>
    <row x14ac:dyDescent="0.25" r="614" customHeight="1" ht="18.75">
      <c r="A614" s="8">
        <v>37591</v>
      </c>
      <c r="B614" s="9">
        <v>0.0383</v>
      </c>
      <c r="C614" s="10">
        <v>2503.331008206227</v>
      </c>
      <c r="D614" s="11">
        <v>895.84</v>
      </c>
      <c r="E614" s="12">
        <f>E613*2/3+E616/3</f>
      </c>
      <c r="F614" s="11">
        <v>27.59</v>
      </c>
      <c r="G614" s="10">
        <v>22.898348576613227</v>
      </c>
      <c r="H614" s="13">
        <v>0.011899999999999999</v>
      </c>
      <c r="I614" s="11">
        <v>181.7</v>
      </c>
      <c r="J614" s="10">
        <f>E614/D614</f>
      </c>
      <c r="K614" s="10">
        <f>K613*(1+(D614+E614/12)/D613-1)</f>
      </c>
      <c r="L614" s="10">
        <f>L613*(1+(D614/D613-1)+J614/12)</f>
      </c>
    </row>
    <row x14ac:dyDescent="0.25" r="615" customHeight="1" ht="18.75">
      <c r="A615" s="8">
        <v>37622</v>
      </c>
      <c r="B615" s="9">
        <v>0.04</v>
      </c>
      <c r="C615" s="10">
        <v>2476.764410445204</v>
      </c>
      <c r="D615" s="11">
        <v>837.03</v>
      </c>
      <c r="E615" s="12">
        <f>E613/3+E616*2/3</f>
      </c>
      <c r="F615" s="11">
        <f>(2*F614+F617)/3</f>
      </c>
      <c r="G615" s="10">
        <v>21.214102123415294</v>
      </c>
      <c r="H615" s="13">
        <v>0.011699999999999999</v>
      </c>
      <c r="I615" s="11">
        <v>183.1</v>
      </c>
      <c r="J615" s="10">
        <f>E615/D615</f>
      </c>
      <c r="K615" s="10">
        <f>K614*(1+(D615+E615/12)/D614-1)</f>
      </c>
      <c r="L615" s="10">
        <f>L614*(1+(D615/D614-1)+J615/12)</f>
      </c>
    </row>
    <row x14ac:dyDescent="0.25" r="616" customHeight="1" ht="18.75">
      <c r="A616" s="8">
        <v>37653</v>
      </c>
      <c r="B616" s="9">
        <v>0.0371</v>
      </c>
      <c r="C616" s="10">
        <v>2544.162129111027</v>
      </c>
      <c r="D616" s="11">
        <v>846.63</v>
      </c>
      <c r="E616" s="12">
        <v>16.22</v>
      </c>
      <c r="F616" s="11">
        <f>(F614+2*F617)/3</f>
      </c>
      <c r="G616" s="10">
        <v>21.309719026990994</v>
      </c>
      <c r="H616" s="13">
        <v>0.011699999999999999</v>
      </c>
      <c r="I616" s="11">
        <v>184.2</v>
      </c>
      <c r="J616" s="10">
        <f>E616/D616</f>
      </c>
      <c r="K616" s="10">
        <f>K615*(1+(D616+E616/12)/D615-1)</f>
      </c>
      <c r="L616" s="10">
        <f>L615*(1+(D616/D615-1)+J616/12)</f>
      </c>
    </row>
    <row x14ac:dyDescent="0.25" r="617" customHeight="1" ht="18.75">
      <c r="A617" s="8">
        <v>37681</v>
      </c>
      <c r="B617" s="9">
        <v>0.0383</v>
      </c>
      <c r="C617" s="10">
        <v>2527.034171948857</v>
      </c>
      <c r="D617" s="11">
        <v>890.03</v>
      </c>
      <c r="E617" s="12">
        <f>E616*2/3+E619/3</f>
      </c>
      <c r="F617" s="11">
        <v>30.32</v>
      </c>
      <c r="G617" s="10">
        <v>22.427939577730907</v>
      </c>
      <c r="H617" s="13">
        <v>0.0113</v>
      </c>
      <c r="I617" s="11">
        <v>183.8</v>
      </c>
      <c r="J617" s="10">
        <f>E617/D617</f>
      </c>
      <c r="K617" s="10">
        <f>K616*(1+(D617+E617/12)/D616-1)</f>
      </c>
      <c r="L617" s="10">
        <f>L616*(1+(D617/D616-1)+J617/12)</f>
      </c>
    </row>
    <row x14ac:dyDescent="0.25" r="618" customHeight="1" ht="18.75">
      <c r="A618" s="8">
        <v>37712</v>
      </c>
      <c r="B618" s="9">
        <v>0.038900000000000004</v>
      </c>
      <c r="C618" s="10">
        <v>2522.7226510892638</v>
      </c>
      <c r="D618" s="11">
        <v>935.96</v>
      </c>
      <c r="E618" s="12">
        <f>E616/3+E619*2/3</f>
      </c>
      <c r="F618" s="11">
        <f>(2*F617+F620)/3</f>
      </c>
      <c r="G618" s="10">
        <v>23.59108045348149</v>
      </c>
      <c r="H618" s="13">
        <v>0.0113</v>
      </c>
      <c r="I618" s="11">
        <v>183.5</v>
      </c>
      <c r="J618" s="10">
        <f>E618/D618</f>
      </c>
      <c r="K618" s="10">
        <f>K617*(1+(D618+E618/12)/D617-1)</f>
      </c>
      <c r="L618" s="10">
        <f>L617*(1+(D618/D617-1)+J618/12)</f>
      </c>
    </row>
    <row x14ac:dyDescent="0.25" r="619" customHeight="1" ht="18.75">
      <c r="A619" s="8">
        <v>37742</v>
      </c>
      <c r="B619" s="9">
        <v>0.0337</v>
      </c>
      <c r="C619" s="10">
        <v>2640.706589742571</v>
      </c>
      <c r="D619" s="11">
        <v>988</v>
      </c>
      <c r="E619" s="12">
        <v>16.17</v>
      </c>
      <c r="F619" s="11">
        <f>(F617+2*F620)/3</f>
      </c>
      <c r="G619" s="10">
        <v>24.832223259531066</v>
      </c>
      <c r="H619" s="13">
        <v>0.010700000000000001</v>
      </c>
      <c r="I619" s="11">
        <v>183.7</v>
      </c>
      <c r="J619" s="10">
        <f>E619/D619</f>
      </c>
      <c r="K619" s="10">
        <f>K618*(1+(D619+E619/12)/D618-1)</f>
      </c>
      <c r="L619" s="10">
        <f>L618*(1+(D619/D618-1)+J619/12)</f>
      </c>
    </row>
    <row x14ac:dyDescent="0.25" r="620" customHeight="1" ht="18.75">
      <c r="A620" s="8">
        <v>37773</v>
      </c>
      <c r="B620" s="9">
        <v>0.0354</v>
      </c>
      <c r="C620" s="10">
        <v>2610.853762199875</v>
      </c>
      <c r="D620" s="11">
        <v>992.54</v>
      </c>
      <c r="E620" s="12">
        <f>E619*2/3+E622/3</f>
      </c>
      <c r="F620" s="11">
        <v>34.55</v>
      </c>
      <c r="G620" s="10">
        <v>24.86732910126879</v>
      </c>
      <c r="H620" s="13">
        <v>0.0092</v>
      </c>
      <c r="I620" s="11">
        <v>183.9</v>
      </c>
      <c r="J620" s="10">
        <f>E620/D620</f>
      </c>
      <c r="K620" s="10">
        <f>K619*(1+(D620+E620/12)/D619-1)</f>
      </c>
      <c r="L620" s="10">
        <f>L619*(1+(D620/D619-1)+J620/12)</f>
      </c>
    </row>
    <row x14ac:dyDescent="0.25" r="621" customHeight="1" ht="18.75">
      <c r="A621" s="8">
        <v>37803</v>
      </c>
      <c r="B621" s="9">
        <v>0.0449</v>
      </c>
      <c r="C621" s="10">
        <v>2421.7999560236326</v>
      </c>
      <c r="D621" s="11">
        <v>989.53</v>
      </c>
      <c r="E621" s="12">
        <f>E619/3+E622*2/3</f>
      </c>
      <c r="F621" s="11">
        <f>(2*F620+F623)/3</f>
      </c>
      <c r="G621" s="10">
        <v>24.642251409932175</v>
      </c>
      <c r="H621" s="13">
        <v>0.009000000000000001</v>
      </c>
      <c r="I621" s="11">
        <v>184.6</v>
      </c>
      <c r="J621" s="10">
        <f>E621/D621</f>
      </c>
      <c r="K621" s="10">
        <f>K620*(1+(D621+E621/12)/D620-1)</f>
      </c>
      <c r="L621" s="10">
        <f>L620*(1+(D621/D620-1)+J621/12)</f>
      </c>
    </row>
    <row x14ac:dyDescent="0.25" r="622" customHeight="1" ht="18.75">
      <c r="A622" s="8">
        <v>37834</v>
      </c>
      <c r="B622" s="9">
        <v>0.044500000000000005</v>
      </c>
      <c r="C622" s="10">
        <v>2438.5606869045505</v>
      </c>
      <c r="D622" s="11">
        <v>1019.44</v>
      </c>
      <c r="E622" s="12">
        <v>16.59</v>
      </c>
      <c r="F622" s="11">
        <f>(F620+2*F623)/3</f>
      </c>
      <c r="G622" s="10">
        <v>25.243686752606262</v>
      </c>
      <c r="H622" s="13">
        <v>0.0095</v>
      </c>
      <c r="I622" s="11">
        <v>185.2</v>
      </c>
      <c r="J622" s="10">
        <f>E622/D622</f>
      </c>
      <c r="K622" s="10">
        <f>K621*(1+(D622+E622/12)/D621-1)</f>
      </c>
      <c r="L622" s="10">
        <f>L621*(1+(D622/D621-1)+J622/12)</f>
      </c>
    </row>
    <row x14ac:dyDescent="0.25" r="623" customHeight="1" ht="18.75">
      <c r="A623" s="8">
        <v>37865</v>
      </c>
      <c r="B623" s="9">
        <v>0.039599999999999996</v>
      </c>
      <c r="C623" s="10">
        <v>2544.8164454389994</v>
      </c>
      <c r="D623" s="11">
        <v>1038.73</v>
      </c>
      <c r="E623" s="12">
        <f>E622*2/3+E625/3</f>
      </c>
      <c r="F623" s="11">
        <v>38.58</v>
      </c>
      <c r="G623" s="10">
        <v>25.682756070579696</v>
      </c>
      <c r="H623" s="13">
        <v>0.009399999999999999</v>
      </c>
      <c r="I623" s="11">
        <v>185</v>
      </c>
      <c r="J623" s="10">
        <f>E623/D623</f>
      </c>
      <c r="K623" s="10">
        <f>K622*(1+(D623+E623/12)/D622-1)</f>
      </c>
      <c r="L623" s="10">
        <f>L622*(1+(D623/D622-1)+J623/12)</f>
      </c>
    </row>
    <row x14ac:dyDescent="0.25" r="624" customHeight="1" ht="18.75">
      <c r="A624" s="8">
        <v>37895</v>
      </c>
      <c r="B624" s="9">
        <v>0.0433</v>
      </c>
      <c r="C624" s="10">
        <v>2477.9517760072763</v>
      </c>
      <c r="D624" s="11">
        <v>1049.9</v>
      </c>
      <c r="E624" s="12">
        <f>E622/3+E625*2/3</f>
      </c>
      <c r="F624" s="11">
        <f>(2*F623+F626)/3</f>
      </c>
      <c r="G624" s="10">
        <v>25.94679821842013</v>
      </c>
      <c r="H624" s="13">
        <v>0.0092</v>
      </c>
      <c r="I624" s="11">
        <v>184.5</v>
      </c>
      <c r="J624" s="10">
        <f>E624/D624</f>
      </c>
      <c r="K624" s="10">
        <f>K623*(1+(D624+E624/12)/D623-1)</f>
      </c>
      <c r="L624" s="10">
        <f>L623*(1+(D624/D623-1)+J624/12)</f>
      </c>
    </row>
    <row x14ac:dyDescent="0.25" r="625" customHeight="1" ht="18.75">
      <c r="A625" s="8">
        <v>37926</v>
      </c>
      <c r="B625" s="9">
        <v>0.0434</v>
      </c>
      <c r="C625" s="10">
        <v>2484.9133166756988</v>
      </c>
      <c r="D625" s="11">
        <v>1080.64</v>
      </c>
      <c r="E625" s="12">
        <v>17.39</v>
      </c>
      <c r="F625" s="11">
        <f>(F623+2*F626)/3</f>
      </c>
      <c r="G625" s="10">
        <v>26.63517051108154</v>
      </c>
      <c r="H625" s="13">
        <v>0.009300000000000001</v>
      </c>
      <c r="I625" s="11">
        <v>184.3</v>
      </c>
      <c r="J625" s="10">
        <f>E625/D625</f>
      </c>
      <c r="K625" s="10">
        <f>K624*(1+(D625+E625/12)/D624-1)</f>
      </c>
      <c r="L625" s="10">
        <f>L624*(1+(D625/D624-1)+J625/12)</f>
      </c>
    </row>
    <row x14ac:dyDescent="0.25" r="626" customHeight="1" ht="18.75">
      <c r="A626" s="8">
        <v>37956</v>
      </c>
      <c r="B626" s="9">
        <v>0.042699999999999995</v>
      </c>
      <c r="C626" s="10">
        <v>2507.8438703769457</v>
      </c>
      <c r="D626" s="11">
        <v>1132.52</v>
      </c>
      <c r="E626" s="12">
        <f>E625*2/3+E628/3</f>
      </c>
      <c r="F626" s="11">
        <v>48.74</v>
      </c>
      <c r="G626" s="10">
        <v>27.65854035573659</v>
      </c>
      <c r="H626" s="13">
        <v>0.009000000000000001</v>
      </c>
      <c r="I626" s="11">
        <v>185.2</v>
      </c>
      <c r="J626" s="10">
        <f>E626/D626</f>
      </c>
      <c r="K626" s="10">
        <f>K625*(1+(D626+E626/12)/D625-1)</f>
      </c>
      <c r="L626" s="10">
        <f>L625*(1+(D626/D625-1)+J626/12)</f>
      </c>
    </row>
    <row x14ac:dyDescent="0.25" r="627" customHeight="1" ht="18.75">
      <c r="A627" s="8">
        <v>37987</v>
      </c>
      <c r="B627" s="9">
        <v>0.0416</v>
      </c>
      <c r="C627" s="10">
        <v>2538.9972266166474</v>
      </c>
      <c r="D627" s="11">
        <v>1143.36</v>
      </c>
      <c r="E627" s="12">
        <f>E625/3+E628*2/3</f>
      </c>
      <c r="F627" s="11">
        <f>(2*F626+F629)/3</f>
      </c>
      <c r="G627" s="10">
        <v>27.65086203674023</v>
      </c>
      <c r="H627" s="13">
        <v>0.0088</v>
      </c>
      <c r="I627" s="11">
        <v>186.2</v>
      </c>
      <c r="J627" s="10">
        <f>E627/D627</f>
      </c>
      <c r="K627" s="10">
        <f>K626*(1+(D627+E627/12)/D626-1)</f>
      </c>
      <c r="L627" s="10">
        <f>L626*(1+(D627/D626-1)+J627/12)</f>
      </c>
    </row>
    <row x14ac:dyDescent="0.25" r="628" customHeight="1" ht="18.75">
      <c r="A628" s="8">
        <v>38018</v>
      </c>
      <c r="B628" s="9">
        <v>0.039900000000000005</v>
      </c>
      <c r="C628" s="10">
        <v>2582.8646148038224</v>
      </c>
      <c r="D628" s="11">
        <v>1123.98</v>
      </c>
      <c r="E628" s="12">
        <v>18.02</v>
      </c>
      <c r="F628" s="11">
        <f>(F626+2*F629)/3</f>
      </c>
      <c r="G628" s="10">
        <v>26.88653038403587</v>
      </c>
      <c r="H628" s="13">
        <v>0.009300000000000001</v>
      </c>
      <c r="I628" s="11">
        <v>187.4</v>
      </c>
      <c r="J628" s="10">
        <f>E628/D628</f>
      </c>
      <c r="K628" s="10">
        <f>K627*(1+(D628+E628/12)/D627-1)</f>
      </c>
      <c r="L628" s="10">
        <f>L627*(1+(D628/D627-1)+J628/12)</f>
      </c>
    </row>
    <row x14ac:dyDescent="0.25" r="629" customHeight="1" ht="18.75">
      <c r="A629" s="8">
        <v>38047</v>
      </c>
      <c r="B629" s="9">
        <v>0.038599999999999995</v>
      </c>
      <c r="C629" s="10">
        <v>2618.9013984348153</v>
      </c>
      <c r="D629" s="11">
        <v>1133.36</v>
      </c>
      <c r="E629" s="12">
        <f>E628*2/3+E631/3</f>
      </c>
      <c r="F629" s="11">
        <v>52</v>
      </c>
      <c r="G629" s="10">
        <v>26.900577508444897</v>
      </c>
      <c r="H629" s="13">
        <v>0.009399999999999999</v>
      </c>
      <c r="I629" s="11">
        <v>188</v>
      </c>
      <c r="J629" s="10">
        <f>E629/D629</f>
      </c>
      <c r="K629" s="10">
        <f>K628*(1+(D629+E629/12)/D628-1)</f>
      </c>
      <c r="L629" s="10">
        <f>L628*(1+(D629/D628-1)+J629/12)</f>
      </c>
    </row>
    <row x14ac:dyDescent="0.25" r="630" customHeight="1" ht="18.75">
      <c r="A630" s="8">
        <v>38078</v>
      </c>
      <c r="B630" s="9">
        <v>0.0453</v>
      </c>
      <c r="C630" s="10">
        <v>2488.39672588696</v>
      </c>
      <c r="D630" s="11">
        <v>1102.78</v>
      </c>
      <c r="E630" s="12">
        <f>E628/3+E631*2/3</f>
      </c>
      <c r="F630" s="11">
        <f>(2*F629+F632)/3</f>
      </c>
      <c r="G630" s="10">
        <v>25.902814292943773</v>
      </c>
      <c r="H630" s="13">
        <v>0.009399999999999999</v>
      </c>
      <c r="I630" s="11">
        <v>189.1</v>
      </c>
      <c r="J630" s="10">
        <f>E630/D630</f>
      </c>
      <c r="K630" s="10">
        <f>K629*(1+(D630+E630/12)/D629-1)</f>
      </c>
      <c r="L630" s="10">
        <f>L629*(1+(D630/D629-1)+J630/12)</f>
      </c>
    </row>
    <row x14ac:dyDescent="0.25" r="631" customHeight="1" ht="18.75">
      <c r="A631" s="8">
        <v>38108</v>
      </c>
      <c r="B631" s="9">
        <v>0.0466</v>
      </c>
      <c r="C631" s="10">
        <v>2472.33436917176</v>
      </c>
      <c r="D631" s="11">
        <v>1132.76</v>
      </c>
      <c r="E631" s="12">
        <v>18.6</v>
      </c>
      <c r="F631" s="11">
        <f>(F629+2*F632)/3</f>
      </c>
      <c r="G631" s="10">
        <v>26.401285366474923</v>
      </c>
      <c r="H631" s="13">
        <v>0.0102</v>
      </c>
      <c r="I631" s="11">
        <v>189.7</v>
      </c>
      <c r="J631" s="10">
        <f>E631/D631</f>
      </c>
      <c r="K631" s="10">
        <f>K630*(1+(D631+E631/12)/D630-1)</f>
      </c>
      <c r="L631" s="10">
        <f>L630*(1+(D631/D630-1)+J631/12)</f>
      </c>
    </row>
    <row x14ac:dyDescent="0.25" r="632" customHeight="1" ht="18.75">
      <c r="A632" s="8">
        <v>38139</v>
      </c>
      <c r="B632" s="9">
        <v>0.0462</v>
      </c>
      <c r="C632" s="10">
        <v>2489.7320630666363</v>
      </c>
      <c r="D632" s="11">
        <v>1105.85</v>
      </c>
      <c r="E632" s="12">
        <f>E631*2/3+E634/3</f>
      </c>
      <c r="F632" s="11">
        <v>56.15</v>
      </c>
      <c r="G632" s="10">
        <v>25.695888646268564</v>
      </c>
      <c r="H632" s="13">
        <v>0.0127</v>
      </c>
      <c r="I632" s="11">
        <v>189.4</v>
      </c>
      <c r="J632" s="10">
        <f>E632/D632</f>
      </c>
      <c r="K632" s="10">
        <f>K631*(1+(D632+E632/12)/D631-1)</f>
      </c>
      <c r="L632" s="10">
        <f>L631*(1+(D632/D631-1)+J632/12)</f>
      </c>
    </row>
    <row x14ac:dyDescent="0.25" r="633" customHeight="1" ht="18.75">
      <c r="A633" s="8">
        <v>38169</v>
      </c>
      <c r="B633" s="9">
        <v>0.045</v>
      </c>
      <c r="C633" s="10">
        <v>2523.0066807984117</v>
      </c>
      <c r="D633" s="11">
        <v>1088.94</v>
      </c>
      <c r="E633" s="12">
        <f>E631/3+E634*2/3</f>
      </c>
      <c r="F633" s="11">
        <f>(2*F632+F635)/3</f>
      </c>
      <c r="G633" s="10">
        <v>25.174462226477786</v>
      </c>
      <c r="H633" s="13">
        <v>0.013300000000000001</v>
      </c>
      <c r="I633" s="11">
        <v>189.5</v>
      </c>
      <c r="J633" s="10">
        <f>E633/D633</f>
      </c>
      <c r="K633" s="10">
        <f>K632*(1+(D633+E633/12)/D632-1)</f>
      </c>
      <c r="L633" s="10">
        <f>L632*(1+(D633/D632-1)+J633/12)</f>
      </c>
    </row>
    <row x14ac:dyDescent="0.25" r="634" customHeight="1" ht="18.75">
      <c r="A634" s="8">
        <v>38200</v>
      </c>
      <c r="B634" s="9">
        <v>0.041299999999999996</v>
      </c>
      <c r="C634" s="10">
        <v>2607.8002063178674</v>
      </c>
      <c r="D634" s="11">
        <v>1117.66</v>
      </c>
      <c r="E634" s="12">
        <v>19.16</v>
      </c>
      <c r="F634" s="11">
        <f>(F632+2*F635)/3</f>
      </c>
      <c r="G634" s="10">
        <v>25.668406776357706</v>
      </c>
      <c r="H634" s="13">
        <v>0.0148</v>
      </c>
      <c r="I634" s="11">
        <v>189.9</v>
      </c>
      <c r="J634" s="10">
        <f>E634/D634</f>
      </c>
      <c r="K634" s="10">
        <f>K633*(1+(D634+E634/12)/D633-1)</f>
      </c>
      <c r="L634" s="10">
        <f>L633*(1+(D634/D633-1)+J634/12)</f>
      </c>
    </row>
    <row x14ac:dyDescent="0.25" r="635" customHeight="1" ht="18.75">
      <c r="A635" s="8">
        <v>38231</v>
      </c>
      <c r="B635" s="9">
        <v>0.0414</v>
      </c>
      <c r="C635" s="10">
        <v>2614.6719570477485</v>
      </c>
      <c r="D635" s="11">
        <v>1117.21</v>
      </c>
      <c r="E635" s="12">
        <f>E634*2/3+E637/3</f>
      </c>
      <c r="F635" s="11">
        <v>57.77</v>
      </c>
      <c r="G635" s="10">
        <v>25.41165566548935</v>
      </c>
      <c r="H635" s="13">
        <v>0.0165</v>
      </c>
      <c r="I635" s="11">
        <v>190.9</v>
      </c>
      <c r="J635" s="10">
        <f>E635/D635</f>
      </c>
      <c r="K635" s="10">
        <f>K634*(1+(D635+E635/12)/D634-1)</f>
      </c>
      <c r="L635" s="10">
        <f>L634*(1+(D635/D634-1)+J635/12)</f>
      </c>
    </row>
    <row x14ac:dyDescent="0.25" r="636" customHeight="1" ht="18.75">
      <c r="A636" s="8">
        <v>38261</v>
      </c>
      <c r="B636" s="9">
        <v>0.0405</v>
      </c>
      <c r="C636" s="10">
        <v>2642.755145426346</v>
      </c>
      <c r="D636" s="11">
        <v>1168.94</v>
      </c>
      <c r="E636" s="12">
        <f>E634/3+E637*2/3</f>
      </c>
      <c r="F636" s="11">
        <f>(2*F635+F638)/3</f>
      </c>
      <c r="G636" s="10">
        <v>26.465310814818057</v>
      </c>
      <c r="H636" s="13">
        <v>0.0176</v>
      </c>
      <c r="I636" s="11">
        <v>191</v>
      </c>
      <c r="J636" s="10">
        <f>E636/D636</f>
      </c>
      <c r="K636" s="10">
        <f>K635*(1+(D636+E636/12)/D635-1)</f>
      </c>
      <c r="L636" s="10">
        <f>L635*(1+(D636/D635-1)+J636/12)</f>
      </c>
    </row>
    <row x14ac:dyDescent="0.25" r="637" customHeight="1" ht="18.75">
      <c r="A637" s="8">
        <v>38292</v>
      </c>
      <c r="B637" s="9">
        <v>0.0436</v>
      </c>
      <c r="C637" s="10">
        <v>2586.283146412615</v>
      </c>
      <c r="D637" s="11">
        <v>1199.21</v>
      </c>
      <c r="E637" s="12">
        <v>19.44</v>
      </c>
      <c r="F637" s="11">
        <f>(F635+2*F638)/3</f>
      </c>
      <c r="G637" s="10">
        <v>27.144808694741247</v>
      </c>
      <c r="H637" s="13">
        <v>0.0207</v>
      </c>
      <c r="I637" s="11">
        <v>190.3</v>
      </c>
      <c r="J637" s="10">
        <f>E637/D637</f>
      </c>
      <c r="K637" s="10">
        <f>K636*(1+(D637+E637/12)/D636-1)</f>
      </c>
      <c r="L637" s="10">
        <f>L636*(1+(D637/D636-1)+J637/12)</f>
      </c>
    </row>
    <row x14ac:dyDescent="0.25" r="638" customHeight="1" ht="18.75">
      <c r="A638" s="8">
        <v>38322</v>
      </c>
      <c r="B638" s="9">
        <v>0.0424</v>
      </c>
      <c r="C638" s="10">
        <v>2620.5937171788933</v>
      </c>
      <c r="D638" s="11">
        <v>1181.41</v>
      </c>
      <c r="E638" s="12">
        <f>E637*2/3+E640/3</f>
      </c>
      <c r="F638" s="11">
        <v>58.55</v>
      </c>
      <c r="G638" s="10">
        <v>26.58725069797039</v>
      </c>
      <c r="H638" s="13">
        <v>0.0219</v>
      </c>
      <c r="I638" s="11">
        <v>190.7</v>
      </c>
      <c r="J638" s="10">
        <f>E638/D638</f>
      </c>
      <c r="K638" s="10">
        <f>K637*(1+(D638+E638/12)/D637-1)</f>
      </c>
      <c r="L638" s="10">
        <f>L637*(1+(D638/D637-1)+J638/12)</f>
      </c>
    </row>
    <row x14ac:dyDescent="0.25" r="639" customHeight="1" ht="18.75">
      <c r="A639" s="8">
        <v>38353</v>
      </c>
      <c r="B639" s="9">
        <v>0.0414</v>
      </c>
      <c r="C639" s="10">
        <v>2650.990622762147</v>
      </c>
      <c r="D639" s="11">
        <v>1199.63</v>
      </c>
      <c r="E639" s="12">
        <f>E637/3+E640*2/3</f>
      </c>
      <c r="F639" s="11">
        <f>(2*F638+F641)/3</f>
      </c>
      <c r="G639" s="10">
        <v>26.744863128101194</v>
      </c>
      <c r="H639" s="13">
        <v>0.0233</v>
      </c>
      <c r="I639" s="11">
        <v>191.8</v>
      </c>
      <c r="J639" s="10">
        <f>E639/D639</f>
      </c>
      <c r="K639" s="10">
        <f>K638*(1+(D639+E639/12)/D638-1)</f>
      </c>
      <c r="L639" s="10">
        <f>L638*(1+(D639/D638-1)+J639/12)</f>
      </c>
    </row>
    <row x14ac:dyDescent="0.25" r="640" customHeight="1" ht="18.75">
      <c r="A640" s="8">
        <v>38384</v>
      </c>
      <c r="B640" s="9">
        <v>0.0436</v>
      </c>
      <c r="C640" s="10">
        <v>2613.585198243832</v>
      </c>
      <c r="D640" s="11">
        <v>1194.9</v>
      </c>
      <c r="E640" s="12">
        <v>20.23</v>
      </c>
      <c r="F640" s="11">
        <f>(F638+2*F641)/3</f>
      </c>
      <c r="G640" s="10">
        <v>26.339142131057944</v>
      </c>
      <c r="H640" s="13">
        <v>0.0254</v>
      </c>
      <c r="I640" s="11">
        <v>193.3</v>
      </c>
      <c r="J640" s="10">
        <f>E640/D640</f>
      </c>
      <c r="K640" s="10">
        <f>K639*(1+(D640+E640/12)/D639-1)</f>
      </c>
      <c r="L640" s="10">
        <f>L639*(1+(D640/D639-1)+J640/12)</f>
      </c>
    </row>
    <row x14ac:dyDescent="0.25" r="641" customHeight="1" ht="18.75">
      <c r="A641" s="8">
        <v>38412</v>
      </c>
      <c r="B641" s="9">
        <v>0.045</v>
      </c>
      <c r="C641" s="10">
        <v>2594.069048414228</v>
      </c>
      <c r="D641" s="11">
        <v>1164.43</v>
      </c>
      <c r="E641" s="12">
        <f>E640*2/3+E643/3</f>
      </c>
      <c r="F641" s="11">
        <v>60.22</v>
      </c>
      <c r="G641" s="10">
        <v>25.408922569114477</v>
      </c>
      <c r="H641" s="13">
        <v>0.0274</v>
      </c>
      <c r="I641" s="11">
        <v>194.6</v>
      </c>
      <c r="J641" s="10">
        <f>E641/D641</f>
      </c>
      <c r="K641" s="10">
        <f>K640*(1+(D641+E641/12)/D640-1)</f>
      </c>
      <c r="L641" s="10">
        <f>L640*(1+(D641/D640-1)+J641/12)</f>
      </c>
    </row>
    <row x14ac:dyDescent="0.25" r="642" customHeight="1" ht="18.75">
      <c r="A642" s="8">
        <v>38443</v>
      </c>
      <c r="B642" s="9">
        <v>0.0421</v>
      </c>
      <c r="C642" s="10">
        <v>2664.272693608999</v>
      </c>
      <c r="D642" s="11">
        <v>1178.28</v>
      </c>
      <c r="E642" s="12">
        <f>E640/3+E643*2/3</f>
      </c>
      <c r="F642" s="11">
        <f>(2*F641+F644)/3</f>
      </c>
      <c r="G642" s="10">
        <v>25.650230187182977</v>
      </c>
      <c r="H642" s="13">
        <v>0.0278</v>
      </c>
      <c r="I642" s="11">
        <v>194.4</v>
      </c>
      <c r="J642" s="10">
        <f>E642/D642</f>
      </c>
      <c r="K642" s="10">
        <f>K641*(1+(D642+E642/12)/D641-1)</f>
      </c>
      <c r="L642" s="10">
        <f>L641*(1+(D642/D641-1)+J642/12)</f>
      </c>
    </row>
    <row x14ac:dyDescent="0.25" r="643" customHeight="1" ht="18.75">
      <c r="A643" s="8">
        <v>38473</v>
      </c>
      <c r="B643" s="9">
        <v>0.04</v>
      </c>
      <c r="C643" s="10">
        <v>2719.051573436878</v>
      </c>
      <c r="D643" s="11">
        <v>1202.25</v>
      </c>
      <c r="E643" s="12">
        <v>20.93</v>
      </c>
      <c r="F643" s="11">
        <f>(F641+2*F644)/3</f>
      </c>
      <c r="G643" s="10">
        <v>26.068394871884006</v>
      </c>
      <c r="H643" s="13">
        <v>0.028399999999999998</v>
      </c>
      <c r="I643" s="11">
        <v>194.5</v>
      </c>
      <c r="J643" s="10">
        <f>E643/D643</f>
      </c>
      <c r="K643" s="10">
        <f>K642*(1+(D643+E643/12)/D642-1)</f>
      </c>
      <c r="L643" s="10">
        <f>L642*(1+(D643/D642-1)+J643/12)</f>
      </c>
    </row>
    <row x14ac:dyDescent="0.25" r="644" customHeight="1" ht="18.75">
      <c r="A644" s="8">
        <v>38504</v>
      </c>
      <c r="B644" s="9">
        <v>0.0394</v>
      </c>
      <c r="C644" s="10">
        <v>2741.4006059643925</v>
      </c>
      <c r="D644" s="11">
        <v>1222.24</v>
      </c>
      <c r="E644" s="12">
        <f>E643*2/3+E646/3</f>
      </c>
      <c r="F644" s="11">
        <v>63.26</v>
      </c>
      <c r="G644" s="10">
        <v>26.287871091254747</v>
      </c>
      <c r="H644" s="13">
        <v>0.0297</v>
      </c>
      <c r="I644" s="11">
        <v>195.4</v>
      </c>
      <c r="J644" s="10">
        <f>E644/D644</f>
      </c>
      <c r="K644" s="10">
        <f>K643*(1+(D644+E644/12)/D643-1)</f>
      </c>
      <c r="L644" s="10">
        <f>L643*(1+(D644/D643-1)+J644/12)</f>
      </c>
    </row>
    <row x14ac:dyDescent="0.25" r="645" customHeight="1" ht="18.75">
      <c r="A645" s="8">
        <v>38534</v>
      </c>
      <c r="B645" s="9">
        <v>0.042800000000000005</v>
      </c>
      <c r="C645" s="10">
        <v>2675.721316657234</v>
      </c>
      <c r="D645" s="11">
        <v>1224.27</v>
      </c>
      <c r="E645" s="12">
        <f>E643/3+E646*2/3</f>
      </c>
      <c r="F645" s="11">
        <f>(2*F644+F647)/3</f>
      </c>
      <c r="G645" s="10">
        <v>26.104381410936153</v>
      </c>
      <c r="H645" s="13">
        <v>0.0322</v>
      </c>
      <c r="I645" s="11">
        <v>196.4</v>
      </c>
      <c r="J645" s="10">
        <f>E645/D645</f>
      </c>
      <c r="K645" s="10">
        <f>K644*(1+(D645+E645/12)/D644-1)</f>
      </c>
      <c r="L645" s="10">
        <f>L644*(1+(D645/D644-1)+J645/12)</f>
      </c>
    </row>
    <row x14ac:dyDescent="0.25" r="646" customHeight="1" ht="18.75">
      <c r="A646" s="8">
        <v>38565</v>
      </c>
      <c r="B646" s="9">
        <v>0.04019999999999999</v>
      </c>
      <c r="C646" s="10">
        <v>2741.7011526004335</v>
      </c>
      <c r="D646" s="11">
        <v>1225.92</v>
      </c>
      <c r="E646" s="12">
        <v>21.47</v>
      </c>
      <c r="F646" s="11">
        <f>(F644+2*F647)/3</f>
      </c>
      <c r="G646" s="10">
        <v>25.73012299016448</v>
      </c>
      <c r="H646" s="13">
        <v>0.0344</v>
      </c>
      <c r="I646" s="11">
        <v>198.8</v>
      </c>
      <c r="J646" s="10">
        <f>E646/D646</f>
      </c>
      <c r="K646" s="10">
        <f>K645*(1+(D646+E646/12)/D645-1)</f>
      </c>
      <c r="L646" s="10">
        <f>L645*(1+(D646/D645-1)+J646/12)</f>
      </c>
    </row>
    <row x14ac:dyDescent="0.25" r="647" customHeight="1" ht="18.75">
      <c r="A647" s="8">
        <v>38596</v>
      </c>
      <c r="B647" s="9">
        <v>0.0434</v>
      </c>
      <c r="C647" s="10">
        <v>2680.7912816429034</v>
      </c>
      <c r="D647" s="11">
        <v>1191.96</v>
      </c>
      <c r="E647" s="12">
        <f>E646*2/3+E649/3</f>
      </c>
      <c r="F647" s="11">
        <v>66.47</v>
      </c>
      <c r="G647" s="10">
        <v>24.87653872364796</v>
      </c>
      <c r="H647" s="13">
        <v>0.0342</v>
      </c>
      <c r="I647" s="11">
        <v>199.2</v>
      </c>
      <c r="J647" s="10">
        <f>E647/D647</f>
      </c>
      <c r="K647" s="10">
        <f>K646*(1+(D647+E647/12)/D646-1)</f>
      </c>
      <c r="L647" s="10">
        <f>L646*(1+(D647/D646-1)+J647/12)</f>
      </c>
    </row>
    <row x14ac:dyDescent="0.25" r="648" customHeight="1" ht="18.75">
      <c r="A648" s="8">
        <v>38626</v>
      </c>
      <c r="B648" s="9">
        <v>0.045700000000000005</v>
      </c>
      <c r="C648" s="10">
        <v>2641.7601332747877</v>
      </c>
      <c r="D648" s="11">
        <v>1237.37</v>
      </c>
      <c r="E648" s="12">
        <f>E646/3+E649*2/3</f>
      </c>
      <c r="F648" s="11">
        <f>(2*F647+F650)/3</f>
      </c>
      <c r="G648" s="10">
        <v>25.93178330906903</v>
      </c>
      <c r="H648" s="13">
        <v>0.0371</v>
      </c>
      <c r="I648" s="11">
        <v>197.6</v>
      </c>
      <c r="J648" s="10">
        <f>E648/D648</f>
      </c>
      <c r="K648" s="10">
        <f>K647*(1+(D648+E648/12)/D647-1)</f>
      </c>
      <c r="L648" s="10">
        <f>L647*(1+(D648/D647-1)+J648/12)</f>
      </c>
    </row>
    <row x14ac:dyDescent="0.25" r="649" customHeight="1" ht="18.75">
      <c r="A649" s="8">
        <v>38657</v>
      </c>
      <c r="B649" s="9">
        <v>0.0449</v>
      </c>
      <c r="C649" s="10">
        <v>2668.585884972456</v>
      </c>
      <c r="D649" s="11">
        <v>1262.07</v>
      </c>
      <c r="E649" s="12">
        <v>22.22</v>
      </c>
      <c r="F649" s="11">
        <f>(F647+2*F650)/3</f>
      </c>
      <c r="G649" s="10">
        <v>26.443803114292418</v>
      </c>
      <c r="H649" s="13">
        <v>0.0388</v>
      </c>
      <c r="I649" s="11">
        <v>196.8</v>
      </c>
      <c r="J649" s="10">
        <f>E649/D649</f>
      </c>
      <c r="K649" s="10">
        <f>K648*(1+(D649+E649/12)/D648-1)</f>
      </c>
      <c r="L649" s="10">
        <f>L648*(1+(D649/D648-1)+J649/12)</f>
      </c>
    </row>
    <row x14ac:dyDescent="0.25" r="650" customHeight="1" ht="18.75">
      <c r="A650" s="8">
        <v>38687</v>
      </c>
      <c r="B650" s="9">
        <v>0.043899999999999995</v>
      </c>
      <c r="C650" s="10">
        <v>2699.840644845079</v>
      </c>
      <c r="D650" s="11">
        <v>1278.73</v>
      </c>
      <c r="E650" s="12">
        <f>E649*2/3+E652/3</f>
      </c>
      <c r="F650" s="11">
        <v>69.83</v>
      </c>
      <c r="G650" s="10">
        <v>26.468702626685733</v>
      </c>
      <c r="H650" s="13">
        <v>0.038900000000000004</v>
      </c>
      <c r="I650" s="11">
        <v>198.3</v>
      </c>
      <c r="J650" s="10">
        <f>E650/D650</f>
      </c>
      <c r="K650" s="10">
        <f>K649*(1+(D650+E650/12)/D649-1)</f>
      </c>
      <c r="L650" s="10">
        <f>L649*(1+(D650/D649-1)+J650/12)</f>
      </c>
    </row>
    <row x14ac:dyDescent="0.25" r="651" customHeight="1" ht="18.75">
      <c r="A651" s="8">
        <v>38718</v>
      </c>
      <c r="B651" s="9">
        <v>0.0453</v>
      </c>
      <c r="C651" s="10">
        <v>2679.7904699276587</v>
      </c>
      <c r="D651" s="11">
        <v>1276.65</v>
      </c>
      <c r="E651" s="12">
        <f>E649/3+E652*2/3</f>
      </c>
      <c r="F651" s="11">
        <f>(2*F650+F653)/3</f>
      </c>
      <c r="G651" s="10">
        <v>26.2496247635833</v>
      </c>
      <c r="H651" s="13">
        <v>0.0424</v>
      </c>
      <c r="I651" s="11">
        <v>198.7</v>
      </c>
      <c r="J651" s="10">
        <f>E651/D651</f>
      </c>
      <c r="K651" s="10">
        <f>K650*(1+(D651+E651/12)/D650-1)</f>
      </c>
      <c r="L651" s="10">
        <f>L650*(1+(D651/D650-1)+J651/12)</f>
      </c>
    </row>
    <row x14ac:dyDescent="0.25" r="652" customHeight="1" ht="18.75">
      <c r="A652" s="8">
        <v>38749</v>
      </c>
      <c r="B652" s="9">
        <v>0.0455</v>
      </c>
      <c r="C652" s="10">
        <v>2685.667147126925</v>
      </c>
      <c r="D652" s="11">
        <v>1293.74</v>
      </c>
      <c r="E652" s="12">
        <v>22.78</v>
      </c>
      <c r="F652" s="11">
        <f>(F650+2*F653)/3</f>
      </c>
      <c r="G652" s="10">
        <v>26.32783777866769</v>
      </c>
      <c r="H652" s="13">
        <v>0.0443</v>
      </c>
      <c r="I652" s="11">
        <v>199.8</v>
      </c>
      <c r="J652" s="10">
        <f>E652/D652</f>
      </c>
      <c r="K652" s="10">
        <f>K651*(1+(D652+E652/12)/D651-1)</f>
      </c>
      <c r="L652" s="10">
        <f>L651*(1+(D652/D651-1)+J652/12)</f>
      </c>
    </row>
    <row x14ac:dyDescent="0.25" r="653" customHeight="1" ht="18.75">
      <c r="A653" s="8">
        <v>38777</v>
      </c>
      <c r="B653" s="9">
        <v>0.048600000000000004</v>
      </c>
      <c r="C653" s="10">
        <v>2630.9497608832676</v>
      </c>
      <c r="D653" s="11">
        <v>1302.17</v>
      </c>
      <c r="E653" s="12">
        <f>E652*2/3+E655/3</f>
      </c>
      <c r="F653" s="11">
        <v>72.67</v>
      </c>
      <c r="G653" s="10">
        <v>26.147280943874527</v>
      </c>
      <c r="H653" s="13">
        <v>0.0451</v>
      </c>
      <c r="I653" s="11">
        <v>201.5</v>
      </c>
      <c r="J653" s="10">
        <f>E653/D653</f>
      </c>
      <c r="K653" s="10">
        <f>K652*(1+(D653+E653/12)/D652-1)</f>
      </c>
      <c r="L653" s="10">
        <f>L652*(1+(D653/D652-1)+J653/12)</f>
      </c>
    </row>
    <row x14ac:dyDescent="0.25" r="654" customHeight="1" ht="18.75">
      <c r="A654" s="8">
        <v>38808</v>
      </c>
      <c r="B654" s="9">
        <v>0.0507</v>
      </c>
      <c r="C654" s="10">
        <v>2598.958291255278</v>
      </c>
      <c r="D654" s="11">
        <v>1290.01</v>
      </c>
      <c r="E654" s="12">
        <f>E652/3+E655*2/3</f>
      </c>
      <c r="F654" s="11">
        <f>(2*F653+F656)/3</f>
      </c>
      <c r="G654" s="10">
        <v>25.650640708757347</v>
      </c>
      <c r="H654" s="13">
        <v>0.046</v>
      </c>
      <c r="I654" s="11">
        <v>202.5</v>
      </c>
      <c r="J654" s="10">
        <f>E654/D654</f>
      </c>
      <c r="K654" s="10">
        <f>K653*(1+(D654+E654/12)/D653-1)</f>
      </c>
      <c r="L654" s="10">
        <f>L653*(1+(D654/D653-1)+J654/12)</f>
      </c>
    </row>
    <row x14ac:dyDescent="0.25" r="655" customHeight="1" ht="18.75">
      <c r="A655" s="8">
        <v>38838</v>
      </c>
      <c r="B655" s="9">
        <v>0.0512</v>
      </c>
      <c r="C655" s="10">
        <v>2599.931797307927</v>
      </c>
      <c r="D655" s="11">
        <v>1253.17</v>
      </c>
      <c r="E655" s="12">
        <v>23.44</v>
      </c>
      <c r="F655" s="11">
        <f>(F653+2*F656)/3</f>
      </c>
      <c r="G655" s="10">
        <v>24.749582241646383</v>
      </c>
      <c r="H655" s="13">
        <v>0.0472</v>
      </c>
      <c r="I655" s="11">
        <v>202.9</v>
      </c>
      <c r="J655" s="10">
        <f>E655/D655</f>
      </c>
      <c r="K655" s="10">
        <f>K654*(1+(D655+E655/12)/D654-1)</f>
      </c>
      <c r="L655" s="10">
        <f>L654*(1+(D655/D654-1)+J655/12)</f>
      </c>
    </row>
    <row x14ac:dyDescent="0.25" r="656" customHeight="1" ht="18.75">
      <c r="A656" s="8">
        <v>38869</v>
      </c>
      <c r="B656" s="9">
        <v>0.051500000000000004</v>
      </c>
      <c r="C656" s="10">
        <v>2605.026754223697</v>
      </c>
      <c r="D656" s="11">
        <v>1260.24</v>
      </c>
      <c r="E656" s="12">
        <f>E655*2/3+E658/3</f>
      </c>
      <c r="F656" s="11">
        <v>74.49</v>
      </c>
      <c r="G656" s="10">
        <v>24.696786766853315</v>
      </c>
      <c r="H656" s="13">
        <v>0.0479</v>
      </c>
      <c r="I656" s="11">
        <v>203.5</v>
      </c>
      <c r="J656" s="10">
        <f>E656/D656</f>
      </c>
      <c r="K656" s="10">
        <f>K655*(1+(D656+E656/12)/D655-1)</f>
      </c>
      <c r="L656" s="10">
        <f>L655*(1+(D656/D655-1)+J656/12)</f>
      </c>
    </row>
    <row x14ac:dyDescent="0.25" r="657" customHeight="1" ht="18.75">
      <c r="A657" s="8">
        <v>38899</v>
      </c>
      <c r="B657" s="9">
        <v>0.0499</v>
      </c>
      <c r="C657" s="10">
        <v>2648.500154408846</v>
      </c>
      <c r="D657" s="11">
        <v>1287.15</v>
      </c>
      <c r="E657" s="12">
        <f>E655/3+E658*2/3</f>
      </c>
      <c r="F657" s="11">
        <f>(2*F656+F659)/3</f>
      </c>
      <c r="G657" s="10">
        <v>25.05139356201097</v>
      </c>
      <c r="H657" s="13">
        <v>0.0495</v>
      </c>
      <c r="I657" s="11">
        <v>203.9</v>
      </c>
      <c r="J657" s="10">
        <f>E657/D657</f>
      </c>
      <c r="K657" s="10">
        <f>K656*(1+(D657+E657/12)/D656-1)</f>
      </c>
      <c r="L657" s="10">
        <f>L656*(1+(D657/D656-1)+J657/12)</f>
      </c>
    </row>
    <row x14ac:dyDescent="0.25" r="658" customHeight="1" ht="18.75">
      <c r="A658" s="8">
        <v>38930</v>
      </c>
      <c r="B658" s="9">
        <v>0.047400000000000005</v>
      </c>
      <c r="C658" s="10">
        <v>2711.420816142086</v>
      </c>
      <c r="D658" s="11">
        <v>1317.74</v>
      </c>
      <c r="E658" s="12">
        <v>24.1</v>
      </c>
      <c r="F658" s="11">
        <f>(F656+2*F659)/3</f>
      </c>
      <c r="G658" s="10">
        <v>25.644156440797406</v>
      </c>
      <c r="H658" s="13">
        <v>0.0496</v>
      </c>
      <c r="I658" s="11">
        <v>202.9</v>
      </c>
      <c r="J658" s="10">
        <f>E658/D658</f>
      </c>
      <c r="K658" s="10">
        <f>K657*(1+(D658+E658/12)/D657-1)</f>
      </c>
      <c r="L658" s="10">
        <f>L657*(1+(D658/D657-1)+J658/12)</f>
      </c>
    </row>
    <row x14ac:dyDescent="0.25" r="659" customHeight="1" ht="18.75">
      <c r="A659" s="8">
        <v>38961</v>
      </c>
      <c r="B659" s="9">
        <v>0.0464</v>
      </c>
      <c r="C659" s="10">
        <v>2743.48768838686</v>
      </c>
      <c r="D659" s="11">
        <v>1363.38</v>
      </c>
      <c r="E659" s="12">
        <f>E658*2/3+E661/3</f>
      </c>
      <c r="F659" s="11">
        <v>78.57</v>
      </c>
      <c r="G659" s="10">
        <v>26.53804028210173</v>
      </c>
      <c r="H659" s="13">
        <v>0.0481</v>
      </c>
      <c r="I659" s="11">
        <v>201.8</v>
      </c>
      <c r="J659" s="10">
        <f>E659/D659</f>
      </c>
      <c r="K659" s="10">
        <f>K658*(1+(D659+E659/12)/D658-1)</f>
      </c>
      <c r="L659" s="10">
        <f>L658*(1+(D659/D658-1)+J659/12)</f>
      </c>
    </row>
    <row x14ac:dyDescent="0.25" r="660" customHeight="1" ht="18.75">
      <c r="A660" s="8">
        <v>38991</v>
      </c>
      <c r="B660" s="9">
        <v>0.0461</v>
      </c>
      <c r="C660" s="10">
        <v>2760.5878410266996</v>
      </c>
      <c r="D660" s="11">
        <v>1388.64</v>
      </c>
      <c r="E660" s="12">
        <f>E658/3+E661*2/3</f>
      </c>
      <c r="F660" s="11">
        <f>F659*2/3+F662/3</f>
      </c>
      <c r="G660" s="10">
        <v>26.928020270856504</v>
      </c>
      <c r="H660" s="13">
        <v>0.0492</v>
      </c>
      <c r="I660" s="11">
        <v>201.5</v>
      </c>
      <c r="J660" s="10">
        <f>E660/D660</f>
      </c>
      <c r="K660" s="10">
        <f>K659*(1+(D660+E660/12)/D659-1)</f>
      </c>
      <c r="L660" s="10">
        <f>L659*(1+(D660/D659-1)+J660/12)</f>
      </c>
    </row>
    <row x14ac:dyDescent="0.25" r="661" customHeight="1" ht="18.75">
      <c r="A661" s="8">
        <v>39022</v>
      </c>
      <c r="B661" s="9">
        <v>0.0446</v>
      </c>
      <c r="C661" s="10">
        <v>2804.088263284285</v>
      </c>
      <c r="D661" s="11">
        <v>1416.42</v>
      </c>
      <c r="E661" s="12">
        <v>24.88</v>
      </c>
      <c r="F661" s="11">
        <f>F659/3+F662*2/3</f>
      </c>
      <c r="G661" s="10">
        <v>27.282689787571698</v>
      </c>
      <c r="H661" s="13">
        <v>0.049400000000000006</v>
      </c>
      <c r="I661" s="11">
        <v>201.8</v>
      </c>
      <c r="J661" s="10">
        <f>E661/D661</f>
      </c>
      <c r="K661" s="10">
        <f>K660*(1+(D661+E661/12)/D660-1)</f>
      </c>
      <c r="L661" s="10">
        <f>L660*(1+(D661/D660-1)+J661/12)</f>
      </c>
    </row>
    <row x14ac:dyDescent="0.25" r="662" customHeight="1" ht="18.75">
      <c r="A662" s="8">
        <v>39052</v>
      </c>
      <c r="B662" s="9">
        <v>0.0471</v>
      </c>
      <c r="C662" s="10">
        <v>2759.475659204504</v>
      </c>
      <c r="D662" s="11">
        <v>1424.16</v>
      </c>
      <c r="E662" s="12">
        <f>E661*2/3+E664/3</f>
      </c>
      <c r="F662" s="11">
        <v>81.51</v>
      </c>
      <c r="G662" s="10">
        <v>27.20753665680715</v>
      </c>
      <c r="H662" s="13">
        <v>0.048499999999999995</v>
      </c>
      <c r="I662" s="11">
        <v>202.416</v>
      </c>
      <c r="J662" s="10">
        <f>E662/D662</f>
      </c>
      <c r="K662" s="10">
        <f>K661*(1+(D662+E662/12)/D661-1)</f>
      </c>
      <c r="L662" s="10">
        <f>L661*(1+(D662/D661-1)+J662/12)</f>
      </c>
    </row>
    <row x14ac:dyDescent="0.25" r="663" customHeight="1" ht="18.75">
      <c r="A663" s="8">
        <v>39083</v>
      </c>
      <c r="B663" s="9">
        <v>0.0483</v>
      </c>
      <c r="C663" s="10">
        <v>2744.456919902135</v>
      </c>
      <c r="D663" s="11">
        <v>1444.8</v>
      </c>
      <c r="E663" s="12">
        <f>E661/3+E664*2/3</f>
      </c>
      <c r="F663" s="11">
        <f>F662*2/3+F665/3</f>
      </c>
      <c r="G663" s="10">
        <v>27.315181413516633</v>
      </c>
      <c r="H663" s="13">
        <v>0.049800000000000004</v>
      </c>
      <c r="I663" s="11">
        <v>203.499</v>
      </c>
      <c r="J663" s="10">
        <f>E663/D663</f>
      </c>
      <c r="K663" s="10">
        <f>K662*(1+(D663+E663/12)/D662-1)</f>
      </c>
      <c r="L663" s="10">
        <f>L662*(1+(D663/D662-1)+J663/12)</f>
      </c>
    </row>
    <row x14ac:dyDescent="0.25" r="664" customHeight="1" ht="18.75">
      <c r="A664" s="8">
        <v>39114</v>
      </c>
      <c r="B664" s="9">
        <v>0.045599999999999995</v>
      </c>
      <c r="C664" s="10">
        <v>2814.0904143911657</v>
      </c>
      <c r="D664" s="11">
        <v>1406.95</v>
      </c>
      <c r="E664" s="12">
        <v>25.49</v>
      </c>
      <c r="F664" s="11">
        <f>F662/3+F665*2/3</f>
      </c>
      <c r="G664" s="10">
        <v>26.227605554650914</v>
      </c>
      <c r="H664" s="13">
        <v>0.050300000000000004</v>
      </c>
      <c r="I664" s="11">
        <v>205.352</v>
      </c>
      <c r="J664" s="10">
        <f>E664/D664</f>
      </c>
      <c r="K664" s="10">
        <f>K663*(1+(D664+E664/12)/D663-1)</f>
      </c>
      <c r="L664" s="10">
        <f>L663*(1+(D664/D663-1)+J664/12)</f>
      </c>
    </row>
    <row x14ac:dyDescent="0.25" r="665" customHeight="1" ht="18.75">
      <c r="A665" s="8">
        <v>39142</v>
      </c>
      <c r="B665" s="9">
        <v>0.04650000000000001</v>
      </c>
      <c r="C665" s="10">
        <v>2804.844478644371</v>
      </c>
      <c r="D665" s="11">
        <v>1463.64</v>
      </c>
      <c r="E665" s="12">
        <f>E664*2/3+E667/3</f>
      </c>
      <c r="F665" s="11">
        <v>83.15</v>
      </c>
      <c r="G665" s="10">
        <v>26.976268314189106</v>
      </c>
      <c r="H665" s="13">
        <v>0.049400000000000006</v>
      </c>
      <c r="I665" s="11">
        <v>206.686</v>
      </c>
      <c r="J665" s="10">
        <f>E665/D665</f>
      </c>
      <c r="K665" s="10">
        <f>K664*(1+(D665+E665/12)/D664-1)</f>
      </c>
      <c r="L665" s="10">
        <f>L664*(1+(D665/D664-1)+J665/12)</f>
      </c>
    </row>
    <row x14ac:dyDescent="0.25" r="666" customHeight="1" ht="18.75">
      <c r="A666" s="8">
        <v>39173</v>
      </c>
      <c r="B666" s="9">
        <v>0.0463</v>
      </c>
      <c r="C666" s="10">
        <v>2820.1338635399106</v>
      </c>
      <c r="D666" s="11">
        <v>1511.14</v>
      </c>
      <c r="E666" s="12">
        <f>E664/3+E667*2/3</f>
      </c>
      <c r="F666" s="11">
        <f>F665*2/3+F668/3</f>
      </c>
      <c r="G666" s="10">
        <v>27.548490451851283</v>
      </c>
      <c r="H666" s="13">
        <v>0.0487</v>
      </c>
      <c r="I666" s="11">
        <v>207.949</v>
      </c>
      <c r="J666" s="10">
        <f>E666/D666</f>
      </c>
      <c r="K666" s="10">
        <f>K665*(1+(D666+E666/12)/D665-1)</f>
      </c>
      <c r="L666" s="10">
        <f>L665*(1+(D666/D665-1)+J666/12)</f>
      </c>
    </row>
    <row x14ac:dyDescent="0.25" r="667" customHeight="1" ht="18.75">
      <c r="A667" s="8">
        <v>39203</v>
      </c>
      <c r="B667" s="9">
        <v>0.049</v>
      </c>
      <c r="C667" s="10">
        <v>2771.7699387526495</v>
      </c>
      <c r="D667" s="11">
        <v>1514.19</v>
      </c>
      <c r="E667" s="12">
        <v>26.17</v>
      </c>
      <c r="F667" s="11">
        <f>F665/3+F668*2/3</f>
      </c>
      <c r="G667" s="10">
        <v>27.418262740410626</v>
      </c>
      <c r="H667" s="13">
        <v>0.0473</v>
      </c>
      <c r="I667" s="11">
        <v>208.352</v>
      </c>
      <c r="J667" s="10">
        <f>E667/D667</f>
      </c>
      <c r="K667" s="10">
        <f>K666*(1+(D667+E667/12)/D666-1)</f>
      </c>
      <c r="L667" s="10">
        <f>L666*(1+(D667/D666-1)+J667/12)</f>
      </c>
    </row>
    <row x14ac:dyDescent="0.25" r="668" customHeight="1" ht="18.75">
      <c r="A668" s="8">
        <v>39234</v>
      </c>
      <c r="B668" s="9">
        <v>0.050300000000000004</v>
      </c>
      <c r="C668" s="10">
        <v>2755.222360815592</v>
      </c>
      <c r="D668" s="14">
        <v>1520.71</v>
      </c>
      <c r="E668" s="12">
        <f>E667*2/3+E670/3</f>
      </c>
      <c r="F668" s="11">
        <v>84.92</v>
      </c>
      <c r="G668" s="10">
        <v>27.410088167204343</v>
      </c>
      <c r="H668" s="13">
        <v>0.0461</v>
      </c>
      <c r="I668" s="11">
        <v>208.299</v>
      </c>
      <c r="J668" s="10">
        <f>E668/D668</f>
      </c>
      <c r="K668" s="10">
        <f>K667*(1+(D668+E668/12)/D667-1)</f>
      </c>
      <c r="L668" s="10">
        <f>L667*(1+(D668/D667-1)+J668/12)</f>
      </c>
    </row>
    <row x14ac:dyDescent="0.25" r="669" customHeight="1" ht="18.75">
      <c r="A669" s="8">
        <v>39264</v>
      </c>
      <c r="B669" s="9">
        <v>0.0478</v>
      </c>
      <c r="C669" s="10">
        <v>2820.668569206643</v>
      </c>
      <c r="D669" s="11">
        <v>1454.62</v>
      </c>
      <c r="E669" s="12">
        <f>E667/3+E670*2/3</f>
      </c>
      <c r="F669" s="11">
        <f>F668*2/3+F671/3</f>
      </c>
      <c r="G669" s="10">
        <v>26.148607189312333</v>
      </c>
      <c r="H669" s="13">
        <v>0.0482</v>
      </c>
      <c r="I669" s="11">
        <v>207.917</v>
      </c>
      <c r="J669" s="10">
        <f>E669/D669</f>
      </c>
      <c r="K669" s="10">
        <f>K668*(1+(D669+E669/12)/D668-1)</f>
      </c>
      <c r="L669" s="10">
        <f>L668*(1+(D669/D668-1)+J669/12)</f>
      </c>
    </row>
    <row x14ac:dyDescent="0.25" r="670" customHeight="1" ht="18.75">
      <c r="A670" s="8">
        <v>39295</v>
      </c>
      <c r="B670" s="9">
        <v>0.0454</v>
      </c>
      <c r="C670" s="10">
        <v>2885.4784684666397</v>
      </c>
      <c r="D670" s="11">
        <v>1497.12</v>
      </c>
      <c r="E670" s="12">
        <v>26.98</v>
      </c>
      <c r="F670" s="11">
        <f>F668/3+F671*2/3</f>
      </c>
      <c r="G670" s="10">
        <v>26.725743047696934</v>
      </c>
      <c r="H670" s="13">
        <v>0.042</v>
      </c>
      <c r="I670" s="11">
        <v>208.49</v>
      </c>
      <c r="J670" s="10">
        <f>E670/D670</f>
      </c>
      <c r="K670" s="10">
        <f>K669*(1+(D670+E670/12)/D669-1)</f>
      </c>
      <c r="L670" s="10">
        <f>L669*(1+(D670/D669-1)+J670/12)</f>
      </c>
    </row>
    <row x14ac:dyDescent="0.25" r="671" customHeight="1" ht="18.75">
      <c r="A671" s="8">
        <v>39326</v>
      </c>
      <c r="B671" s="9">
        <v>0.045899999999999996</v>
      </c>
      <c r="C671" s="10">
        <v>2885.00443115199</v>
      </c>
      <c r="D671" s="11">
        <v>1539.66</v>
      </c>
      <c r="E671" s="12">
        <f>E670*2/3+E673/3</f>
      </c>
      <c r="F671" s="11">
        <v>78.6</v>
      </c>
      <c r="G671" s="10">
        <v>27.320648130462022</v>
      </c>
      <c r="H671" s="13">
        <v>0.038900000000000004</v>
      </c>
      <c r="I671" s="11">
        <v>208.936</v>
      </c>
      <c r="J671" s="10">
        <f>E671/D671</f>
      </c>
      <c r="K671" s="10">
        <f>K670*(1+(D671+E671/12)/D670-1)</f>
      </c>
      <c r="L671" s="10">
        <f>L670*(1+(D671/D670-1)+J671/12)</f>
      </c>
    </row>
    <row x14ac:dyDescent="0.25" r="672" customHeight="1" ht="18.75">
      <c r="A672" s="8">
        <v>39356</v>
      </c>
      <c r="B672" s="9">
        <v>0.044800000000000006</v>
      </c>
      <c r="C672" s="10">
        <v>2921.2259964167292</v>
      </c>
      <c r="D672" s="11">
        <v>1463.39</v>
      </c>
      <c r="E672" s="12">
        <f>E670/3+E673*2/3</f>
      </c>
      <c r="F672" s="11">
        <f>F671*2/3+F674/3</f>
      </c>
      <c r="G672" s="10">
        <v>25.729053579498387</v>
      </c>
      <c r="H672" s="13">
        <v>0.039</v>
      </c>
      <c r="I672" s="11">
        <v>210.177</v>
      </c>
      <c r="J672" s="10">
        <f>E672/D672</f>
      </c>
      <c r="K672" s="10">
        <f>K671*(1+(D672+E672/12)/D671-1)</f>
      </c>
      <c r="L672" s="10">
        <f>L671*(1+(D672/D671-1)+J672/12)</f>
      </c>
    </row>
    <row x14ac:dyDescent="0.25" r="673" customHeight="1" ht="18.75">
      <c r="A673" s="8">
        <v>39387</v>
      </c>
      <c r="B673" s="9">
        <v>0.0397</v>
      </c>
      <c r="C673" s="10">
        <v>3053.2811777318334</v>
      </c>
      <c r="D673" s="11">
        <v>1479.22</v>
      </c>
      <c r="E673" s="12">
        <v>27.73</v>
      </c>
      <c r="F673" s="11">
        <f>F671/3+F674*2/3</f>
      </c>
      <c r="G673" s="10">
        <v>25.955510105240236</v>
      </c>
      <c r="H673" s="13">
        <v>0.0327</v>
      </c>
      <c r="I673" s="11">
        <v>210.036</v>
      </c>
      <c r="J673" s="10">
        <f>E673/D673</f>
      </c>
      <c r="K673" s="10">
        <f>K672*(1+(D673+E673/12)/D672-1)</f>
      </c>
      <c r="L673" s="10">
        <f>L672*(1+(D673/D672-1)+J673/12)</f>
      </c>
    </row>
    <row x14ac:dyDescent="0.25" r="674" customHeight="1" ht="18.75">
      <c r="A674" s="8">
        <v>39417</v>
      </c>
      <c r="B674" s="9">
        <v>0.0404</v>
      </c>
      <c r="C674" s="10">
        <v>3046.0605950096437</v>
      </c>
      <c r="D674" s="11">
        <v>1378.76</v>
      </c>
      <c r="E674" s="12">
        <f>E673*2/3+E676/3</f>
      </c>
      <c r="F674" s="11">
        <v>66.18</v>
      </c>
      <c r="G674" s="10">
        <v>24.022317760836827</v>
      </c>
      <c r="H674" s="13">
        <v>0.03</v>
      </c>
      <c r="I674" s="11">
        <v>211.08</v>
      </c>
      <c r="J674" s="10">
        <f>E674/D674</f>
      </c>
      <c r="K674" s="10">
        <f>K673*(1+(D674+E674/12)/D673-1)</f>
      </c>
      <c r="L674" s="10">
        <f>L673*(1+(D674/D673-1)+J674/12)</f>
      </c>
    </row>
    <row x14ac:dyDescent="0.25" r="675" customHeight="1" ht="18.75">
      <c r="A675" s="8">
        <v>39448</v>
      </c>
      <c r="B675" s="9">
        <v>0.036699999999999997</v>
      </c>
      <c r="C675" s="10">
        <v>3149.2957422198774</v>
      </c>
      <c r="D675" s="11">
        <v>1354.87</v>
      </c>
      <c r="E675" s="12">
        <f>E673/3+E676*2/3</f>
      </c>
      <c r="F675" s="11">
        <f>F674*2/3+F677/3</f>
      </c>
      <c r="G675" s="10">
        <v>23.495263401811787</v>
      </c>
      <c r="H675" s="13">
        <v>0.0275</v>
      </c>
      <c r="I675" s="11">
        <v>211.693</v>
      </c>
      <c r="J675" s="10">
        <f>E675/D675</f>
      </c>
      <c r="K675" s="10">
        <f>K674*(1+(D675+E675/12)/D674-1)</f>
      </c>
      <c r="L675" s="10">
        <f>L674*(1+(D675/D674-1)+J675/12)</f>
      </c>
    </row>
    <row x14ac:dyDescent="0.25" r="676" customHeight="1" ht="18.75">
      <c r="A676" s="8">
        <v>39479</v>
      </c>
      <c r="B676" s="9">
        <v>0.0353</v>
      </c>
      <c r="C676" s="10">
        <v>3195.548155140121</v>
      </c>
      <c r="D676" s="11">
        <v>1316.94</v>
      </c>
      <c r="E676" s="12">
        <v>28.3</v>
      </c>
      <c r="F676" s="11">
        <f>F674/3+F677*2/3</f>
      </c>
      <c r="G676" s="10">
        <v>22.60681084224934</v>
      </c>
      <c r="H676" s="13">
        <v>0.0212</v>
      </c>
      <c r="I676" s="11">
        <v>213.528</v>
      </c>
      <c r="J676" s="10">
        <f>E676/D676</f>
      </c>
      <c r="K676" s="10">
        <f>K675*(1+(D676+E676/12)/D675-1)</f>
      </c>
      <c r="L676" s="10">
        <f>L675*(1+(D676/D675-1)+J676/12)</f>
      </c>
    </row>
    <row x14ac:dyDescent="0.25" r="677" customHeight="1" ht="18.75">
      <c r="A677" s="8">
        <v>39508</v>
      </c>
      <c r="B677" s="9">
        <v>0.0345</v>
      </c>
      <c r="C677" s="10">
        <v>3226.264310430136</v>
      </c>
      <c r="D677" s="11">
        <v>1370.47</v>
      </c>
      <c r="E677" s="12">
        <f>E676*2/3+E679/3</f>
      </c>
      <c r="F677" s="11">
        <v>60.39</v>
      </c>
      <c r="G677" s="10">
        <v>23.356040643201613</v>
      </c>
      <c r="H677" s="13">
        <v>0.0126</v>
      </c>
      <c r="I677" s="11">
        <v>214.823</v>
      </c>
      <c r="J677" s="10">
        <f>E677/D677</f>
      </c>
      <c r="K677" s="10">
        <f>K676*(1+(D677+E677/12)/D676-1)</f>
      </c>
      <c r="L677" s="10">
        <f>L676*(1+(D677/D676-1)+J677/12)</f>
      </c>
    </row>
    <row x14ac:dyDescent="0.25" r="678" customHeight="1" ht="18.75">
      <c r="A678" s="8">
        <v>39539</v>
      </c>
      <c r="B678" s="9">
        <v>0.0377</v>
      </c>
      <c r="C678" s="10">
        <v>3150.7766710054384</v>
      </c>
      <c r="D678" s="11">
        <v>1403.22</v>
      </c>
      <c r="E678" s="12">
        <f>E676/3+E679*2/3</f>
      </c>
      <c r="F678" s="11">
        <f>F677*2/3+F680/3</f>
      </c>
      <c r="G678" s="10">
        <v>23.69643211662318</v>
      </c>
      <c r="H678" s="13">
        <v>0.0129</v>
      </c>
      <c r="I678" s="11">
        <v>216.632</v>
      </c>
      <c r="J678" s="10">
        <f>E678/D678</f>
      </c>
      <c r="K678" s="10">
        <f>K677*(1+(D678+E678/12)/D677-1)</f>
      </c>
      <c r="L678" s="10">
        <f>L677*(1+(D678/D677-1)+J678/12)</f>
      </c>
    </row>
    <row x14ac:dyDescent="0.25" r="679" customHeight="1" ht="18.75">
      <c r="A679" s="8">
        <v>39569</v>
      </c>
      <c r="B679" s="9">
        <v>0.0406</v>
      </c>
      <c r="C679" s="10">
        <v>3086.692761669073</v>
      </c>
      <c r="D679" s="11">
        <v>1341.25</v>
      </c>
      <c r="E679" s="12">
        <v>28.71</v>
      </c>
      <c r="F679" s="11">
        <f>F677/3+F680*2/3</f>
      </c>
      <c r="G679" s="10">
        <v>22.416812802281935</v>
      </c>
      <c r="H679" s="13">
        <v>0.0173</v>
      </c>
      <c r="I679" s="11">
        <v>218.815</v>
      </c>
      <c r="J679" s="10">
        <f>E679/D679</f>
      </c>
      <c r="K679" s="10">
        <f>K678*(1+(D679+E679/12)/D678-1)</f>
      </c>
      <c r="L679" s="10">
        <f>L678*(1+(D679/D678-1)+J679/12)</f>
      </c>
    </row>
    <row x14ac:dyDescent="0.25" r="680" customHeight="1" ht="18.75">
      <c r="A680" s="8">
        <v>39600</v>
      </c>
      <c r="B680" s="9">
        <v>0.039900000000000005</v>
      </c>
      <c r="C680" s="10">
        <v>3114.689450664792</v>
      </c>
      <c r="D680" s="11">
        <v>1257.33</v>
      </c>
      <c r="E680" s="12">
        <f>E679*2/3+E682/3</f>
      </c>
      <c r="F680" s="11">
        <v>51.37</v>
      </c>
      <c r="G680" s="10">
        <v>20.907206462661577</v>
      </c>
      <c r="H680" s="13">
        <v>0.018600000000000002</v>
      </c>
      <c r="I680" s="11">
        <v>219.964</v>
      </c>
      <c r="J680" s="10">
        <f>E680/D680</f>
      </c>
      <c r="K680" s="10">
        <f>K679*(1+(D680+E680/12)/D679-1)</f>
      </c>
      <c r="L680" s="10">
        <f>L679*(1+(D680/D679-1)+J680/12)</f>
      </c>
    </row>
    <row x14ac:dyDescent="0.25" r="681" customHeight="1" ht="18.75">
      <c r="A681" s="8">
        <v>39630</v>
      </c>
      <c r="B681" s="9">
        <v>0.039900000000000005</v>
      </c>
      <c r="C681" s="10">
        <v>3125.045793088252</v>
      </c>
      <c r="D681" s="11">
        <v>1281.47</v>
      </c>
      <c r="E681" s="12">
        <f>E679/3+E682*2/3</f>
      </c>
      <c r="F681" s="11">
        <f>F680*2/3+F683/3</f>
      </c>
      <c r="G681" s="10">
        <v>21.401617360047926</v>
      </c>
      <c r="H681" s="13">
        <v>0.0163</v>
      </c>
      <c r="I681" s="11">
        <v>219.086</v>
      </c>
      <c r="J681" s="10">
        <f>E681/D681</f>
      </c>
      <c r="K681" s="10">
        <f>K680*(1+(D681+E681/12)/D680-1)</f>
      </c>
      <c r="L681" s="10">
        <f>L680*(1+(D681/D680-1)+J681/12)</f>
      </c>
    </row>
    <row x14ac:dyDescent="0.25" r="682" customHeight="1" ht="18.75">
      <c r="A682" s="8">
        <v>39661</v>
      </c>
      <c r="B682" s="9">
        <v>0.0383</v>
      </c>
      <c r="C682" s="10">
        <v>3176.3701917724397</v>
      </c>
      <c r="D682" s="11">
        <v>1216.95</v>
      </c>
      <c r="E682" s="12">
        <v>28.85</v>
      </c>
      <c r="F682" s="11">
        <f>F680/3+F683*2/3</f>
      </c>
      <c r="G682" s="10">
        <v>20.36273394609751</v>
      </c>
      <c r="H682" s="13">
        <v>0.0172</v>
      </c>
      <c r="I682" s="11">
        <v>218.783</v>
      </c>
      <c r="J682" s="10">
        <f>E682/D682</f>
      </c>
      <c r="K682" s="10">
        <f>K681*(1+(D682+E682/12)/D681-1)</f>
      </c>
      <c r="L682" s="10">
        <f>L681*(1+(D682/D681-1)+J682/12)</f>
      </c>
    </row>
    <row x14ac:dyDescent="0.25" r="683" customHeight="1" ht="18.75">
      <c r="A683" s="8">
        <v>39692</v>
      </c>
      <c r="B683" s="9">
        <v>0.0385</v>
      </c>
      <c r="C683" s="10">
        <v>3181.3123658736845</v>
      </c>
      <c r="D683" s="11">
        <v>968.8</v>
      </c>
      <c r="E683" s="12">
        <f>E682*2/3+E685/3</f>
      </c>
      <c r="F683" s="11">
        <f>45.95</f>
      </c>
      <c r="G683" s="10">
        <v>16.38735654878983</v>
      </c>
      <c r="H683" s="13">
        <v>0.0113</v>
      </c>
      <c r="I683" s="11">
        <v>216.573</v>
      </c>
      <c r="J683" s="10">
        <f>E683/D683</f>
      </c>
      <c r="K683" s="10">
        <f>K682*(1+(D683+E683/12)/D682-1)</f>
      </c>
      <c r="L683" s="10">
        <f>L682*(1+(D683/D682-1)+J683/12)</f>
      </c>
    </row>
    <row x14ac:dyDescent="0.25" r="684" customHeight="1" ht="18.75">
      <c r="A684" s="8">
        <v>39722</v>
      </c>
      <c r="B684" s="9">
        <v>0.0401</v>
      </c>
      <c r="C684" s="10">
        <v>3150.2067598794047</v>
      </c>
      <c r="D684" s="11">
        <v>883.04</v>
      </c>
      <c r="E684" s="12">
        <f>E682/3+E685*2/3</f>
      </c>
      <c r="F684" s="11">
        <f>F683*2/3+F686/3</f>
      </c>
      <c r="G684" s="10">
        <v>15.259659405704577</v>
      </c>
      <c r="H684" s="13">
        <v>0.0067</v>
      </c>
      <c r="I684" s="11">
        <v>212.425</v>
      </c>
      <c r="J684" s="10">
        <f>E684/D684</f>
      </c>
      <c r="K684" s="10">
        <f>K683*(1+(D684+E684/12)/D683-1)</f>
      </c>
      <c r="L684" s="10">
        <f>L683*(1+(D684/D683-1)+J684/12)</f>
      </c>
    </row>
    <row x14ac:dyDescent="0.25" r="685" customHeight="1" ht="18.75">
      <c r="A685" s="8">
        <v>39753</v>
      </c>
      <c r="B685" s="9">
        <v>0.029300000000000003</v>
      </c>
      <c r="C685" s="10">
        <v>3451.6947870619138</v>
      </c>
      <c r="D685" s="11">
        <v>877.56</v>
      </c>
      <c r="E685" s="12">
        <v>28.39</v>
      </c>
      <c r="F685" s="11">
        <f>F683/3+F686*2/3</f>
      </c>
      <c r="G685" s="10">
        <v>15.376080747423766</v>
      </c>
      <c r="H685" s="13">
        <v>0.0019</v>
      </c>
      <c r="I685" s="11">
        <v>210.228</v>
      </c>
      <c r="J685" s="10">
        <f>E685/D685</f>
      </c>
      <c r="K685" s="10">
        <f>K684*(1+(D685+E685/12)/D684-1)</f>
      </c>
      <c r="L685" s="10">
        <f>L684*(1+(D685/D684-1)+J685/12)</f>
      </c>
    </row>
    <row x14ac:dyDescent="0.25" r="686" customHeight="1" ht="18.75">
      <c r="A686" s="8">
        <v>39783</v>
      </c>
      <c r="B686" s="9">
        <v>0.0225</v>
      </c>
      <c r="C686" s="10">
        <v>3667.702672977893</v>
      </c>
      <c r="D686" s="11">
        <v>865.58</v>
      </c>
      <c r="E686" s="12">
        <f>E685*2/3+E688/3</f>
      </c>
      <c r="F686" s="11">
        <v>14.88</v>
      </c>
      <c r="G686" s="10">
        <v>15.174651936879664</v>
      </c>
      <c r="H686" s="13">
        <v>0.0003</v>
      </c>
      <c r="I686" s="11">
        <v>211.143</v>
      </c>
      <c r="J686" s="10">
        <f>E686/D686</f>
      </c>
      <c r="K686" s="10">
        <f>K685*(1+(D686+E686/12)/D685-1)</f>
      </c>
      <c r="L686" s="10">
        <f>L685*(1+(D686/D685-1)+J686/12)</f>
      </c>
    </row>
    <row x14ac:dyDescent="0.25" r="687" customHeight="1" ht="18.75">
      <c r="A687" s="8">
        <v>39814</v>
      </c>
      <c r="B687" s="9">
        <v>0.0287</v>
      </c>
      <c r="C687" s="10">
        <v>3479.534395743266</v>
      </c>
      <c r="D687" s="11">
        <v>805.23</v>
      </c>
      <c r="E687" s="12">
        <f>E685/3+E688*2/3</f>
      </c>
      <c r="F687" s="11">
        <f>F686*2/3+F689/3</f>
      </c>
      <c r="G687" s="10">
        <v>14.122181801918893</v>
      </c>
      <c r="H687" s="13">
        <v>0.0013</v>
      </c>
      <c r="I687" s="11">
        <v>212.193</v>
      </c>
      <c r="J687" s="10">
        <f>E687/D687</f>
      </c>
      <c r="K687" s="10">
        <f>K686*(1+(D687+E687/12)/D686-1)</f>
      </c>
      <c r="L687" s="10">
        <f>L686*(1+(D687/D686-1)+J687/12)</f>
      </c>
    </row>
    <row x14ac:dyDescent="0.25" r="688" customHeight="1" ht="18.75">
      <c r="A688" s="8">
        <v>39845</v>
      </c>
      <c r="B688" s="9">
        <v>0.0302</v>
      </c>
      <c r="C688" s="10">
        <v>3443.416552775973</v>
      </c>
      <c r="D688" s="11">
        <v>757.13</v>
      </c>
      <c r="E688" s="12">
        <v>27.26</v>
      </c>
      <c r="F688" s="11">
        <f>F686/3+F689*2/3</f>
      </c>
      <c r="G688" s="10">
        <v>13.323667656863929</v>
      </c>
      <c r="H688" s="13">
        <v>0.003</v>
      </c>
      <c r="I688" s="11">
        <v>212.709</v>
      </c>
      <c r="J688" s="10">
        <f>E688/D688</f>
      </c>
      <c r="K688" s="10">
        <f>K687*(1+(D688+E688/12)/D687-1)</f>
      </c>
      <c r="L688" s="10">
        <f>L687*(1+(D688/D687-1)+J688/12)</f>
      </c>
    </row>
    <row x14ac:dyDescent="0.25" r="689" customHeight="1" ht="18.75">
      <c r="A689" s="8">
        <v>39873</v>
      </c>
      <c r="B689" s="9">
        <v>0.0271</v>
      </c>
      <c r="C689" s="10">
        <v>3544.364074612896</v>
      </c>
      <c r="D689" s="11">
        <v>848.15</v>
      </c>
      <c r="E689" s="12">
        <f>E688*2/3+E691/3</f>
      </c>
      <c r="F689" s="11">
        <v>6.86</v>
      </c>
      <c r="G689" s="10">
        <v>14.981866453039247</v>
      </c>
      <c r="H689" s="13">
        <v>0.0021</v>
      </c>
      <c r="I689" s="11">
        <v>213.24</v>
      </c>
      <c r="J689" s="10">
        <f>E689/D689</f>
      </c>
      <c r="K689" s="10">
        <f>K688*(1+(D689+E689/12)/D688-1)</f>
      </c>
      <c r="L689" s="10">
        <f>L688*(1+(D689/D688-1)+J689/12)</f>
      </c>
    </row>
    <row x14ac:dyDescent="0.25" r="690" customHeight="1" ht="18.75">
      <c r="A690" s="8">
        <v>39904</v>
      </c>
      <c r="B690" s="9">
        <v>0.0316</v>
      </c>
      <c r="C690" s="10">
        <v>3417.4904195846607</v>
      </c>
      <c r="D690" s="11">
        <v>902.41</v>
      </c>
      <c r="E690" s="12">
        <f>E688/3+E691*2/3</f>
      </c>
      <c r="F690" s="11">
        <f>F689*2/3+F692/3</f>
      </c>
      <c r="G690" s="10">
        <v>15.996355755263151</v>
      </c>
      <c r="H690" s="13">
        <v>0.0016</v>
      </c>
      <c r="I690" s="11">
        <v>213.856</v>
      </c>
      <c r="J690" s="10">
        <f>E690/D690</f>
      </c>
      <c r="K690" s="10">
        <f>K689*(1+(D690+E690/12)/D689-1)</f>
      </c>
      <c r="L690" s="10">
        <f>L689*(1+(D690/D689-1)+J690/12)</f>
      </c>
    </row>
    <row x14ac:dyDescent="0.25" r="691" customHeight="1" ht="18.75">
      <c r="A691" s="8">
        <v>39934</v>
      </c>
      <c r="B691" s="9">
        <v>0.0347</v>
      </c>
      <c r="C691" s="10">
        <v>3338.239370553928</v>
      </c>
      <c r="D691" s="11">
        <v>926.12</v>
      </c>
      <c r="E691" s="12">
        <v>25.59</v>
      </c>
      <c r="F691" s="11">
        <f>F689/3+F692*2/3</f>
      </c>
      <c r="G691" s="10">
        <v>16.384182816215343</v>
      </c>
      <c r="H691" s="13">
        <v>0.0018</v>
      </c>
      <c r="I691" s="11">
        <v>215.693</v>
      </c>
      <c r="J691" s="10">
        <f>E691/D691</f>
      </c>
      <c r="K691" s="10">
        <f>K690*(1+(D691+E691/12)/D690-1)</f>
      </c>
      <c r="L691" s="10">
        <f>L690*(1+(D691/D690-1)+J691/12)</f>
      </c>
    </row>
    <row x14ac:dyDescent="0.25" r="692" customHeight="1" ht="18.75">
      <c r="A692" s="8">
        <v>39965</v>
      </c>
      <c r="B692" s="9">
        <v>0.0353</v>
      </c>
      <c r="C692" s="10">
        <v>3331.256202509244</v>
      </c>
      <c r="D692" s="11">
        <v>935.82</v>
      </c>
      <c r="E692" s="12">
        <f>E691*2/3+E694/3</f>
      </c>
      <c r="F692" s="11">
        <v>7.51</v>
      </c>
      <c r="G692" s="10">
        <v>16.694620816995613</v>
      </c>
      <c r="H692" s="13">
        <v>0.0018</v>
      </c>
      <c r="I692" s="11">
        <v>215.351</v>
      </c>
      <c r="J692" s="10">
        <f>E692/D692</f>
      </c>
      <c r="K692" s="10">
        <f>K691*(1+(D692+E692/12)/D691-1)</f>
      </c>
      <c r="L692" s="10">
        <f>L691*(1+(D692/D691-1)+J692/12)</f>
      </c>
    </row>
    <row x14ac:dyDescent="0.25" r="693" customHeight="1" ht="18.75">
      <c r="A693" s="8">
        <v>39995</v>
      </c>
      <c r="B693" s="9">
        <v>0.0352</v>
      </c>
      <c r="C693" s="10">
        <v>3343.823893905224</v>
      </c>
      <c r="D693" s="11">
        <v>1009.73</v>
      </c>
      <c r="E693" s="12">
        <f>E691/3+E694*2/3</f>
      </c>
      <c r="F693" s="11">
        <f>F692*2/3+F695/3</f>
      </c>
      <c r="G693" s="10">
        <v>18.09406980157608</v>
      </c>
      <c r="H693" s="13">
        <v>0.0018</v>
      </c>
      <c r="I693" s="11">
        <v>215.834</v>
      </c>
      <c r="J693" s="10">
        <f>E693/D693</f>
      </c>
      <c r="K693" s="10">
        <f>K692*(1+(D693+E693/12)/D692-1)</f>
      </c>
      <c r="L693" s="10">
        <f>L692*(1+(D693/D692-1)+J693/12)</f>
      </c>
    </row>
    <row x14ac:dyDescent="0.25" r="694" customHeight="1" ht="18.75">
      <c r="A694" s="8">
        <v>40026</v>
      </c>
      <c r="B694" s="9">
        <v>0.034</v>
      </c>
      <c r="C694" s="10">
        <v>3387.1711349165553</v>
      </c>
      <c r="D694" s="11">
        <v>1044.55</v>
      </c>
      <c r="E694" s="12">
        <v>23.9</v>
      </c>
      <c r="F694" s="11">
        <f>F692/3+F695*2/3</f>
      </c>
      <c r="G694" s="10">
        <v>18.83190226484007</v>
      </c>
      <c r="H694" s="13">
        <v>0.0017000000000000001</v>
      </c>
      <c r="I694" s="11">
        <v>215.969</v>
      </c>
      <c r="J694" s="10">
        <f>E694/D694</f>
      </c>
      <c r="K694" s="10">
        <f>K693*(1+(D694+E694/12)/D693-1)</f>
      </c>
      <c r="L694" s="10">
        <f>L693*(1+(D694/D693-1)+J694/12)</f>
      </c>
    </row>
    <row x14ac:dyDescent="0.25" r="695" customHeight="1" ht="18.75">
      <c r="A695" s="8">
        <v>40057</v>
      </c>
      <c r="B695" s="9">
        <v>0.0331</v>
      </c>
      <c r="C695" s="10">
        <v>3422.359807244619</v>
      </c>
      <c r="D695" s="11">
        <v>1067.66</v>
      </c>
      <c r="E695" s="12">
        <f>E694*2/3+E697/3</f>
      </c>
      <c r="F695" s="11">
        <v>12.54</v>
      </c>
      <c r="G695" s="10">
        <v>19.358008443486842</v>
      </c>
      <c r="H695" s="13">
        <v>0.0012</v>
      </c>
      <c r="I695" s="11">
        <v>216.177</v>
      </c>
      <c r="J695" s="10">
        <f>E695/D695</f>
      </c>
      <c r="K695" s="10">
        <f>K694*(1+(D695+E695/12)/D694-1)</f>
      </c>
      <c r="L695" s="10">
        <f>L694*(1+(D695/D694-1)+J695/12)</f>
      </c>
    </row>
    <row x14ac:dyDescent="0.25" r="696" customHeight="1" ht="18.75">
      <c r="A696" s="8">
        <v>40087</v>
      </c>
      <c r="B696" s="9">
        <v>0.0341</v>
      </c>
      <c r="C696" s="10">
        <v>3403.2083462883666</v>
      </c>
      <c r="D696" s="11">
        <v>1088.07</v>
      </c>
      <c r="E696" s="12">
        <f>E694/3+E697*2/3</f>
      </c>
      <c r="F696" s="11">
        <f>F695*2/3+F698/3</f>
      </c>
      <c r="G696" s="10">
        <v>19.812761079966055</v>
      </c>
      <c r="H696" s="13">
        <v>0.0007000000000000001</v>
      </c>
      <c r="I696" s="11">
        <v>216.33</v>
      </c>
      <c r="J696" s="10">
        <f>E696/D696</f>
      </c>
      <c r="K696" s="10">
        <f>K695*(1+(D696+E696/12)/D695-1)</f>
      </c>
      <c r="L696" s="10">
        <f>L695*(1+(D696/D695-1)+J696/12)</f>
      </c>
    </row>
    <row x14ac:dyDescent="0.25" r="697" customHeight="1" ht="18.75">
      <c r="A697" s="8">
        <v>40118</v>
      </c>
      <c r="B697" s="9">
        <v>0.0321</v>
      </c>
      <c r="C697" s="10">
        <v>3470.2974811855684</v>
      </c>
      <c r="D697" s="11">
        <v>1110.38</v>
      </c>
      <c r="E697" s="12">
        <v>22.41</v>
      </c>
      <c r="F697" s="11">
        <f>F695/3+F698*2/3</f>
      </c>
      <c r="G697" s="10">
        <v>20.322376500216546</v>
      </c>
      <c r="H697" s="13">
        <v>0.0005</v>
      </c>
      <c r="I697" s="11">
        <v>215.949</v>
      </c>
      <c r="J697" s="10">
        <f>E697/D697</f>
      </c>
      <c r="K697" s="10">
        <f>K696*(1+(D697+E697/12)/D696-1)</f>
      </c>
      <c r="L697" s="10">
        <f>L696*(1+(D697/D696-1)+J697/12)</f>
      </c>
    </row>
    <row x14ac:dyDescent="0.25" r="698" customHeight="1" ht="18.75">
      <c r="A698" s="8">
        <v>40148</v>
      </c>
      <c r="B698" s="9">
        <v>0.0385</v>
      </c>
      <c r="C698" s="10">
        <v>3297.9315126417773</v>
      </c>
      <c r="D698" s="11">
        <v>1123.58</v>
      </c>
      <c r="E698" s="12">
        <f>E697*2/3+E700/3</f>
      </c>
      <c r="F698" s="11">
        <v>50.97</v>
      </c>
      <c r="G698" s="10">
        <v>20.52785980145442</v>
      </c>
      <c r="H698" s="13">
        <v>0.0005</v>
      </c>
      <c r="I698" s="11">
        <v>216.687</v>
      </c>
      <c r="J698" s="10">
        <f>E698/D698</f>
      </c>
      <c r="K698" s="10">
        <f>K697*(1+(D698+E698/12)/D697-1)</f>
      </c>
      <c r="L698" s="10">
        <f>L697*(1+(D698/D697-1)+J698/12)</f>
      </c>
    </row>
    <row x14ac:dyDescent="0.25" r="699" customHeight="1" ht="18.75">
      <c r="A699" s="8">
        <v>40179</v>
      </c>
      <c r="B699" s="9">
        <v>0.0363</v>
      </c>
      <c r="C699" s="10">
        <v>3368.4848799472556</v>
      </c>
      <c r="D699" s="11">
        <v>1089.16</v>
      </c>
      <c r="E699" s="12">
        <f>E697/3+E700*2/3</f>
      </c>
      <c r="F699" s="11">
        <f>F698*2/3+F701/3</f>
      </c>
      <c r="G699" s="10">
        <v>19.920539306600443</v>
      </c>
      <c r="H699" s="13">
        <v>0.0006</v>
      </c>
      <c r="I699" s="11">
        <v>216.741</v>
      </c>
      <c r="J699" s="10">
        <f>E699/D699</f>
      </c>
      <c r="K699" s="10">
        <f>K698*(1+(D699+E699/12)/D698-1)</f>
      </c>
      <c r="L699" s="10">
        <f>L698*(1+(D699/D698-1)+J699/12)</f>
      </c>
    </row>
    <row x14ac:dyDescent="0.25" r="700" customHeight="1" ht="18.75">
      <c r="A700" s="8">
        <v>40210</v>
      </c>
      <c r="B700" s="9">
        <v>0.0361</v>
      </c>
      <c r="C700" s="10">
        <v>3384.248609354708</v>
      </c>
      <c r="D700" s="11">
        <v>1152.05</v>
      </c>
      <c r="E700" s="12">
        <v>21.9</v>
      </c>
      <c r="F700" s="11">
        <f>F698/3+F701*2/3</f>
      </c>
      <c r="G700" s="10">
        <v>21.004601209715364</v>
      </c>
      <c r="H700" s="13">
        <v>0.0011</v>
      </c>
      <c r="I700" s="11">
        <v>217.631</v>
      </c>
      <c r="J700" s="10">
        <f>E700/D700</f>
      </c>
      <c r="K700" s="10">
        <f>K699*(1+(D700+E700/12)/D699-1)</f>
      </c>
      <c r="L700" s="10">
        <f>L699*(1+(D700/D699-1)+J700/12)</f>
      </c>
    </row>
    <row x14ac:dyDescent="0.25" r="701" customHeight="1" ht="18.75">
      <c r="A701" s="8">
        <v>40238</v>
      </c>
      <c r="B701" s="9">
        <v>0.0384</v>
      </c>
      <c r="C701" s="10">
        <v>3330.7375176498776</v>
      </c>
      <c r="D701" s="11">
        <v>1197.32</v>
      </c>
      <c r="E701" s="12">
        <f>E700*2/3+E703/3</f>
      </c>
      <c r="F701" s="11">
        <v>60.93</v>
      </c>
      <c r="G701" s="10">
        <v>21.804845599625157</v>
      </c>
      <c r="H701" s="13">
        <v>0.0015</v>
      </c>
      <c r="I701" s="11">
        <v>218.009</v>
      </c>
      <c r="J701" s="10">
        <f>E701/D701</f>
      </c>
      <c r="K701" s="10">
        <f>K700*(1+(D701+E701/12)/D700-1)</f>
      </c>
      <c r="L701" s="10">
        <f>L700*(1+(D701/D700-1)+J701/12)</f>
      </c>
    </row>
    <row x14ac:dyDescent="0.25" r="702" customHeight="1" ht="18.75">
      <c r="A702" s="8">
        <v>40269</v>
      </c>
      <c r="B702" s="9">
        <v>0.0369</v>
      </c>
      <c r="C702" s="10">
        <v>3382.573612840076</v>
      </c>
      <c r="D702" s="11">
        <v>1125.06</v>
      </c>
      <c r="E702" s="12">
        <f>E700/3+E703*2/3</f>
      </c>
      <c r="F702" s="11">
        <f>F701*2/3+F704/3</f>
      </c>
      <c r="G702" s="10">
        <v>20.480068638423408</v>
      </c>
      <c r="H702" s="13">
        <v>0.0016</v>
      </c>
      <c r="I702" s="11">
        <v>218.178</v>
      </c>
      <c r="J702" s="10">
        <f>E702/D702</f>
      </c>
      <c r="K702" s="10">
        <f>K701*(1+(D702+E702/12)/D701-1)</f>
      </c>
      <c r="L702" s="10">
        <f>L701*(1+(D702/D701-1)+J702/12)</f>
      </c>
    </row>
    <row x14ac:dyDescent="0.25" r="703" customHeight="1" ht="18.75">
      <c r="A703" s="8">
        <v>40299</v>
      </c>
      <c r="B703" s="9">
        <v>0.0331</v>
      </c>
      <c r="C703" s="10">
        <v>3500.88215306739</v>
      </c>
      <c r="D703" s="11">
        <v>1083.36</v>
      </c>
      <c r="E703" s="12">
        <v>22.04</v>
      </c>
      <c r="F703" s="11">
        <f>F701/3+F704*2/3</f>
      </c>
      <c r="G703" s="10">
        <v>19.742039853739453</v>
      </c>
      <c r="H703" s="13">
        <v>0.0016</v>
      </c>
      <c r="I703" s="11">
        <v>217.965</v>
      </c>
      <c r="J703" s="10">
        <f>E703/D703</f>
      </c>
      <c r="K703" s="10">
        <f>K702*(1+(D703+E703/12)/D702-1)</f>
      </c>
      <c r="L703" s="10">
        <f>L702*(1+(D703/D702-1)+J703/12)</f>
      </c>
    </row>
    <row x14ac:dyDescent="0.25" r="704" customHeight="1" ht="18.75">
      <c r="A704" s="8">
        <v>40330</v>
      </c>
      <c r="B704" s="9">
        <v>0.0297</v>
      </c>
      <c r="C704" s="10">
        <v>3612.1350308303136</v>
      </c>
      <c r="D704" s="11">
        <v>1079.8</v>
      </c>
      <c r="E704" s="12">
        <f>E703*2/3+E706/3</f>
      </c>
      <c r="F704" s="11">
        <v>67.1</v>
      </c>
      <c r="G704" s="10">
        <v>19.668660470717704</v>
      </c>
      <c r="H704" s="13">
        <v>0.0012</v>
      </c>
      <c r="I704" s="11">
        <v>218.011</v>
      </c>
      <c r="J704" s="10">
        <f>E704/D704</f>
      </c>
      <c r="K704" s="10">
        <f>K703*(1+(D704+E704/12)/D703-1)</f>
      </c>
      <c r="L704" s="10">
        <f>L703*(1+(D704/D703-1)+J704/12)</f>
      </c>
    </row>
    <row x14ac:dyDescent="0.25" r="705" customHeight="1" ht="18.75">
      <c r="A705" s="8">
        <v>40360</v>
      </c>
      <c r="B705" s="9">
        <v>0.0294</v>
      </c>
      <c r="C705" s="10">
        <v>3630.3379139950616</v>
      </c>
      <c r="D705" s="11">
        <v>1087.28</v>
      </c>
      <c r="E705" s="12">
        <f>E703/3+E706*2/3</f>
      </c>
      <c r="F705" s="11">
        <f>F704*2/3+F707/3</f>
      </c>
      <c r="G705" s="10">
        <v>19.770299174358573</v>
      </c>
      <c r="H705" s="13">
        <v>0.0016</v>
      </c>
      <c r="I705" s="11">
        <v>218.312</v>
      </c>
      <c r="J705" s="10">
        <f>E705/D705</f>
      </c>
      <c r="K705" s="10">
        <f>K704*(1+(D705+E705/12)/D704-1)</f>
      </c>
      <c r="L705" s="10">
        <f>L704*(1+(D705/D704-1)+J705/12)</f>
      </c>
    </row>
    <row x14ac:dyDescent="0.25" r="706" customHeight="1" ht="18.75">
      <c r="A706" s="8">
        <v>40391</v>
      </c>
      <c r="B706" s="9">
        <v>0.024700000000000003</v>
      </c>
      <c r="C706" s="10">
        <v>3788.4951129583706</v>
      </c>
      <c r="D706" s="11">
        <v>1122.08</v>
      </c>
      <c r="E706" s="12">
        <v>22.35</v>
      </c>
      <c r="F706" s="11">
        <f>F704/3+F707*2/3</f>
      </c>
      <c r="G706" s="10">
        <v>20.381395233204024</v>
      </c>
      <c r="H706" s="13">
        <v>0.0016</v>
      </c>
      <c r="I706" s="11">
        <v>218.439</v>
      </c>
      <c r="J706" s="10">
        <f>E706/D706</f>
      </c>
      <c r="K706" s="10">
        <f>K705*(1+(D706+E706/12)/D705-1)</f>
      </c>
      <c r="L706" s="10">
        <f>L705*(1+(D706/D705-1)+J706/12)</f>
      </c>
    </row>
    <row x14ac:dyDescent="0.25" r="707" customHeight="1" ht="18.75">
      <c r="A707" s="8">
        <v>40422</v>
      </c>
      <c r="B707" s="9">
        <v>0.0253</v>
      </c>
      <c r="C707" s="10">
        <v>3776.467027502891</v>
      </c>
      <c r="D707" s="11">
        <v>1171.58</v>
      </c>
      <c r="E707" s="12">
        <f>E706*2/3+E709/3</f>
      </c>
      <c r="F707" s="11">
        <v>71.86</v>
      </c>
      <c r="G707" s="10">
        <v>21.240127651759416</v>
      </c>
      <c r="H707" s="13">
        <v>0.0015</v>
      </c>
      <c r="I707" s="11">
        <v>218.711</v>
      </c>
      <c r="J707" s="10">
        <f>E707/D707</f>
      </c>
      <c r="K707" s="10">
        <f>K706*(1+(D707+E707/12)/D706-1)</f>
      </c>
      <c r="L707" s="10">
        <f>L706*(1+(D707/D706-1)+J707/12)</f>
      </c>
    </row>
    <row x14ac:dyDescent="0.25" r="708" customHeight="1" ht="18.75">
      <c r="A708" s="8">
        <v>40452</v>
      </c>
      <c r="B708" s="9">
        <v>0.0263</v>
      </c>
      <c r="C708" s="10">
        <v>3751.652699051813</v>
      </c>
      <c r="D708" s="11">
        <v>1198.89</v>
      </c>
      <c r="E708" s="12">
        <f>E706/3+E709*2/3</f>
      </c>
      <c r="F708" s="11">
        <f>F707*2/3+F710/3</f>
      </c>
      <c r="G708" s="10">
        <v>21.700723827760605</v>
      </c>
      <c r="H708" s="13">
        <v>0.0013</v>
      </c>
      <c r="I708" s="11">
        <v>218.803</v>
      </c>
      <c r="J708" s="10">
        <f>E708/D708</f>
      </c>
      <c r="K708" s="10">
        <f>K707*(1+(D708+E708/12)/D707-1)</f>
      </c>
      <c r="L708" s="10">
        <f>L707*(1+(D708/D707-1)+J708/12)</f>
      </c>
    </row>
    <row x14ac:dyDescent="0.25" r="709" customHeight="1" ht="18.75">
      <c r="A709" s="8">
        <v>40483</v>
      </c>
      <c r="B709" s="9">
        <v>0.0281</v>
      </c>
      <c r="C709" s="10">
        <v>3701.782091577061</v>
      </c>
      <c r="D709" s="11">
        <v>1241.53</v>
      </c>
      <c r="E709" s="12">
        <v>22.73</v>
      </c>
      <c r="F709" s="11">
        <f>F707/3+F710*2/3</f>
      </c>
      <c r="G709" s="10">
        <v>22.396379773044206</v>
      </c>
      <c r="H709" s="13">
        <v>0.0014000000000000002</v>
      </c>
      <c r="I709" s="11">
        <v>219.179</v>
      </c>
      <c r="J709" s="10">
        <f>E709/D709</f>
      </c>
      <c r="K709" s="10">
        <f>K708*(1+(D709+E709/12)/D708-1)</f>
      </c>
      <c r="L709" s="10">
        <f>L708*(1+(D709/D708-1)+J709/12)</f>
      </c>
    </row>
    <row x14ac:dyDescent="0.25" r="710" customHeight="1" ht="18.75">
      <c r="A710" s="8">
        <v>40513</v>
      </c>
      <c r="B710" s="9">
        <v>0.033</v>
      </c>
      <c r="C710" s="10">
        <v>3558.102242883761</v>
      </c>
      <c r="D710" s="11">
        <v>1282.62</v>
      </c>
      <c r="E710" s="12">
        <f>E709*2/3+E712/3</f>
      </c>
      <c r="F710" s="11">
        <v>77.35</v>
      </c>
      <c r="G710" s="10">
        <v>22.978299430554973</v>
      </c>
      <c r="H710" s="13">
        <v>0.0014000000000000002</v>
      </c>
      <c r="I710" s="11">
        <v>220.223</v>
      </c>
      <c r="J710" s="10">
        <f>E710/D710</f>
      </c>
      <c r="K710" s="10">
        <f>K709*(1+(D710+E710/12)/D709-1)</f>
      </c>
      <c r="L710" s="10">
        <f>L709*(1+(D710/D709-1)+J710/12)</f>
      </c>
    </row>
    <row x14ac:dyDescent="0.25" r="711" customHeight="1" ht="18.75">
      <c r="A711" s="8">
        <v>40544</v>
      </c>
      <c r="B711" s="9">
        <v>0.0342</v>
      </c>
      <c r="C711" s="10">
        <v>3532.2337113592403</v>
      </c>
      <c r="D711" s="11">
        <v>1321.12</v>
      </c>
      <c r="E711" s="12">
        <f>E709/3+E712*2/3</f>
      </c>
      <c r="F711" s="11">
        <f>F710*2/3+F713/3</f>
      </c>
      <c r="G711" s="10">
        <v>23.489828703298517</v>
      </c>
      <c r="H711" s="13">
        <v>0.0015</v>
      </c>
      <c r="I711" s="11">
        <v>221.309</v>
      </c>
      <c r="J711" s="10">
        <f>E711/D711</f>
      </c>
      <c r="K711" s="10">
        <f>K710*(1+(D711+E711/12)/D710-1)</f>
      </c>
      <c r="L711" s="10">
        <f>L710*(1+(D711/D710-1)+J711/12)</f>
      </c>
    </row>
    <row x14ac:dyDescent="0.25" r="712" customHeight="1" ht="18.75">
      <c r="A712" s="8">
        <v>40575</v>
      </c>
      <c r="B712" s="9">
        <v>0.0342</v>
      </c>
      <c r="C712" s="10">
        <v>3542.3005774366143</v>
      </c>
      <c r="D712" s="11">
        <v>1304.49</v>
      </c>
      <c r="E712" s="12">
        <v>23.43</v>
      </c>
      <c r="F712" s="11">
        <f>F710/3+F713*2/3</f>
      </c>
      <c r="G712" s="10">
        <v>22.89933643014363</v>
      </c>
      <c r="H712" s="13">
        <v>0.0013</v>
      </c>
      <c r="I712" s="11">
        <v>223.467</v>
      </c>
      <c r="J712" s="10">
        <f>E712/D712</f>
      </c>
      <c r="K712" s="10">
        <f>K711*(1+(D712+E712/12)/D711-1)</f>
      </c>
      <c r="L712" s="10">
        <f>L711*(1+(D712/D711-1)+J712/12)</f>
      </c>
    </row>
    <row x14ac:dyDescent="0.25" r="713" customHeight="1" ht="18.75">
      <c r="A713" s="8">
        <v>40603</v>
      </c>
      <c r="B713" s="9">
        <v>0.0347</v>
      </c>
      <c r="C713" s="10">
        <v>3537.6423543156534</v>
      </c>
      <c r="D713" s="11">
        <v>1331.51</v>
      </c>
      <c r="E713" s="12">
        <f>E712*2/3+E715/3</f>
      </c>
      <c r="F713" s="11">
        <v>81.31</v>
      </c>
      <c r="G713" s="10">
        <v>23.143929447285934</v>
      </c>
      <c r="H713" s="13">
        <v>0.001</v>
      </c>
      <c r="I713" s="11">
        <v>224.906</v>
      </c>
      <c r="J713" s="10">
        <f>E713/D713</f>
      </c>
      <c r="K713" s="10">
        <f>K712*(1+(D713+E713/12)/D712-1)</f>
      </c>
      <c r="L713" s="10">
        <f>L712*(1+(D713/D712-1)+J713/12)</f>
      </c>
    </row>
    <row x14ac:dyDescent="0.25" r="714" customHeight="1" ht="18.75">
      <c r="A714" s="8">
        <v>40634</v>
      </c>
      <c r="B714" s="9">
        <v>0.0332</v>
      </c>
      <c r="C714" s="10">
        <v>3592.398009107425</v>
      </c>
      <c r="D714" s="11">
        <v>1338.31</v>
      </c>
      <c r="E714" s="12">
        <f>E712/3+E715*2/3</f>
      </c>
      <c r="F714" s="11">
        <f>F713*2/3+F716/3</f>
      </c>
      <c r="G714" s="10">
        <v>23.059491506095327</v>
      </c>
      <c r="H714" s="13">
        <v>0.0006</v>
      </c>
      <c r="I714" s="11">
        <v>225.964</v>
      </c>
      <c r="J714" s="10">
        <f>E714/D714</f>
      </c>
      <c r="K714" s="10">
        <f>K713*(1+(D714+E714/12)/D713-1)</f>
      </c>
      <c r="L714" s="10">
        <f>L713*(1+(D714/D713-1)+J714/12)</f>
      </c>
    </row>
    <row x14ac:dyDescent="0.25" r="715" customHeight="1" ht="18.75">
      <c r="A715" s="8">
        <v>40664</v>
      </c>
      <c r="B715" s="9">
        <v>0.0305</v>
      </c>
      <c r="C715" s="10">
        <v>3684.8021046452445</v>
      </c>
      <c r="D715" s="11">
        <v>1287.29</v>
      </c>
      <c r="E715" s="12">
        <v>24.34</v>
      </c>
      <c r="F715" s="11">
        <f>F713/3+F716*2/3</f>
      </c>
      <c r="G715" s="10">
        <v>22.100831286610983</v>
      </c>
      <c r="H715" s="13">
        <v>0.0004</v>
      </c>
      <c r="I715" s="11">
        <v>225.722</v>
      </c>
      <c r="J715" s="10">
        <f>E715/D715</f>
      </c>
      <c r="K715" s="10">
        <f>K714*(1+(D715+E715/12)/D714-1)</f>
      </c>
      <c r="L715" s="10">
        <f>L714*(1+(D715/D714-1)+J715/12)</f>
      </c>
    </row>
    <row x14ac:dyDescent="0.25" r="716" customHeight="1" ht="18.75">
      <c r="A716" s="8">
        <v>40695</v>
      </c>
      <c r="B716" s="9">
        <v>0.0318</v>
      </c>
      <c r="C716" s="10">
        <v>3653.698459318609</v>
      </c>
      <c r="D716" s="11">
        <v>1325.19</v>
      </c>
      <c r="E716" s="12">
        <f>E715*2/3+E718/3</f>
      </c>
      <c r="F716" s="11">
        <v>83.87</v>
      </c>
      <c r="G716" s="10">
        <v>22.61098170115661</v>
      </c>
      <c r="H716" s="13">
        <v>0.0004</v>
      </c>
      <c r="I716" s="11">
        <v>225.922</v>
      </c>
      <c r="J716" s="10">
        <f>E716/D716</f>
      </c>
      <c r="K716" s="10">
        <f>K715*(1+(D716+E716/12)/D715-1)</f>
      </c>
      <c r="L716" s="10">
        <f>L715*(1+(D716/D715-1)+J716/12)</f>
      </c>
    </row>
    <row x14ac:dyDescent="0.25" r="717" customHeight="1" ht="18.75">
      <c r="A717" s="8">
        <v>40725</v>
      </c>
      <c r="B717" s="9">
        <v>0.0282</v>
      </c>
      <c r="C717" s="10">
        <v>3776.47759230766</v>
      </c>
      <c r="D717" s="11">
        <v>1185.31</v>
      </c>
      <c r="E717" s="12">
        <f>E715/3+E718*2/3</f>
      </c>
      <c r="F717" s="11">
        <f>F716*2/3+F719/3</f>
      </c>
      <c r="G717" s="10">
        <v>20.049852721660486</v>
      </c>
      <c r="H717" s="13">
        <v>0.0004</v>
      </c>
      <c r="I717" s="11">
        <v>226.545</v>
      </c>
      <c r="J717" s="10">
        <f>E717/D717</f>
      </c>
      <c r="K717" s="10">
        <f>K716*(1+(D717+E717/12)/D716-1)</f>
      </c>
      <c r="L717" s="10">
        <f>L716*(1+(D717/D716-1)+J717/12)</f>
      </c>
    </row>
    <row x14ac:dyDescent="0.25" r="718" customHeight="1" ht="18.75">
      <c r="A718" s="8">
        <v>40756</v>
      </c>
      <c r="B718" s="9">
        <v>0.0223</v>
      </c>
      <c r="C718" s="10">
        <v>3982.601346023078</v>
      </c>
      <c r="D718" s="11">
        <v>1173.88</v>
      </c>
      <c r="E718" s="12">
        <v>25.18</v>
      </c>
      <c r="F718" s="11">
        <f>F716/3+F719*2/3</f>
      </c>
      <c r="G718" s="10">
        <v>19.698114568877696</v>
      </c>
      <c r="H718" s="13">
        <v>0.0002</v>
      </c>
      <c r="I718" s="11">
        <v>226.889</v>
      </c>
      <c r="J718" s="10">
        <f>E718/D718</f>
      </c>
      <c r="K718" s="10">
        <f>K717*(1+(D718+E718/12)/D717-1)</f>
      </c>
      <c r="L718" s="10">
        <f>L717*(1+(D718/D717-1)+J718/12)</f>
      </c>
    </row>
    <row x14ac:dyDescent="0.25" r="719" customHeight="1" ht="18.75">
      <c r="A719" s="8">
        <v>40787</v>
      </c>
      <c r="B719" s="9">
        <v>0.0192</v>
      </c>
      <c r="C719" s="10">
        <v>4101.0015471272645</v>
      </c>
      <c r="D719" s="11">
        <v>1207.22</v>
      </c>
      <c r="E719" s="12">
        <f>E718*2/3+E721/3</f>
      </c>
      <c r="F719" s="11">
        <v>86.98</v>
      </c>
      <c r="G719" s="10">
        <v>20.155824786688736</v>
      </c>
      <c r="H719" s="13">
        <v>0.0001</v>
      </c>
      <c r="I719" s="11">
        <v>226.421</v>
      </c>
      <c r="J719" s="10">
        <f>E719/D719</f>
      </c>
      <c r="K719" s="10">
        <f>K718*(1+(D719+E719/12)/D718-1)</f>
      </c>
      <c r="L719" s="10">
        <f>L718*(1+(D719/D718-1)+J719/12)</f>
      </c>
    </row>
    <row x14ac:dyDescent="0.25" r="720" customHeight="1" ht="18.75">
      <c r="A720" s="8">
        <v>40817</v>
      </c>
      <c r="B720" s="9">
        <v>0.0217</v>
      </c>
      <c r="C720" s="10">
        <v>4016.529440070815</v>
      </c>
      <c r="D720" s="11">
        <v>1226.42</v>
      </c>
      <c r="E720" s="12">
        <f>E718/3+E721*2/3</f>
      </c>
      <c r="F720" s="11">
        <f>F719*2/3+F722/3</f>
      </c>
      <c r="G720" s="10">
        <v>20.34524679764581</v>
      </c>
      <c r="H720" s="13">
        <v>0.0002</v>
      </c>
      <c r="I720" s="11">
        <v>226.23</v>
      </c>
      <c r="J720" s="10">
        <f>E720/D720</f>
      </c>
      <c r="K720" s="10">
        <f>K719*(1+(D720+E720/12)/D719-1)</f>
      </c>
      <c r="L720" s="10">
        <f>L719*(1+(D720/D719-1)+J720/12)</f>
      </c>
    </row>
    <row x14ac:dyDescent="0.25" r="721" customHeight="1" ht="18.75">
      <c r="A721" s="8">
        <v>40848</v>
      </c>
      <c r="B721" s="9">
        <v>0.0208</v>
      </c>
      <c r="C721" s="10">
        <v>4056.034023096967</v>
      </c>
      <c r="D721" s="11">
        <v>1243.32</v>
      </c>
      <c r="E721" s="12">
        <v>26.43</v>
      </c>
      <c r="F721" s="11">
        <f>F719/3+F722*2/3</f>
      </c>
      <c r="G721" s="10">
        <v>20.523575499431686</v>
      </c>
      <c r="H721" s="13">
        <v>0.0001</v>
      </c>
      <c r="I721" s="11">
        <v>225.672</v>
      </c>
      <c r="J721" s="10">
        <f>E721/D721</f>
      </c>
      <c r="K721" s="10">
        <f>K720*(1+(D721+E721/12)/D720-1)</f>
      </c>
      <c r="L721" s="10">
        <f>L720*(1+(D721/D720-1)+J721/12)</f>
      </c>
    </row>
    <row x14ac:dyDescent="0.25" r="722" customHeight="1" ht="18.75">
      <c r="A722" s="8">
        <v>40878</v>
      </c>
      <c r="B722" s="9">
        <v>0.0189</v>
      </c>
      <c r="C722" s="10">
        <v>4132.454772095019</v>
      </c>
      <c r="D722" s="11">
        <v>1300.58</v>
      </c>
      <c r="E722" s="12">
        <f>E721*2/3+E724/3</f>
      </c>
      <c r="F722" s="11">
        <v>86.95</v>
      </c>
      <c r="G722" s="10">
        <v>21.213008091803438</v>
      </c>
      <c r="H722" s="13">
        <v>0.0001</v>
      </c>
      <c r="I722" s="11">
        <v>226.665</v>
      </c>
      <c r="J722" s="10">
        <f>E722/D722</f>
      </c>
      <c r="K722" s="10">
        <f>K721*(1+(D722+E722/12)/D721-1)</f>
      </c>
      <c r="L722" s="10">
        <f>L721*(1+(D722/D721-1)+J722/12)</f>
      </c>
    </row>
    <row x14ac:dyDescent="0.25" r="723" customHeight="1" ht="18.75">
      <c r="A723" s="8">
        <v>40909</v>
      </c>
      <c r="B723" s="9">
        <v>0.0183</v>
      </c>
      <c r="C723" s="10">
        <v>4161.356192794008</v>
      </c>
      <c r="D723" s="11">
        <v>1352.49</v>
      </c>
      <c r="E723" s="12">
        <f>E721/3+E724*2/3</f>
      </c>
      <c r="F723" s="11">
        <f>F722*2/3+F725/3</f>
      </c>
      <c r="G723" s="10">
        <v>21.79743596371752</v>
      </c>
      <c r="H723" s="13">
        <v>0.0003</v>
      </c>
      <c r="I723" s="11">
        <v>227.663</v>
      </c>
      <c r="J723" s="10">
        <f>E723/D723</f>
      </c>
      <c r="K723" s="10">
        <f>K722*(1+(D723+E723/12)/D722-1)</f>
      </c>
      <c r="L723" s="10">
        <f>L722*(1+(D723/D722-1)+J723/12)</f>
      </c>
    </row>
    <row x14ac:dyDescent="0.25" r="724" customHeight="1" ht="18.75">
      <c r="A724" s="8">
        <v>40940</v>
      </c>
      <c r="B724" s="9">
        <v>0.019799999999999998</v>
      </c>
      <c r="C724" s="10">
        <v>4111.750428650987</v>
      </c>
      <c r="D724" s="11">
        <v>1389.24</v>
      </c>
      <c r="E724" s="12">
        <v>27.35</v>
      </c>
      <c r="F724" s="11">
        <f>F722/3+F725*2/3</f>
      </c>
      <c r="G724" s="10">
        <v>22.053943972904694</v>
      </c>
      <c r="H724" s="13">
        <v>0.0009</v>
      </c>
      <c r="I724" s="11">
        <v>229.392</v>
      </c>
      <c r="J724" s="10">
        <f>E724/D724</f>
      </c>
      <c r="K724" s="10">
        <f>K723*(1+(D724+E724/12)/D723-1)</f>
      </c>
      <c r="L724" s="10">
        <f>L723*(1+(D724/D723-1)+J724/12)</f>
      </c>
    </row>
    <row x14ac:dyDescent="0.25" r="725" customHeight="1" ht="18.75">
      <c r="A725" s="8">
        <v>40969</v>
      </c>
      <c r="B725" s="9">
        <v>0.0223</v>
      </c>
      <c r="C725" s="10">
        <v>4027.5345406640927</v>
      </c>
      <c r="D725" s="11">
        <v>1386.43</v>
      </c>
      <c r="E725" s="12">
        <f>E724*2/3+E727/3</f>
      </c>
      <c r="F725" s="11">
        <v>88.54</v>
      </c>
      <c r="G725" s="10">
        <v>21.77924690682488</v>
      </c>
      <c r="H725" s="13">
        <v>0.0008</v>
      </c>
      <c r="I725" s="11">
        <v>230.085</v>
      </c>
      <c r="J725" s="10">
        <f>E725/D725</f>
      </c>
      <c r="K725" s="10">
        <f>K724*(1+(D725+E725/12)/D724-1)</f>
      </c>
      <c r="L725" s="10">
        <f>L724*(1+(D725/D724-1)+J725/12)</f>
      </c>
    </row>
    <row x14ac:dyDescent="0.25" r="726" customHeight="1" ht="18.75">
      <c r="A726" s="8">
        <v>41000</v>
      </c>
      <c r="B726" s="9">
        <v>0.0195</v>
      </c>
      <c r="C726" s="10">
        <v>4136.255477032479</v>
      </c>
      <c r="D726" s="11">
        <v>1341.27</v>
      </c>
      <c r="E726" s="12">
        <f>E724/3+E727*2/3</f>
      </c>
      <c r="F726" s="11">
        <f>F725*2/3+F728/3</f>
      </c>
      <c r="G726" s="10">
        <v>20.941467419743464</v>
      </c>
      <c r="H726" s="13">
        <v>0.0008</v>
      </c>
      <c r="I726" s="11">
        <v>229.815</v>
      </c>
      <c r="J726" s="10">
        <f>E726/D726</f>
      </c>
      <c r="K726" s="10">
        <f>K725*(1+(D726+E726/12)/D725-1)</f>
      </c>
      <c r="L726" s="10">
        <f>L725*(1+(D726/D725-1)+J726/12)</f>
      </c>
    </row>
    <row x14ac:dyDescent="0.25" r="727" customHeight="1" ht="18.75">
      <c r="A727" s="8">
        <v>41030</v>
      </c>
      <c r="B727" s="9">
        <v>0.0159</v>
      </c>
      <c r="C727" s="10">
        <v>4279.089348793796</v>
      </c>
      <c r="D727" s="11">
        <v>1323.48</v>
      </c>
      <c r="E727" s="12">
        <v>28.32</v>
      </c>
      <c r="F727" s="11">
        <f>F725/3+F728*2/3</f>
      </c>
      <c r="G727" s="10">
        <v>20.547504086856076</v>
      </c>
      <c r="H727" s="13">
        <v>0.0009</v>
      </c>
      <c r="I727" s="11">
        <v>229.478</v>
      </c>
      <c r="J727" s="10">
        <f>E727/D727</f>
      </c>
      <c r="K727" s="10">
        <f>K726*(1+(D727+E727/12)/D726-1)</f>
      </c>
      <c r="L727" s="10">
        <f>L726*(1+(D727/D726-1)+J727/12)</f>
      </c>
    </row>
    <row x14ac:dyDescent="0.25" r="728" customHeight="1" ht="18.75">
      <c r="A728" s="8">
        <v>41061</v>
      </c>
      <c r="B728" s="9">
        <v>0.0167</v>
      </c>
      <c r="C728" s="10">
        <v>4253.5932087786305</v>
      </c>
      <c r="D728" s="11">
        <v>1359.78</v>
      </c>
      <c r="E728" s="12">
        <f>E727*2/3+E730/3</f>
      </c>
      <c r="F728" s="11">
        <v>87.92</v>
      </c>
      <c r="G728" s="10">
        <v>20.999341293380546</v>
      </c>
      <c r="H728" s="13">
        <v>0.0009</v>
      </c>
      <c r="I728" s="11">
        <v>229.104</v>
      </c>
      <c r="J728" s="10">
        <f>E728/D728</f>
      </c>
      <c r="K728" s="10">
        <f>K727*(1+(D728+E728/12)/D727-1)</f>
      </c>
      <c r="L728" s="10">
        <f>L727*(1+(D728/D727-1)+J728/12)</f>
      </c>
    </row>
    <row x14ac:dyDescent="0.25" r="729" customHeight="1" ht="18.75">
      <c r="A729" s="8">
        <v>41091</v>
      </c>
      <c r="B729" s="9">
        <v>0.0151</v>
      </c>
      <c r="C729" s="10">
        <v>4321.974823595477</v>
      </c>
      <c r="D729" s="11">
        <v>1403.45</v>
      </c>
      <c r="E729" s="12">
        <f>E727/3+E730*2/3</f>
      </c>
      <c r="F729" s="11">
        <f>F728*2/3+F731/3</f>
      </c>
      <c r="G729" s="10">
        <v>21.410428453442922</v>
      </c>
      <c r="H729" s="13">
        <v>0.001</v>
      </c>
      <c r="I729" s="11">
        <v>230.379</v>
      </c>
      <c r="J729" s="10">
        <f>E729/D729</f>
      </c>
      <c r="K729" s="10">
        <f>K728*(1+(D729+E729/12)/D728-1)</f>
      </c>
      <c r="L729" s="10">
        <f>L728*(1+(D729/D728-1)+J729/12)</f>
      </c>
    </row>
    <row x14ac:dyDescent="0.25" r="730" customHeight="1" ht="18.75">
      <c r="A730" s="8">
        <v>41122</v>
      </c>
      <c r="B730" s="9">
        <v>0.015700000000000002</v>
      </c>
      <c r="C730" s="10">
        <v>4303.685410852292</v>
      </c>
      <c r="D730" s="11">
        <v>1443.42</v>
      </c>
      <c r="E730" s="12">
        <v>29.59</v>
      </c>
      <c r="F730" s="11">
        <f>F728/3+F731*2/3</f>
      </c>
      <c r="G730" s="10">
        <v>21.783690301727667</v>
      </c>
      <c r="H730" s="13">
        <v>0.001</v>
      </c>
      <c r="I730" s="11">
        <v>231.407</v>
      </c>
      <c r="J730" s="10">
        <f>E730/D730</f>
      </c>
      <c r="K730" s="10">
        <f>K729*(1+(D730+E730/12)/D729-1)</f>
      </c>
      <c r="L730" s="10">
        <f>L729*(1+(D730/D729-1)+J730/12)</f>
      </c>
    </row>
    <row x14ac:dyDescent="0.25" r="731" customHeight="1" ht="18.75">
      <c r="A731" s="8">
        <v>41153</v>
      </c>
      <c r="B731" s="9">
        <v>0.0165</v>
      </c>
      <c r="C731" s="10">
        <v>4277.939433358814</v>
      </c>
      <c r="D731" s="15">
        <v>1437.82</v>
      </c>
      <c r="E731" s="12">
        <f>E730*2/3+E733/3</f>
      </c>
      <c r="F731" s="11">
        <v>86.5</v>
      </c>
      <c r="G731" s="10">
        <v>21.57710965452877</v>
      </c>
      <c r="H731" s="13">
        <v>0.0011</v>
      </c>
      <c r="I731" s="11">
        <v>231.317</v>
      </c>
      <c r="J731" s="10">
        <f>E731/D731</f>
      </c>
      <c r="K731" s="10">
        <f>K730*(1+(D731+E731/12)/D730-1)</f>
      </c>
      <c r="L731" s="10">
        <f>L730*(1+(D731/D730-1)+J731/12)</f>
      </c>
    </row>
    <row x14ac:dyDescent="0.25" r="732" customHeight="1" ht="18.75">
      <c r="A732" s="8">
        <v>41183</v>
      </c>
      <c r="B732" s="9">
        <v>0.0172</v>
      </c>
      <c r="C732" s="10">
        <v>4256.62718693494</v>
      </c>
      <c r="D732" s="15">
        <v>1394.51</v>
      </c>
      <c r="E732" s="12">
        <f>E730/3+E733*2/3</f>
      </c>
      <c r="F732" s="11">
        <f>F731*2/3+F734/3</f>
      </c>
      <c r="G732" s="10">
        <v>20.89816205957369</v>
      </c>
      <c r="H732" s="13">
        <v>0.001</v>
      </c>
      <c r="I732" s="11">
        <v>230.221</v>
      </c>
      <c r="J732" s="10">
        <f>E732/D732</f>
      </c>
      <c r="K732" s="10">
        <f>K731*(1+(D732+E732/12)/D731-1)</f>
      </c>
      <c r="L732" s="10">
        <f>L731*(1+(D732/D731-1)+J732/12)</f>
      </c>
    </row>
    <row x14ac:dyDescent="0.25" r="733" customHeight="1" ht="18.75">
      <c r="A733" s="8">
        <v>41214</v>
      </c>
      <c r="B733" s="9">
        <v>0.016200000000000003</v>
      </c>
      <c r="C733" s="10">
        <v>4301.578916799912</v>
      </c>
      <c r="D733" s="11">
        <v>1422.29</v>
      </c>
      <c r="E733" s="12">
        <v>31.25</v>
      </c>
      <c r="F733" s="11">
        <f>F731/3+F734*2/3</f>
      </c>
      <c r="G733" s="10">
        <v>21.2382611398456</v>
      </c>
      <c r="H733" s="13">
        <v>0.0009</v>
      </c>
      <c r="I733" s="11">
        <v>229.601</v>
      </c>
      <c r="J733" s="10">
        <f>E733/D733</f>
      </c>
      <c r="K733" s="10">
        <f>K732*(1+(D733+E733/12)/D732-1)</f>
      </c>
      <c r="L733" s="10">
        <f>L732*(1+(D733/D732-1)+J733/12)</f>
      </c>
    </row>
    <row x14ac:dyDescent="0.25" r="734" customHeight="1" ht="18.75">
      <c r="A734" s="8">
        <v>41244</v>
      </c>
      <c r="B734" s="9">
        <v>0.0178</v>
      </c>
      <c r="C734" s="10">
        <v>4245.0719562588</v>
      </c>
      <c r="D734" s="11">
        <v>1480.4</v>
      </c>
      <c r="E734" s="12">
        <f>E733*2/3+E736/3</f>
      </c>
      <c r="F734" s="11">
        <v>86.51</v>
      </c>
      <c r="G734" s="10">
        <v>21.900475413821795</v>
      </c>
      <c r="H734" s="13">
        <v>0.0007000000000000001</v>
      </c>
      <c r="I734" s="11">
        <v>230.28</v>
      </c>
      <c r="J734" s="10">
        <f>E734/D734</f>
      </c>
      <c r="K734" s="10">
        <f>K733*(1+(D734+E734/12)/D733-1)</f>
      </c>
      <c r="L734" s="10">
        <f>L733*(1+(D734/D733-1)+J734/12)</f>
      </c>
    </row>
    <row x14ac:dyDescent="0.25" r="735" customHeight="1" ht="18.75">
      <c r="A735" s="8">
        <v>41275</v>
      </c>
      <c r="B735" s="9">
        <v>0.0202</v>
      </c>
      <c r="C735" s="10">
        <v>4160.227223054919</v>
      </c>
      <c r="D735" s="11">
        <v>1512.31</v>
      </c>
      <c r="E735" s="12">
        <f>E733/3+E736*2/3</f>
      </c>
      <c r="F735" s="11">
        <f>F734*2/3+F737/3</f>
      </c>
      <c r="G735" s="10">
        <v>22.05272433686193</v>
      </c>
      <c r="H735" s="13">
        <v>0.0007000000000000001</v>
      </c>
      <c r="I735" s="11">
        <v>232.166</v>
      </c>
      <c r="J735" s="10">
        <f>E735/D735</f>
      </c>
      <c r="K735" s="10">
        <f>K734*(1+(D735+E735/12)/D734-1)</f>
      </c>
      <c r="L735" s="10">
        <f>L734*(1+(D735/D734-1)+J735/12)</f>
      </c>
    </row>
    <row x14ac:dyDescent="0.25" r="736" customHeight="1" ht="18.75">
      <c r="A736" s="8">
        <v>41306</v>
      </c>
      <c r="B736" s="9">
        <v>0.0189</v>
      </c>
      <c r="C736" s="10">
        <v>4215.927463856215</v>
      </c>
      <c r="D736" s="11">
        <v>1550.83</v>
      </c>
      <c r="E736" s="12">
        <v>32.11</v>
      </c>
      <c r="F736" s="11">
        <f>F734/3+F737*2/3</f>
      </c>
      <c r="G736" s="10">
        <v>22.41920711460256</v>
      </c>
      <c r="H736" s="13">
        <v>0.001</v>
      </c>
      <c r="I736" s="11">
        <v>232.773</v>
      </c>
      <c r="J736" s="10">
        <f>E736/D736</f>
      </c>
      <c r="K736" s="10">
        <f>K735*(1+(D736+E736/12)/D735-1)</f>
      </c>
      <c r="L736" s="10">
        <f>L735*(1+(D736/D735-1)+J736/12)</f>
      </c>
    </row>
    <row x14ac:dyDescent="0.25" r="737" customHeight="1" ht="18.75">
      <c r="A737" s="8">
        <v>41334</v>
      </c>
      <c r="B737" s="9">
        <v>0.0187</v>
      </c>
      <c r="C737" s="10">
        <v>4230.16734082186</v>
      </c>
      <c r="D737" s="11">
        <v>1570.7</v>
      </c>
      <c r="E737" s="12">
        <f>E736*2/3+E739/3</f>
      </c>
      <c r="F737" s="11">
        <v>87.7</v>
      </c>
      <c r="G737" s="10">
        <v>22.59565539610558</v>
      </c>
      <c r="H737" s="13">
        <v>0.0009</v>
      </c>
      <c r="I737" s="11">
        <v>232.531</v>
      </c>
      <c r="J737" s="10">
        <f>E737/D737</f>
      </c>
      <c r="K737" s="10">
        <f>K736*(1+(D737+E737/12)/D736-1)</f>
      </c>
      <c r="L737" s="10">
        <f>L736*(1+(D737/D736-1)+J737/12)</f>
      </c>
    </row>
    <row x14ac:dyDescent="0.25" r="738" customHeight="1" ht="18.75">
      <c r="A738" s="8">
        <v>41365</v>
      </c>
      <c r="B738" s="9">
        <v>0.017</v>
      </c>
      <c r="C738" s="10">
        <v>4302.131094286754</v>
      </c>
      <c r="D738" s="11">
        <v>1639.84</v>
      </c>
      <c r="E738" s="12">
        <f>E736/3+E739*2/3</f>
      </c>
      <c r="F738" s="11">
        <f>F737*2/3+F740/3</f>
      </c>
      <c r="G738" s="10">
        <v>23.411841781842398</v>
      </c>
      <c r="H738" s="13">
        <v>0.0006</v>
      </c>
      <c r="I738" s="11">
        <v>232.945</v>
      </c>
      <c r="J738" s="10">
        <f>E738/D738</f>
      </c>
      <c r="K738" s="10">
        <f>K737*(1+(D738+E738/12)/D737-1)</f>
      </c>
      <c r="L738" s="10">
        <f>L737*(1+(D738/D737-1)+J738/12)</f>
      </c>
    </row>
    <row x14ac:dyDescent="0.25" r="739" customHeight="1" ht="18.75">
      <c r="A739" s="8">
        <v>41395</v>
      </c>
      <c r="B739" s="9">
        <v>0.0216</v>
      </c>
      <c r="C739" s="10">
        <v>4132.421280570252</v>
      </c>
      <c r="D739" s="11">
        <v>1618.77</v>
      </c>
      <c r="E739" s="12">
        <v>33.27</v>
      </c>
      <c r="F739" s="11">
        <f>F737/3+F740*2/3</f>
      </c>
      <c r="G739" s="10">
        <v>22.925333173915323</v>
      </c>
      <c r="H739" s="13">
        <v>0.0004</v>
      </c>
      <c r="I739" s="11">
        <v>233.504</v>
      </c>
      <c r="J739" s="10">
        <f>E739/D739</f>
      </c>
      <c r="K739" s="10">
        <f>K738*(1+(D739+E739/12)/D738-1)</f>
      </c>
      <c r="L739" s="10">
        <f>L738*(1+(D739/D738-1)+J739/12)</f>
      </c>
    </row>
    <row x14ac:dyDescent="0.25" r="740" customHeight="1" ht="18.75">
      <c r="A740" s="8">
        <v>41426</v>
      </c>
      <c r="B740" s="9">
        <v>0.0252</v>
      </c>
      <c r="C740" s="10">
        <v>4010.0400115850157</v>
      </c>
      <c r="D740" s="11">
        <v>1668.68</v>
      </c>
      <c r="E740" s="12">
        <f>E739*2/3+E742/3</f>
      </c>
      <c r="F740" s="11">
        <v>90.95</v>
      </c>
      <c r="G740" s="10">
        <v>23.49246017715964</v>
      </c>
      <c r="H740" s="13">
        <v>0.0005</v>
      </c>
      <c r="I740" s="11">
        <v>233.596</v>
      </c>
      <c r="J740" s="10">
        <f>E740/D740</f>
      </c>
      <c r="K740" s="10">
        <f>K739*(1+(D740+E740/12)/D739-1)</f>
      </c>
      <c r="L740" s="10">
        <f>L739*(1+(D740/D739-1)+J740/12)</f>
      </c>
    </row>
    <row x14ac:dyDescent="0.25" r="741" customHeight="1" ht="18.75">
      <c r="A741" s="8">
        <v>41456</v>
      </c>
      <c r="B741" s="9">
        <v>0.026000000000000002</v>
      </c>
      <c r="C741" s="10">
        <v>3990.5770025199627</v>
      </c>
      <c r="D741" s="11">
        <v>1670.09</v>
      </c>
      <c r="E741" s="12">
        <f>E739/3+E742*2/3</f>
      </c>
      <c r="F741" s="11">
        <f>F740*2/3+F743/3</f>
      </c>
      <c r="G741" s="10">
        <v>23.356649094916087</v>
      </c>
      <c r="H741" s="13">
        <v>0.0004</v>
      </c>
      <c r="I741" s="11">
        <v>233.877</v>
      </c>
      <c r="J741" s="10">
        <f>E741/D741</f>
      </c>
      <c r="K741" s="10">
        <f>K740*(1+(D741+E741/12)/D740-1)</f>
      </c>
      <c r="L741" s="10">
        <f>L740*(1+(D741/D740-1)+J741/12)</f>
      </c>
    </row>
    <row x14ac:dyDescent="0.25" r="742" customHeight="1" ht="18.75">
      <c r="A742" s="8">
        <v>41487</v>
      </c>
      <c r="B742" s="9">
        <v>0.0278</v>
      </c>
      <c r="C742" s="10">
        <v>3937.339472304824</v>
      </c>
      <c r="D742" s="11">
        <v>1687.17</v>
      </c>
      <c r="E742" s="12">
        <v>34.4</v>
      </c>
      <c r="F742" s="11">
        <f>F740/3+F743*2/3</f>
      </c>
      <c r="G742" s="10">
        <v>23.442287167960593</v>
      </c>
      <c r="H742" s="13">
        <v>0.0004</v>
      </c>
      <c r="I742" s="11">
        <v>234.149</v>
      </c>
      <c r="J742" s="10">
        <f>E742/D742</f>
      </c>
      <c r="K742" s="10">
        <f>K741*(1+(D742+E742/12)/D741-1)</f>
      </c>
      <c r="L742" s="10">
        <f>L741*(1+(D742/D741-1)+J742/12)</f>
      </c>
    </row>
    <row x14ac:dyDescent="0.25" r="743" customHeight="1" ht="18.75">
      <c r="A743" s="8">
        <v>41518</v>
      </c>
      <c r="B743" s="9">
        <v>0.0264</v>
      </c>
      <c r="C743" s="10">
        <v>3994.279050598325</v>
      </c>
      <c r="D743" s="11">
        <v>1720.03</v>
      </c>
      <c r="E743" s="12">
        <f>E742*2/3+E745/3</f>
      </c>
      <c r="F743" s="11">
        <v>94.37</v>
      </c>
      <c r="G743" s="10">
        <v>23.83473788763142</v>
      </c>
      <c r="H743" s="13">
        <v>0.0002</v>
      </c>
      <c r="I743" s="11">
        <v>233.546</v>
      </c>
      <c r="J743" s="10">
        <f>E743/D743</f>
      </c>
      <c r="K743" s="10">
        <f>K742*(1+(D743+E743/12)/D742-1)</f>
      </c>
      <c r="L743" s="10">
        <f>L742*(1+(D743/D742-1)+J743/12)</f>
      </c>
    </row>
    <row x14ac:dyDescent="0.25" r="744" customHeight="1" ht="18.75">
      <c r="A744" s="8">
        <v>41548</v>
      </c>
      <c r="B744" s="9">
        <v>0.025699999999999997</v>
      </c>
      <c r="C744" s="10">
        <v>4027.405155914033</v>
      </c>
      <c r="D744" s="11">
        <v>1783.54</v>
      </c>
      <c r="E744" s="12">
        <f>E742/3+E745*2/3</f>
      </c>
      <c r="F744" s="11">
        <f>F743*2/3+F746/3</f>
      </c>
      <c r="G744" s="10">
        <v>24.64207709241205</v>
      </c>
      <c r="H744" s="13">
        <v>0.0005</v>
      </c>
      <c r="I744" s="11">
        <v>233.069</v>
      </c>
      <c r="J744" s="10">
        <f>E744/D744</f>
      </c>
      <c r="K744" s="10">
        <f>K743*(1+(D744+E744/12)/D743-1)</f>
      </c>
      <c r="L744" s="10">
        <f>L743*(1+(D744/D743-1)+J744/12)</f>
      </c>
    </row>
    <row x14ac:dyDescent="0.25" r="745" customHeight="1" ht="18.75">
      <c r="A745" s="8">
        <v>41579</v>
      </c>
      <c r="B745" s="9">
        <v>0.0275</v>
      </c>
      <c r="C745" s="10">
        <v>3973.483443423527</v>
      </c>
      <c r="D745" s="11">
        <v>1807.78</v>
      </c>
      <c r="E745" s="12">
        <v>34.99</v>
      </c>
      <c r="F745" s="11">
        <f>F743/3+F746*2/3</f>
      </c>
      <c r="G745" s="10">
        <v>24.861869296461936</v>
      </c>
      <c r="H745" s="13">
        <v>0.0007000000000000001</v>
      </c>
      <c r="I745" s="11">
        <v>233.049</v>
      </c>
      <c r="J745" s="10">
        <f>E745/D745</f>
      </c>
      <c r="K745" s="10">
        <f>K744*(1+(D745+E745/12)/D744-1)</f>
      </c>
      <c r="L745" s="10">
        <f>L744*(1+(D745/D744-1)+J745/12)</f>
      </c>
    </row>
    <row x14ac:dyDescent="0.25" r="746" customHeight="1" ht="18.75">
      <c r="A746" s="8">
        <v>41609</v>
      </c>
      <c r="B746" s="9">
        <v>0.0304</v>
      </c>
      <c r="C746" s="10">
        <v>3884.5718068064275</v>
      </c>
      <c r="D746" s="11">
        <v>1822.36</v>
      </c>
      <c r="E746" s="12">
        <f>E745*2/3+E748/3</f>
      </c>
      <c r="F746" s="11">
        <v>100.2</v>
      </c>
      <c r="G746" s="10">
        <v>24.859609093632702</v>
      </c>
      <c r="H746" s="13">
        <v>0.0007000000000000001</v>
      </c>
      <c r="I746" s="11">
        <v>233.916</v>
      </c>
      <c r="J746" s="10">
        <f>E746/D746</f>
      </c>
      <c r="K746" s="10">
        <f>K745*(1+(D746+E746/12)/D745-1)</f>
      </c>
      <c r="L746" s="10">
        <f>L745*(1+(D746/D745-1)+J746/12)</f>
      </c>
    </row>
    <row x14ac:dyDescent="0.25" r="747" customHeight="1" ht="18.75">
      <c r="A747" s="8">
        <v>41640</v>
      </c>
      <c r="B747" s="9">
        <v>0.026699999999999998</v>
      </c>
      <c r="C747" s="10">
        <v>4018.911207222706</v>
      </c>
      <c r="D747" s="11">
        <v>1817.04</v>
      </c>
      <c r="E747" s="12">
        <f>E745/3+E748*2/3</f>
      </c>
      <c r="F747" s="11">
        <f>F746*2/3+F749/3</f>
      </c>
      <c r="G747" s="10">
        <v>24.590930877894124</v>
      </c>
      <c r="H747" s="13">
        <v>0.0004</v>
      </c>
      <c r="I747" s="11">
        <v>234.781</v>
      </c>
      <c r="J747" s="10">
        <f>E747/D747</f>
      </c>
      <c r="K747" s="10">
        <f>K746*(1+(D747+E747/12)/D746-1)</f>
      </c>
      <c r="L747" s="10">
        <f>L746*(1+(D747/D746-1)+J747/12)</f>
      </c>
    </row>
    <row x14ac:dyDescent="0.25" r="748" customHeight="1" ht="18.75">
      <c r="A748" s="8">
        <v>41671</v>
      </c>
      <c r="B748" s="9">
        <v>0.026600000000000002</v>
      </c>
      <c r="C748" s="10">
        <v>4031.3361890831984</v>
      </c>
      <c r="D748" s="11">
        <v>1863.52</v>
      </c>
      <c r="E748" s="12">
        <v>36.23</v>
      </c>
      <c r="F748" s="11">
        <f>F746/3+F749*2/3</f>
      </c>
      <c r="G748" s="10">
        <v>24.956039153965385</v>
      </c>
      <c r="H748" s="13">
        <v>0.0005</v>
      </c>
      <c r="I748" s="11">
        <v>236.293</v>
      </c>
      <c r="J748" s="10">
        <f>E748/D748</f>
      </c>
      <c r="K748" s="10">
        <f>K747*(1+(D748+E748/12)/D747-1)</f>
      </c>
      <c r="L748" s="10">
        <f>L747*(1+(D748/D747-1)+J748/12)</f>
      </c>
    </row>
    <row x14ac:dyDescent="0.25" r="749" customHeight="1" ht="18.75">
      <c r="A749" s="8">
        <v>41699</v>
      </c>
      <c r="B749" s="9">
        <v>0.0273</v>
      </c>
      <c r="C749" s="10">
        <v>4015.9007507316705</v>
      </c>
      <c r="D749" s="11">
        <v>1864.26</v>
      </c>
      <c r="E749" s="12">
        <f>E748*2/3+E751/3</f>
      </c>
      <c r="F749" s="11">
        <v>100.85</v>
      </c>
      <c r="G749" s="10">
        <v>24.786315396962628</v>
      </c>
      <c r="H749" s="13">
        <v>0.0005</v>
      </c>
      <c r="I749" s="11">
        <v>237.072</v>
      </c>
      <c r="J749" s="10">
        <f>E749/D749</f>
      </c>
      <c r="K749" s="10">
        <f>K748*(1+(D749+E749/12)/D748-1)</f>
      </c>
      <c r="L749" s="10">
        <f>L748*(1+(D749/D748-1)+J749/12)</f>
      </c>
    </row>
    <row x14ac:dyDescent="0.25" r="750" customHeight="1" ht="18.75">
      <c r="A750" s="8">
        <v>41730</v>
      </c>
      <c r="B750" s="9">
        <v>0.026699999999999998</v>
      </c>
      <c r="C750" s="10">
        <v>4045.9084128555996</v>
      </c>
      <c r="D750" s="11">
        <v>1889.77</v>
      </c>
      <c r="E750" s="12">
        <f>E748/3+E751*2/3</f>
      </c>
      <c r="F750" s="11">
        <f>F749*2/3+F752/3</f>
      </c>
      <c r="G750" s="10">
        <v>24.943274109902582</v>
      </c>
      <c r="H750" s="13">
        <v>0.0003</v>
      </c>
      <c r="I750" s="11">
        <v>237.9</v>
      </c>
      <c r="J750" s="10">
        <f>E750/D750</f>
      </c>
      <c r="K750" s="10">
        <f>K749*(1+(D750+E750/12)/D749-1)</f>
      </c>
      <c r="L750" s="10">
        <f>L749*(1+(D750/D749-1)+J750/12)</f>
      </c>
    </row>
    <row x14ac:dyDescent="0.25" r="751" customHeight="1" ht="18.75">
      <c r="A751" s="8">
        <v>41760</v>
      </c>
      <c r="B751" s="9">
        <v>0.0248</v>
      </c>
      <c r="C751" s="10">
        <v>4122.1248648096835</v>
      </c>
      <c r="D751" s="11">
        <v>1947.09</v>
      </c>
      <c r="E751" s="12">
        <v>37.38</v>
      </c>
      <c r="F751" s="11">
        <f>F749/3+F752*2/3</f>
      </c>
      <c r="G751" s="10">
        <v>25.55800762351129</v>
      </c>
      <c r="H751" s="13">
        <v>0.0003</v>
      </c>
      <c r="I751" s="11">
        <v>238.343</v>
      </c>
      <c r="J751" s="10">
        <f>E751/D751</f>
      </c>
      <c r="K751" s="10">
        <f>K750*(1+(D751+E751/12)/D750-1)</f>
      </c>
      <c r="L751" s="10">
        <f>L750*(1+(D751/D750-1)+J751/12)</f>
      </c>
    </row>
    <row x14ac:dyDescent="0.25" r="752" customHeight="1" ht="18.75">
      <c r="A752" s="8">
        <v>41791</v>
      </c>
      <c r="B752" s="9">
        <v>0.0253</v>
      </c>
      <c r="C752" s="10">
        <v>4112.667228787107</v>
      </c>
      <c r="D752" s="11">
        <v>1973.1</v>
      </c>
      <c r="E752" s="12">
        <f>E751*2/3+E754/3</f>
      </c>
      <c r="F752" s="11">
        <v>103.12</v>
      </c>
      <c r="G752" s="10">
        <v>25.81754597615874</v>
      </c>
      <c r="H752" s="13">
        <v>0.0004</v>
      </c>
      <c r="I752" s="11">
        <v>238.25</v>
      </c>
      <c r="J752" s="10">
        <f>E752/D752</f>
      </c>
      <c r="K752" s="10">
        <f>K751*(1+(D752+E752/12)/D751-1)</f>
      </c>
      <c r="L752" s="10">
        <f>L751*(1+(D752/D751-1)+J752/12)</f>
      </c>
    </row>
    <row x14ac:dyDescent="0.25" r="753" customHeight="1" ht="18.75">
      <c r="A753" s="8">
        <v>41821</v>
      </c>
      <c r="B753" s="9">
        <v>0.0258</v>
      </c>
      <c r="C753" s="10">
        <v>4103.44688060712</v>
      </c>
      <c r="D753" s="11">
        <v>1961.53</v>
      </c>
      <c r="E753" s="12">
        <f>E751/3+E754*2/3</f>
      </c>
      <c r="F753" s="11">
        <f>F752*2/3+F755/3</f>
      </c>
      <c r="G753" s="10">
        <v>25.617606421799398</v>
      </c>
      <c r="H753" s="13">
        <v>0.0003</v>
      </c>
      <c r="I753" s="11">
        <v>237.852</v>
      </c>
      <c r="J753" s="10">
        <f>E753/D753</f>
      </c>
      <c r="K753" s="10">
        <f>K752*(1+(D753+E753/12)/D752-1)</f>
      </c>
      <c r="L753" s="10">
        <f>L752*(1+(D753/D752-1)+J753/12)</f>
      </c>
    </row>
    <row x14ac:dyDescent="0.25" r="754" customHeight="1" ht="18.75">
      <c r="A754" s="8">
        <v>41852</v>
      </c>
      <c r="B754" s="9">
        <v>0.0235</v>
      </c>
      <c r="C754" s="10">
        <v>4195.324106133963</v>
      </c>
      <c r="D754" s="11">
        <v>1993.23</v>
      </c>
      <c r="E754" s="12">
        <v>38.49</v>
      </c>
      <c r="F754" s="11">
        <f>F752/3+F755*2/3</f>
      </c>
      <c r="G754" s="10">
        <v>25.918436892606195</v>
      </c>
      <c r="H754" s="13">
        <v>0.0003</v>
      </c>
      <c r="I754" s="11">
        <v>238.031</v>
      </c>
      <c r="J754" s="10">
        <f>E754/D754</f>
      </c>
      <c r="K754" s="10">
        <f>K753*(1+(D754+E754/12)/D753-1)</f>
      </c>
      <c r="L754" s="10">
        <f>L753*(1+(D754/D753-1)+J754/12)</f>
      </c>
    </row>
    <row x14ac:dyDescent="0.25" r="755" customHeight="1" ht="18.75">
      <c r="A755" s="8">
        <v>41883</v>
      </c>
      <c r="B755" s="9">
        <v>0.0252</v>
      </c>
      <c r="C755" s="10">
        <v>4141.303084390837</v>
      </c>
      <c r="D755" s="11">
        <v>1937.27</v>
      </c>
      <c r="E755" s="12">
        <f>E754*2/3+E757/3</f>
      </c>
      <c r="F755" s="11">
        <v>105.96</v>
      </c>
      <c r="G755" s="10">
        <v>25.16274828308325</v>
      </c>
      <c r="H755" s="13">
        <v>0.0002</v>
      </c>
      <c r="I755" s="11">
        <v>237.433</v>
      </c>
      <c r="J755" s="10">
        <f>E755/D755</f>
      </c>
      <c r="K755" s="10">
        <f>K754*(1+(D755+E755/12)/D754-1)</f>
      </c>
      <c r="L755" s="10">
        <f>L754*(1+(D755/D754-1)+J755/12)</f>
      </c>
    </row>
    <row x14ac:dyDescent="0.25" r="756" customHeight="1" ht="18.75">
      <c r="A756" s="8">
        <v>41913</v>
      </c>
      <c r="B756" s="9">
        <v>0.0235</v>
      </c>
      <c r="C756" s="10">
        <v>4211.954498160328</v>
      </c>
      <c r="D756" s="11">
        <v>2044.57</v>
      </c>
      <c r="E756" s="12">
        <f>E754/3+E757*2/3</f>
      </c>
      <c r="F756" s="11">
        <f>F755*2/3+F758/3</f>
      </c>
      <c r="G756" s="10">
        <v>26.606817147143424</v>
      </c>
      <c r="H756" s="13">
        <v>0.0002</v>
      </c>
      <c r="I756" s="11">
        <v>236.151</v>
      </c>
      <c r="J756" s="10">
        <f>E756/D756</f>
      </c>
      <c r="K756" s="10">
        <f>K755*(1+(D756+E756/12)/D755-1)</f>
      </c>
      <c r="L756" s="10">
        <f>L755*(1+(D756/D755-1)+J756/12)</f>
      </c>
    </row>
    <row x14ac:dyDescent="0.25" r="757" customHeight="1" ht="18.75">
      <c r="A757" s="8">
        <v>41944</v>
      </c>
      <c r="B757" s="9">
        <v>0.0218</v>
      </c>
      <c r="C757" s="10">
        <v>4283.748982453946</v>
      </c>
      <c r="D757" s="11">
        <v>2054.27</v>
      </c>
      <c r="E757" s="12">
        <v>39.44</v>
      </c>
      <c r="F757" s="11">
        <f>F755/3+F758*2/3</f>
      </c>
      <c r="G757" s="10">
        <v>26.794085482572548</v>
      </c>
      <c r="H757" s="13">
        <v>0.0002</v>
      </c>
      <c r="I757" s="11">
        <v>234.812</v>
      </c>
      <c r="J757" s="10">
        <f>E757/D757</f>
      </c>
      <c r="K757" s="10">
        <f>K756*(1+(D757+E757/12)/D756-1)</f>
      </c>
      <c r="L757" s="10">
        <f>L756*(1+(D757/D756-1)+J757/12)</f>
      </c>
    </row>
    <row x14ac:dyDescent="0.25" r="758" customHeight="1" ht="18.75">
      <c r="A758" s="8">
        <v>41974</v>
      </c>
      <c r="B758" s="9">
        <v>0.0217</v>
      </c>
      <c r="C758" s="10">
        <v>4295.334739347387</v>
      </c>
      <c r="D758" s="11">
        <v>2028.18</v>
      </c>
      <c r="E758" s="12">
        <f>E757*2/3+E760/3</f>
      </c>
      <c r="F758" s="11">
        <v>102.31</v>
      </c>
      <c r="G758" s="10">
        <v>26.49229542038312</v>
      </c>
      <c r="H758" s="13">
        <v>0.0003</v>
      </c>
      <c r="I758" s="11">
        <v>233.707</v>
      </c>
      <c r="J758" s="10">
        <f>E758/D758</f>
      </c>
      <c r="K758" s="10">
        <f>K757*(1+(D758+E758/12)/D757-1)</f>
      </c>
      <c r="L758" s="10">
        <f>L757*(1+(D758/D757-1)+J758/12)</f>
      </c>
    </row>
    <row x14ac:dyDescent="0.25" r="759" customHeight="1" ht="18.75">
      <c r="A759" s="8">
        <v>42005</v>
      </c>
      <c r="B759" s="9">
        <v>0.0168</v>
      </c>
      <c r="C759" s="10">
        <v>4494.621832569089</v>
      </c>
      <c r="D759" s="11">
        <v>2082.2</v>
      </c>
      <c r="E759" s="12">
        <f>E757/3+E760*2/3</f>
      </c>
      <c r="F759" s="11">
        <f>F758*2/3+F761/3</f>
      </c>
      <c r="G759" s="10">
        <v>26.995513699383242</v>
      </c>
      <c r="H759" s="13">
        <v>0.0003</v>
      </c>
      <c r="I759" s="11">
        <v>234.722</v>
      </c>
      <c r="J759" s="10">
        <f>E759/D759</f>
      </c>
      <c r="K759" s="10">
        <f>K758*(1+(D759+E759/12)/D758-1)</f>
      </c>
      <c r="L759" s="10">
        <f>L758*(1+(D759/D758-1)+J759/12)</f>
      </c>
    </row>
    <row x14ac:dyDescent="0.25" r="760" customHeight="1" ht="18.75">
      <c r="A760" s="8">
        <v>42036</v>
      </c>
      <c r="B760" s="9">
        <v>0.02</v>
      </c>
      <c r="C760" s="10">
        <v>4372.1198149886095</v>
      </c>
      <c r="D760" s="11">
        <v>2079.99</v>
      </c>
      <c r="E760" s="12">
        <v>40.81</v>
      </c>
      <c r="F760" s="11">
        <f>F758/3+F761*2/3</f>
      </c>
      <c r="G760" s="10">
        <v>26.728605452928477</v>
      </c>
      <c r="H760" s="13">
        <v>0.0002</v>
      </c>
      <c r="I760" s="11">
        <v>236.119</v>
      </c>
      <c r="J760" s="10">
        <f>E760/D760</f>
      </c>
      <c r="K760" s="10">
        <f>K759*(1+(D760+E760/12)/D759-1)</f>
      </c>
      <c r="L760" s="10">
        <f>L759*(1+(D760/D759-1)+J760/12)</f>
      </c>
    </row>
    <row x14ac:dyDescent="0.25" r="761" customHeight="1" ht="18.75">
      <c r="A761" s="8">
        <v>42064</v>
      </c>
      <c r="B761" s="9">
        <v>0.0194</v>
      </c>
      <c r="C761" s="10">
        <v>4402.968025215633</v>
      </c>
      <c r="D761" s="11">
        <v>2094.86</v>
      </c>
      <c r="E761" s="12">
        <f>E760*2/3+E763/3</f>
      </c>
      <c r="F761" s="11">
        <v>99.25</v>
      </c>
      <c r="G761" s="10">
        <v>26.791371680192327</v>
      </c>
      <c r="H761" s="13">
        <v>0.0003</v>
      </c>
      <c r="I761" s="11">
        <v>236.599</v>
      </c>
      <c r="J761" s="10">
        <f>E761/D761</f>
      </c>
      <c r="K761" s="10">
        <f>K760*(1+(D761+E761/12)/D760-1)</f>
      </c>
      <c r="L761" s="10">
        <f>L760*(1+(D761/D760-1)+J761/12)</f>
      </c>
    </row>
    <row x14ac:dyDescent="0.25" r="762" customHeight="1" ht="18.75">
      <c r="A762" s="8">
        <v>42095</v>
      </c>
      <c r="B762" s="9">
        <v>0.020499999999999997</v>
      </c>
      <c r="C762" s="10">
        <v>4366.824006641217</v>
      </c>
      <c r="D762" s="11">
        <v>2111.94</v>
      </c>
      <c r="E762" s="12">
        <f>E760/3+E763*2/3</f>
      </c>
      <c r="F762" s="11">
        <f>F761*2/3+F764/3</f>
      </c>
      <c r="G762" s="10">
        <v>26.806111379650826</v>
      </c>
      <c r="H762" s="13">
        <v>0.0002</v>
      </c>
      <c r="I762" s="11">
        <v>237.805</v>
      </c>
      <c r="J762" s="10">
        <f>E762/D762</f>
      </c>
      <c r="K762" s="10">
        <f>K761*(1+(D762+E762/12)/D761-1)</f>
      </c>
      <c r="L762" s="10">
        <f>L761*(1+(D762/D761-1)+J762/12)</f>
      </c>
    </row>
    <row x14ac:dyDescent="0.25" r="763" customHeight="1" ht="18.75">
      <c r="A763" s="8">
        <v>42125</v>
      </c>
      <c r="B763" s="9">
        <v>0.0212</v>
      </c>
      <c r="C763" s="10">
        <v>4347.074685653704</v>
      </c>
      <c r="D763" s="11">
        <v>2099.29</v>
      </c>
      <c r="E763" s="12">
        <v>41.74</v>
      </c>
      <c r="F763" s="11">
        <f>F761/3+F764*2/3</f>
      </c>
      <c r="G763" s="10">
        <v>26.495895292784844</v>
      </c>
      <c r="H763" s="13">
        <v>0.0002</v>
      </c>
      <c r="I763" s="11">
        <v>238.638</v>
      </c>
      <c r="J763" s="10">
        <f>E763/D763</f>
      </c>
      <c r="K763" s="10">
        <f>K762*(1+(D763+E763/12)/D762-1)</f>
      </c>
      <c r="L763" s="10">
        <f>L762*(1+(D763/D762-1)+J763/12)</f>
      </c>
    </row>
    <row x14ac:dyDescent="0.25" r="764" customHeight="1" ht="18.75">
      <c r="A764" s="8">
        <v>42156</v>
      </c>
      <c r="B764" s="9">
        <v>0.0235</v>
      </c>
      <c r="C764" s="10">
        <v>4266.768613758317</v>
      </c>
      <c r="D764" s="11">
        <v>2094.14</v>
      </c>
      <c r="E764" s="12">
        <f>E763*2/3+E766/3</f>
      </c>
      <c r="F764" s="11">
        <v>94.91</v>
      </c>
      <c r="G764" s="10">
        <v>26.38113633639969</v>
      </c>
      <c r="H764" s="13">
        <v>0.0002</v>
      </c>
      <c r="I764" s="11">
        <v>238.654</v>
      </c>
      <c r="J764" s="10">
        <f>E764/D764</f>
      </c>
      <c r="K764" s="10">
        <f>K763*(1+(D764+E764/12)/D763-1)</f>
      </c>
      <c r="L764" s="10">
        <f>L763*(1+(D764/D763-1)+J764/12)</f>
      </c>
    </row>
    <row x14ac:dyDescent="0.25" r="765" customHeight="1" ht="18.75">
      <c r="A765" s="8">
        <v>42186</v>
      </c>
      <c r="B765" s="9">
        <v>0.022000000000000002</v>
      </c>
      <c r="C765" s="10">
        <v>4331.867627724287</v>
      </c>
      <c r="D765" s="11">
        <v>2039.87</v>
      </c>
      <c r="E765" s="12">
        <f>E763/3+E766*2/3</f>
      </c>
      <c r="F765" s="11">
        <f>F764*2/3+F767/3</f>
      </c>
      <c r="G765" s="10">
        <v>25.693658417057698</v>
      </c>
      <c r="H765" s="13">
        <v>0.0003</v>
      </c>
      <c r="I765" s="11">
        <v>238.316</v>
      </c>
      <c r="J765" s="10">
        <f>E765/D765</f>
      </c>
      <c r="K765" s="10">
        <f>K764*(1+(D765+E765/12)/D764-1)</f>
      </c>
      <c r="L765" s="10">
        <f>L764*(1+(D765/D764-1)+J765/12)</f>
      </c>
    </row>
    <row x14ac:dyDescent="0.25" r="766" customHeight="1" ht="18.75">
      <c r="A766" s="8">
        <v>42217</v>
      </c>
      <c r="B766" s="9">
        <v>0.022099999999999998</v>
      </c>
      <c r="C766" s="10">
        <v>4335.970694828483</v>
      </c>
      <c r="D766" s="11">
        <v>1944.41</v>
      </c>
      <c r="E766" s="12">
        <v>42.51</v>
      </c>
      <c r="F766" s="11">
        <f>F764/3+F767*2/3</f>
      </c>
      <c r="G766" s="10">
        <v>24.49675217048643</v>
      </c>
      <c r="H766" s="13">
        <v>0.0007000000000000001</v>
      </c>
      <c r="I766" s="11">
        <v>237.945</v>
      </c>
      <c r="J766" s="10">
        <f>E766/D766</f>
      </c>
      <c r="K766" s="10">
        <f>K765*(1+(D766+E766/12)/D765-1)</f>
      </c>
      <c r="L766" s="10">
        <f>L765*(1+(D766/D765-1)+J766/12)</f>
      </c>
    </row>
    <row x14ac:dyDescent="0.25" r="767" customHeight="1" ht="18.75">
      <c r="A767" s="8">
        <v>42248</v>
      </c>
      <c r="B767" s="9">
        <v>0.0206</v>
      </c>
      <c r="C767" s="10">
        <v>4402.02329167653</v>
      </c>
      <c r="D767" s="11">
        <v>2024.81</v>
      </c>
      <c r="E767" s="12">
        <f>E766*2/3+E769/3</f>
      </c>
      <c r="F767" s="11">
        <v>90.66</v>
      </c>
      <c r="G767" s="10">
        <v>25.491441046066754</v>
      </c>
      <c r="H767" s="13">
        <v>0.0002</v>
      </c>
      <c r="I767" s="11">
        <v>237.838</v>
      </c>
      <c r="J767" s="10">
        <f>E767/D767</f>
      </c>
      <c r="K767" s="10">
        <f>K766*(1+(D767+E767/12)/D766-1)</f>
      </c>
      <c r="L767" s="10">
        <f>L766*(1+(D767/D766-1)+J767/12)</f>
      </c>
    </row>
    <row x14ac:dyDescent="0.25" r="768" customHeight="1" ht="18.75">
      <c r="A768" s="8">
        <v>42278</v>
      </c>
      <c r="B768" s="9">
        <v>0.0216</v>
      </c>
      <c r="C768" s="10">
        <v>4370.474327543733</v>
      </c>
      <c r="D768" s="11">
        <v>2080.62</v>
      </c>
      <c r="E768" s="12">
        <f>E766/3+E769*2/3</f>
      </c>
      <c r="F768" s="11">
        <f>F767*2/3+F770/3</f>
      </c>
      <c r="G768" s="10">
        <v>26.22585189097193</v>
      </c>
      <c r="H768" s="13">
        <v>0.0002</v>
      </c>
      <c r="I768" s="11">
        <v>237.336</v>
      </c>
      <c r="J768" s="10">
        <f>E768/D768</f>
      </c>
      <c r="K768" s="10">
        <f>K767*(1+(D768+E768/12)/D767-1)</f>
      </c>
      <c r="L768" s="10">
        <f>L767*(1+(D768/D767-1)+J768/12)</f>
      </c>
    </row>
    <row x14ac:dyDescent="0.25" r="769" customHeight="1" ht="18.75">
      <c r="A769" s="8">
        <v>42309</v>
      </c>
      <c r="B769" s="9">
        <v>0.022099999999999998</v>
      </c>
      <c r="C769" s="10">
        <v>4358.97667337693</v>
      </c>
      <c r="D769" s="11">
        <v>2054.08</v>
      </c>
      <c r="E769" s="12">
        <v>43.39</v>
      </c>
      <c r="F769" s="11">
        <f>F767/3+F770*2/3</f>
      </c>
      <c r="G769" s="10">
        <v>25.965424037124173</v>
      </c>
      <c r="H769" s="13">
        <v>0.0012</v>
      </c>
      <c r="I769" s="11">
        <v>236.525</v>
      </c>
      <c r="J769" s="10">
        <f>E769/D769</f>
      </c>
      <c r="K769" s="10">
        <f>K768*(1+(D769+E769/12)/D768-1)</f>
      </c>
      <c r="L769" s="10">
        <f>L768*(1+(D769/D768-1)+J769/12)</f>
      </c>
    </row>
    <row x14ac:dyDescent="0.25" r="770" customHeight="1" ht="18.75">
      <c r="A770" s="8">
        <v>42339</v>
      </c>
      <c r="B770" s="9">
        <v>0.0227</v>
      </c>
      <c r="C770" s="10">
        <v>4343.897196615309</v>
      </c>
      <c r="D770" s="11">
        <v>1918.6</v>
      </c>
      <c r="E770" s="12">
        <f>E769*2/3+E772/3</f>
      </c>
      <c r="F770" s="11">
        <v>86.53</v>
      </c>
      <c r="G770" s="10">
        <v>24.206167203878476</v>
      </c>
      <c r="H770" s="13">
        <v>0.0023</v>
      </c>
      <c r="I770" s="11">
        <v>236.916</v>
      </c>
      <c r="J770" s="10">
        <f>E770/D770</f>
      </c>
      <c r="K770" s="10">
        <f>K769*(1+(D770+E770/12)/D769-1)</f>
      </c>
      <c r="L770" s="10">
        <f>L769*(1+(D770/D769-1)+J770/12)</f>
      </c>
    </row>
    <row x14ac:dyDescent="0.25" r="771" customHeight="1" ht="18.75">
      <c r="A771" s="8">
        <v>42370</v>
      </c>
      <c r="B771" s="9">
        <v>0.0194</v>
      </c>
      <c r="C771" s="10">
        <v>4480.865289474632</v>
      </c>
      <c r="D771" s="11">
        <v>1904.42</v>
      </c>
      <c r="E771" s="12">
        <f>E769/3+E772*2/3</f>
      </c>
      <c r="F771" s="11">
        <f>F770*2/3+F773/3</f>
      </c>
      <c r="G771" s="10">
        <v>24.002606777289763</v>
      </c>
      <c r="H771" s="13">
        <v>0.0026</v>
      </c>
      <c r="I771" s="11">
        <v>237.111</v>
      </c>
      <c r="J771" s="10">
        <f>E771/D771</f>
      </c>
      <c r="K771" s="10">
        <f>K770*(1+(D771+E771/12)/D770-1)</f>
      </c>
      <c r="L771" s="10">
        <f>L770*(1+(D771/D770-1)+J771/12)</f>
      </c>
    </row>
    <row x14ac:dyDescent="0.25" r="772" customHeight="1" ht="18.75">
      <c r="A772" s="8">
        <v>42401</v>
      </c>
      <c r="B772" s="9">
        <v>0.0174</v>
      </c>
      <c r="C772" s="10">
        <v>4569.411595147316</v>
      </c>
      <c r="D772" s="11">
        <v>2021.95</v>
      </c>
      <c r="E772" s="12">
        <v>43.88</v>
      </c>
      <c r="F772" s="11">
        <f>F770/3+F773*2/3</f>
      </c>
      <c r="G772" s="10">
        <v>25.372298620187916</v>
      </c>
      <c r="H772" s="13">
        <v>0.0031</v>
      </c>
      <c r="I772" s="11">
        <v>238.132</v>
      </c>
      <c r="J772" s="10">
        <f>E772/D772</f>
      </c>
      <c r="K772" s="10">
        <f>K771*(1+(D772+E772/12)/D771-1)</f>
      </c>
      <c r="L772" s="10">
        <f>L771*(1+(D772/D771-1)+J772/12)</f>
      </c>
    </row>
    <row x14ac:dyDescent="0.25" r="773" customHeight="1" ht="18.75">
      <c r="A773" s="8">
        <v>42430</v>
      </c>
      <c r="B773" s="9">
        <v>0.0178</v>
      </c>
      <c r="C773" s="10">
        <v>4559.488740794007</v>
      </c>
      <c r="D773" s="11">
        <v>2075.54</v>
      </c>
      <c r="E773" s="12">
        <f>E772*2/3+E775/3</f>
      </c>
      <c r="F773" s="11">
        <v>86.44</v>
      </c>
      <c r="G773" s="10">
        <v>25.922337543673883</v>
      </c>
      <c r="H773" s="13">
        <v>0.0029</v>
      </c>
      <c r="I773" s="11">
        <v>239.261</v>
      </c>
      <c r="J773" s="10">
        <f>E773/D773</f>
      </c>
      <c r="K773" s="10">
        <f>K772*(1+(D773+E773/12)/D772-1)</f>
      </c>
      <c r="L773" s="10">
        <f>L772*(1+(D773/D772-1)+J773/12)</f>
      </c>
    </row>
    <row x14ac:dyDescent="0.25" r="774" customHeight="1" ht="18.75">
      <c r="A774" s="8">
        <v>42461</v>
      </c>
      <c r="B774" s="9">
        <v>0.0183</v>
      </c>
      <c r="C774" s="10">
        <v>4545.662981191327</v>
      </c>
      <c r="D774" s="11">
        <v>2065.55</v>
      </c>
      <c r="E774" s="12">
        <f>E772/3+E775*2/3</f>
      </c>
      <c r="F774" s="11">
        <f>F773*2/3+F776/3</f>
      </c>
      <c r="G774" s="10">
        <v>25.69470992344998</v>
      </c>
      <c r="H774" s="13">
        <v>0.0023</v>
      </c>
      <c r="I774" s="11">
        <v>240.229</v>
      </c>
      <c r="J774" s="10">
        <f>E774/D774</f>
      </c>
      <c r="K774" s="10">
        <f>K773*(1+(D774+E774/12)/D773-1)</f>
      </c>
      <c r="L774" s="10">
        <f>L773*(1+(D774/D773-1)+J774/12)</f>
      </c>
    </row>
    <row x14ac:dyDescent="0.25" r="775" customHeight="1" ht="18.75">
      <c r="A775" s="8">
        <v>42491</v>
      </c>
      <c r="B775" s="9">
        <v>0.0184</v>
      </c>
      <c r="C775" s="10">
        <v>4548.491860938281</v>
      </c>
      <c r="D775" s="11">
        <v>2083.89</v>
      </c>
      <c r="E775" s="12">
        <v>44.46</v>
      </c>
      <c r="F775" s="11">
        <f>F773/3+F776*2/3</f>
      </c>
      <c r="G775" s="10">
        <v>25.840372927670515</v>
      </c>
      <c r="H775" s="13">
        <v>0.0027</v>
      </c>
      <c r="I775" s="11">
        <v>241.018</v>
      </c>
      <c r="J775" s="10">
        <f>E775/D775</f>
      </c>
      <c r="K775" s="10">
        <f>K774*(1+(D775+E775/12)/D774-1)</f>
      </c>
      <c r="L775" s="10">
        <f>L774*(1+(D775/D774-1)+J775/12)</f>
      </c>
    </row>
    <row x14ac:dyDescent="0.25" r="776" customHeight="1" ht="18.75">
      <c r="A776" s="8">
        <v>42522</v>
      </c>
      <c r="B776" s="9">
        <v>0.0149</v>
      </c>
      <c r="C776" s="10">
        <v>4701.722361339133</v>
      </c>
      <c r="D776" s="11">
        <v>2148.9</v>
      </c>
      <c r="E776" s="12">
        <f>E775*2/3+E778/3</f>
      </c>
      <c r="F776" s="11">
        <v>86.92</v>
      </c>
      <c r="G776" s="10">
        <v>26.694003256096305</v>
      </c>
      <c r="H776" s="13">
        <v>0.0027</v>
      </c>
      <c r="I776" s="11">
        <v>240.628</v>
      </c>
      <c r="J776" s="10">
        <f>E776/D776</f>
      </c>
      <c r="K776" s="10">
        <f>K775*(1+(D776+E776/12)/D775-1)</f>
      </c>
      <c r="L776" s="10">
        <f>L775*(1+(D776/D775-1)+J776/12)</f>
      </c>
    </row>
    <row x14ac:dyDescent="0.25" r="777" customHeight="1" ht="18.75">
      <c r="A777" s="8">
        <v>42552</v>
      </c>
      <c r="B777" s="9">
        <v>0.0146</v>
      </c>
      <c r="C777" s="10">
        <v>4720.538548754057</v>
      </c>
      <c r="D777" s="11">
        <v>2170.95</v>
      </c>
      <c r="E777" s="12">
        <f>E775/3+E778*2/3</f>
      </c>
      <c r="F777" s="11">
        <f>F776*2/3+F779/3</f>
      </c>
      <c r="G777" s="10">
        <v>26.948872433723867</v>
      </c>
      <c r="H777" s="13">
        <v>0.003</v>
      </c>
      <c r="I777" s="11">
        <v>240.849</v>
      </c>
      <c r="J777" s="10">
        <f>E777/D777</f>
      </c>
      <c r="K777" s="10">
        <f>K776*(1+(D777+E777/12)/D776-1)</f>
      </c>
      <c r="L777" s="10">
        <f>L776*(1+(D777/D776-1)+J777/12)</f>
      </c>
    </row>
    <row x14ac:dyDescent="0.25" r="778" customHeight="1" ht="18.75">
      <c r="A778" s="8">
        <v>42583</v>
      </c>
      <c r="B778" s="9">
        <v>0.0158</v>
      </c>
      <c r="C778" s="10">
        <v>4674.475917413911</v>
      </c>
      <c r="D778" s="11">
        <v>2157.69</v>
      </c>
      <c r="E778" s="12">
        <v>45.03</v>
      </c>
      <c r="F778" s="11">
        <f>F776/3+F779*2/3</f>
      </c>
      <c r="G778" s="10">
        <v>26.727873346478543</v>
      </c>
      <c r="H778" s="13">
        <v>0.003</v>
      </c>
      <c r="I778" s="11">
        <v>241.428</v>
      </c>
      <c r="J778" s="10">
        <f>E778/D778</f>
      </c>
      <c r="K778" s="10">
        <f>K777*(1+(D778+E778/12)/D777-1)</f>
      </c>
      <c r="L778" s="10">
        <f>L777*(1+(D778/D777-1)+J778/12)</f>
      </c>
    </row>
    <row x14ac:dyDescent="0.25" r="779" customHeight="1" ht="18.75">
      <c r="A779" s="8">
        <v>42614</v>
      </c>
      <c r="B779" s="9">
        <v>0.016</v>
      </c>
      <c r="C779" s="10">
        <v>4672.089183748661</v>
      </c>
      <c r="D779" s="11">
        <v>2143.02</v>
      </c>
      <c r="E779" s="12">
        <f>E778*2/3+E781/3</f>
      </c>
      <c r="F779" s="11">
        <v>89.09</v>
      </c>
      <c r="G779" s="10">
        <v>26.525143085070603</v>
      </c>
      <c r="H779" s="13">
        <v>0.0029</v>
      </c>
      <c r="I779" s="11">
        <v>241.729</v>
      </c>
      <c r="J779" s="10">
        <f>E779/D779</f>
      </c>
      <c r="K779" s="10">
        <f>K778*(1+(D779+E779/12)/D778-1)</f>
      </c>
      <c r="L779" s="10">
        <f>L778*(1+(D779/D778-1)+J779/12)</f>
      </c>
    </row>
    <row x14ac:dyDescent="0.25" r="780" customHeight="1" ht="18.75">
      <c r="A780" s="8">
        <v>42644</v>
      </c>
      <c r="B780" s="9">
        <v>0.0184</v>
      </c>
      <c r="C780" s="10">
        <v>4577.1015622929945</v>
      </c>
      <c r="D780" s="11">
        <v>2164.99</v>
      </c>
      <c r="E780" s="12">
        <f>E778/3+E781*2/3</f>
      </c>
      <c r="F780" s="11">
        <f>F779*2/3+F782/3</f>
      </c>
      <c r="G780" s="10">
        <v>26.85095353105627</v>
      </c>
      <c r="H780" s="13">
        <v>0.0033</v>
      </c>
      <c r="I780" s="11">
        <v>241.353</v>
      </c>
      <c r="J780" s="10">
        <f>E780/D780</f>
      </c>
      <c r="K780" s="10">
        <f>K779*(1+(D780+E780/12)/D779-1)</f>
      </c>
      <c r="L780" s="10">
        <f>L779*(1+(D780/D779-1)+J780/12)</f>
      </c>
    </row>
    <row x14ac:dyDescent="0.25" r="781" customHeight="1" ht="18.75">
      <c r="A781" s="8">
        <v>42675</v>
      </c>
      <c r="B781" s="9">
        <v>0.023700000000000002</v>
      </c>
      <c r="C781" s="10">
        <v>4370.852659180947</v>
      </c>
      <c r="D781" s="11">
        <v>2246.63</v>
      </c>
      <c r="E781" s="12">
        <v>45.7</v>
      </c>
      <c r="F781" s="11">
        <f>F779/3+F782*2/3</f>
      </c>
      <c r="G781" s="10">
        <v>27.865098223923543</v>
      </c>
      <c r="H781" s="13">
        <v>0.0045000000000000005</v>
      </c>
      <c r="I781" s="11">
        <v>241.432</v>
      </c>
      <c r="J781" s="10">
        <f>E781/D781</f>
      </c>
      <c r="K781" s="10">
        <f>K780*(1+(D781+E781/12)/D780-1)</f>
      </c>
      <c r="L781" s="10">
        <f>L780*(1+(D781/D780-1)+J781/12)</f>
      </c>
    </row>
    <row x14ac:dyDescent="0.25" r="782" customHeight="1" ht="18.75">
      <c r="A782" s="8">
        <v>42705</v>
      </c>
      <c r="B782" s="9">
        <v>0.0245</v>
      </c>
      <c r="C782" s="10">
        <v>4348.86596667899</v>
      </c>
      <c r="D782" s="11">
        <v>2275.12</v>
      </c>
      <c r="E782" s="12">
        <f>E781*2/3+E784/3</f>
      </c>
      <c r="F782" s="11">
        <v>94.55</v>
      </c>
      <c r="G782" s="10">
        <v>28.063573742124472</v>
      </c>
      <c r="H782" s="13">
        <v>0.0051</v>
      </c>
      <c r="I782" s="11">
        <v>242.839</v>
      </c>
      <c r="J782" s="10">
        <f>E782/D782</f>
      </c>
      <c r="K782" s="10">
        <f>K781*(1+(D782+E782/12)/D781-1)</f>
      </c>
      <c r="L782" s="10">
        <f>L781*(1+(D782/D781-1)+J782/12)</f>
      </c>
    </row>
    <row x14ac:dyDescent="0.25" r="783" customHeight="1" ht="18.75">
      <c r="A783" s="8">
        <v>42736</v>
      </c>
      <c r="B783" s="9">
        <v>0.0245</v>
      </c>
      <c r="C783" s="10">
        <v>4357.744901360959</v>
      </c>
      <c r="D783" s="11">
        <v>2329.91</v>
      </c>
      <c r="E783" s="12">
        <f>E781/3+E784*2/3</f>
      </c>
      <c r="F783" s="11">
        <f>F782*2/3+F785/3</f>
      </c>
      <c r="G783" s="10">
        <v>28.65510652518414</v>
      </c>
      <c r="H783" s="13">
        <v>0.0051</v>
      </c>
      <c r="I783" s="11">
        <v>243.603</v>
      </c>
      <c r="J783" s="10">
        <f>E783/D783</f>
      </c>
      <c r="K783" s="10">
        <f>K782*(1+(D783+E783/12)/D782-1)</f>
      </c>
      <c r="L783" s="10">
        <f>L782*(1+(D783/D782-1)+J783/12)</f>
      </c>
    </row>
    <row x14ac:dyDescent="0.25" r="784" customHeight="1" ht="18.75">
      <c r="A784" s="8">
        <v>42767</v>
      </c>
      <c r="B784" s="9">
        <v>0.0236</v>
      </c>
      <c r="C784" s="10">
        <v>4401.138629527531</v>
      </c>
      <c r="D784" s="11">
        <v>2366.82</v>
      </c>
      <c r="E784" s="12">
        <v>46.38</v>
      </c>
      <c r="F784" s="11">
        <f>F782/3+F785*2/3</f>
      </c>
      <c r="G784" s="10">
        <v>29.086921742464657</v>
      </c>
      <c r="H784" s="13">
        <v>0.0052</v>
      </c>
      <c r="I784" s="11">
        <v>243.801</v>
      </c>
      <c r="J784" s="10">
        <f>E784/D784</f>
      </c>
      <c r="K784" s="10">
        <f>K783*(1+(D784+E784/12)/D783-1)</f>
      </c>
      <c r="L784" s="10">
        <f>L783*(1+(D784/D783-1)+J784/12)</f>
      </c>
    </row>
    <row x14ac:dyDescent="0.25" r="785" customHeight="1" ht="18.75">
      <c r="A785" s="8">
        <v>42795</v>
      </c>
      <c r="B785" s="9">
        <v>0.024</v>
      </c>
      <c r="C785" s="10">
        <v>4394.340345584888</v>
      </c>
      <c r="D785" s="11">
        <v>2359.31</v>
      </c>
      <c r="E785" s="12">
        <f>E784*2/3+E787/3</f>
      </c>
      <c r="F785" s="11">
        <v>100.29</v>
      </c>
      <c r="G785" s="10">
        <v>28.904245956275165</v>
      </c>
      <c r="H785" s="13">
        <v>0.0074</v>
      </c>
      <c r="I785" s="11">
        <v>244.524</v>
      </c>
      <c r="J785" s="10">
        <f>E785/D785</f>
      </c>
      <c r="K785" s="10">
        <f>K784*(1+(D785+E785/12)/D784-1)</f>
      </c>
      <c r="L785" s="10">
        <f>L784*(1+(D785/D784-1)+J785/12)</f>
      </c>
    </row>
    <row x14ac:dyDescent="0.25" r="786" customHeight="1" ht="18.75">
      <c r="A786" s="8">
        <v>42826</v>
      </c>
      <c r="B786" s="9">
        <v>0.0229</v>
      </c>
      <c r="C786" s="10">
        <v>4445.79362048364</v>
      </c>
      <c r="D786" s="11">
        <v>2395.35</v>
      </c>
      <c r="E786" s="12">
        <f>E784/3+E787*2/3</f>
      </c>
      <c r="F786" s="11">
        <f>F785*2/3+F788/3</f>
      </c>
      <c r="G786" s="10">
        <v>29.313344980271438</v>
      </c>
      <c r="H786" s="13">
        <v>0.008</v>
      </c>
      <c r="I786" s="11">
        <v>244.733</v>
      </c>
      <c r="J786" s="10">
        <f>E786/D786</f>
      </c>
      <c r="K786" s="10">
        <f>K785*(1+(D786+E786/12)/D785-1)</f>
      </c>
      <c r="L786" s="10">
        <f>L785*(1+(D786/D785-1)+J786/12)</f>
      </c>
    </row>
    <row x14ac:dyDescent="0.25" r="787" customHeight="1" ht="18.75">
      <c r="A787" s="8">
        <v>42856</v>
      </c>
      <c r="B787" s="9">
        <v>0.022099999999999998</v>
      </c>
      <c r="C787" s="10">
        <v>4485.794843699394</v>
      </c>
      <c r="D787" s="11">
        <v>2433.99</v>
      </c>
      <c r="E787" s="12">
        <v>47.22</v>
      </c>
      <c r="F787" s="11">
        <f>F785/3+F788*2/3</f>
      </c>
      <c r="G787" s="10">
        <v>29.748503240632758</v>
      </c>
      <c r="H787" s="13">
        <v>0.0089</v>
      </c>
      <c r="I787" s="11">
        <v>244.955</v>
      </c>
      <c r="J787" s="10">
        <f>E787/D787</f>
      </c>
      <c r="K787" s="10">
        <f>K786*(1+(D787+E787/12)/D786-1)</f>
      </c>
      <c r="L787" s="10">
        <f>L786*(1+(D787/D786-1)+J787/12)</f>
      </c>
    </row>
    <row x14ac:dyDescent="0.25" r="788" customHeight="1" ht="18.75">
      <c r="A788" s="8">
        <v>42887</v>
      </c>
      <c r="B788" s="9">
        <v>0.0231</v>
      </c>
      <c r="C788" s="10">
        <v>4454.502270545533</v>
      </c>
      <c r="D788" s="11">
        <v>2454.1</v>
      </c>
      <c r="E788" s="12">
        <f>E787*2/3+E790/3</f>
      </c>
      <c r="F788" s="11">
        <v>104.02</v>
      </c>
      <c r="G788" s="10">
        <v>30.00222074401857</v>
      </c>
      <c r="H788" s="13">
        <v>0.0098</v>
      </c>
      <c r="I788" s="11">
        <v>244.786</v>
      </c>
      <c r="J788" s="10">
        <f>E788/D788</f>
      </c>
      <c r="K788" s="10">
        <f>K787*(1+(D788+E788/12)/D787-1)</f>
      </c>
      <c r="L788" s="10">
        <f>L787*(1+(D788/D787-1)+J788/12)</f>
      </c>
    </row>
    <row x14ac:dyDescent="0.25" r="789" customHeight="1" ht="18.75">
      <c r="A789" s="8">
        <v>42917</v>
      </c>
      <c r="B789" s="9">
        <v>0.023</v>
      </c>
      <c r="C789" s="10">
        <v>4467.00693632162</v>
      </c>
      <c r="D789" s="11">
        <v>2456.22</v>
      </c>
      <c r="E789" s="12">
        <f>E787/3+E790*2/3</f>
      </c>
      <c r="F789" s="11">
        <f>F788*2/3+F791/3</f>
      </c>
      <c r="G789" s="10">
        <v>29.91495939749749</v>
      </c>
      <c r="H789" s="13">
        <v>0.010700000000000001</v>
      </c>
      <c r="I789" s="11">
        <v>245.519</v>
      </c>
      <c r="J789" s="10">
        <f>E789/D789</f>
      </c>
      <c r="K789" s="10">
        <f>K788*(1+(D789+E789/12)/D788-1)</f>
      </c>
      <c r="L789" s="10">
        <f>L788*(1+(D789/D788-1)+J789/12)</f>
      </c>
    </row>
    <row x14ac:dyDescent="0.25" r="790" customHeight="1" ht="18.75">
      <c r="A790" s="8">
        <v>42948</v>
      </c>
      <c r="B790" s="9">
        <v>0.0212</v>
      </c>
      <c r="C790" s="10">
        <v>4547.140668313413</v>
      </c>
      <c r="D790" s="11">
        <v>2492.84</v>
      </c>
      <c r="E790" s="12">
        <v>48.17</v>
      </c>
      <c r="F790" s="11">
        <f>F788/3+F791*2/3</f>
      </c>
      <c r="G790" s="10">
        <v>30.16811441067891</v>
      </c>
      <c r="H790" s="13">
        <v>0.0101</v>
      </c>
      <c r="I790" s="11">
        <v>246.819</v>
      </c>
      <c r="J790" s="10">
        <f>E790/D790</f>
      </c>
      <c r="K790" s="10">
        <f>K789*(1+(D790+E790/12)/D789-1)</f>
      </c>
      <c r="L790" s="10">
        <f>L789*(1+(D790/D789-1)+J790/12)</f>
      </c>
    </row>
    <row x14ac:dyDescent="0.25" r="791" customHeight="1" ht="18.75">
      <c r="A791" s="8">
        <v>42979</v>
      </c>
      <c r="B791" s="9">
        <v>0.0233</v>
      </c>
      <c r="C791" s="10">
        <v>4471.058321996977</v>
      </c>
      <c r="D791" s="11">
        <v>2557</v>
      </c>
      <c r="E791" s="12">
        <f>E790*2/3+E793/3</f>
      </c>
      <c r="F791" s="11">
        <v>107.08</v>
      </c>
      <c r="G791" s="10">
        <v>30.920393290333845</v>
      </c>
      <c r="H791" s="13">
        <v>0.0103</v>
      </c>
      <c r="I791" s="11">
        <v>246.663</v>
      </c>
      <c r="J791" s="10">
        <f>E791/D791</f>
      </c>
      <c r="K791" s="10">
        <f>K790*(1+(D791+E791/12)/D790-1)</f>
      </c>
      <c r="L791" s="10">
        <f>L790*(1+(D791/D790-1)+J791/12)</f>
      </c>
    </row>
    <row x14ac:dyDescent="0.25" r="792" customHeight="1" ht="18.75">
      <c r="A792" s="8">
        <v>43009</v>
      </c>
      <c r="B792" s="9">
        <v>0.023799999999999998</v>
      </c>
      <c r="C792" s="10">
        <v>4460.09595955502</v>
      </c>
      <c r="D792" s="11">
        <v>2593.61</v>
      </c>
      <c r="E792" s="12">
        <f>E790/3+E793*2/3</f>
      </c>
      <c r="F792" s="11">
        <f>F791*2/3+F794/3</f>
      </c>
      <c r="G792" s="10">
        <v>31.29891333388027</v>
      </c>
      <c r="H792" s="13">
        <v>0.010700000000000001</v>
      </c>
      <c r="I792" s="11">
        <v>246.669</v>
      </c>
      <c r="J792" s="10">
        <f>E792/D792</f>
      </c>
      <c r="K792" s="10">
        <f>K791*(1+(D792+E792/12)/D791-1)</f>
      </c>
      <c r="L792" s="10">
        <f>L791*(1+(D792/D791-1)+J792/12)</f>
      </c>
    </row>
    <row x14ac:dyDescent="0.25" r="793" customHeight="1" ht="18.75">
      <c r="A793" s="8">
        <v>43040</v>
      </c>
      <c r="B793" s="9">
        <v>0.0242</v>
      </c>
      <c r="C793" s="10">
        <v>4453.29644725613</v>
      </c>
      <c r="D793" s="11">
        <v>2664.34</v>
      </c>
      <c r="E793" s="12">
        <v>48.93</v>
      </c>
      <c r="F793" s="11">
        <f>F791/3+F794*2/3</f>
      </c>
      <c r="G793" s="10">
        <v>32.086132007706</v>
      </c>
      <c r="H793" s="13">
        <v>0.0123</v>
      </c>
      <c r="I793" s="11">
        <v>246.524</v>
      </c>
      <c r="J793" s="10">
        <f>E793/D793</f>
      </c>
      <c r="K793" s="10">
        <f>K792*(1+(D793+E793/12)/D792-1)</f>
      </c>
      <c r="L793" s="10">
        <f>L792*(1+(D793/D792-1)+J793/12)</f>
      </c>
    </row>
    <row x14ac:dyDescent="0.25" r="794" customHeight="1" ht="18.75">
      <c r="A794" s="8">
        <v>43070</v>
      </c>
      <c r="B794" s="9">
        <v>0.024</v>
      </c>
      <c r="C794" s="10">
        <v>4470.0957617418935</v>
      </c>
      <c r="D794" s="11">
        <v>2789.8</v>
      </c>
      <c r="E794" s="12">
        <f>E793*2/3+E796/3</f>
      </c>
      <c r="F794" s="11">
        <v>109.88</v>
      </c>
      <c r="G794" s="10">
        <v>33.307343828030675</v>
      </c>
      <c r="H794" s="13">
        <v>0.0132</v>
      </c>
      <c r="I794" s="11">
        <v>247.867</v>
      </c>
      <c r="J794" s="10">
        <f>E794/D794</f>
      </c>
      <c r="K794" s="10">
        <f>K793*(1+(D794+E794/12)/D793-1)</f>
      </c>
      <c r="L794" s="10">
        <f>L793*(1+(D794/D793-1)+J794/12)</f>
      </c>
    </row>
    <row x14ac:dyDescent="0.25" r="795" customHeight="1" ht="18.75">
      <c r="A795" s="8">
        <v>43101</v>
      </c>
      <c r="B795" s="9">
        <v>0.027200000000000002</v>
      </c>
      <c r="C795" s="10">
        <v>4355.436404100861</v>
      </c>
      <c r="D795" s="11">
        <v>2705.16</v>
      </c>
      <c r="E795" s="12">
        <f>E793/3+E796*2/3</f>
      </c>
      <c r="F795" s="11">
        <f>F794*2/3+F797/3</f>
      </c>
      <c r="G795" s="10">
        <v>32.0353823392503</v>
      </c>
      <c r="H795" s="13">
        <v>0.0141</v>
      </c>
      <c r="I795" s="11">
        <v>248.991</v>
      </c>
      <c r="J795" s="10">
        <f>E795/D795</f>
      </c>
      <c r="K795" s="10">
        <f>K794*(1+(D795+E795/12)/D794-1)</f>
      </c>
      <c r="L795" s="10">
        <f>L794*(1+(D795/D794-1)+J795/12)</f>
      </c>
    </row>
    <row x14ac:dyDescent="0.25" r="796" customHeight="1" ht="18.75">
      <c r="A796" s="8">
        <v>43132</v>
      </c>
      <c r="B796" s="9">
        <v>0.0287</v>
      </c>
      <c r="C796" s="10">
        <v>4309.272041627087</v>
      </c>
      <c r="D796" s="11">
        <v>2702.77</v>
      </c>
      <c r="E796" s="12">
        <v>50</v>
      </c>
      <c r="F796" s="11">
        <f>F794/3+F797*2/3</f>
      </c>
      <c r="G796" s="10">
        <v>31.808409057643125</v>
      </c>
      <c r="H796" s="13">
        <v>0.015700000000000002</v>
      </c>
      <c r="I796" s="11">
        <v>249.554</v>
      </c>
      <c r="J796" s="10">
        <f>E796/D796</f>
      </c>
      <c r="K796" s="10">
        <f>K795*(1+(D796+E796/12)/D795-1)</f>
      </c>
      <c r="L796" s="10">
        <f>L795*(1+(D796/D795-1)+J796/12)</f>
      </c>
    </row>
    <row x14ac:dyDescent="0.25" r="797" customHeight="1" ht="18.75">
      <c r="A797" s="8">
        <v>43160</v>
      </c>
      <c r="B797" s="9">
        <v>0.0274</v>
      </c>
      <c r="C797" s="10">
        <v>4367.9365716655975</v>
      </c>
      <c r="D797" s="11">
        <v>2653.63</v>
      </c>
      <c r="E797" s="12">
        <f>E796*2/3+E799/3</f>
      </c>
      <c r="F797" s="11">
        <v>115.44</v>
      </c>
      <c r="G797" s="10">
        <v>30.970179293325234</v>
      </c>
      <c r="H797" s="13">
        <v>0.017</v>
      </c>
      <c r="I797" s="11">
        <v>250.546</v>
      </c>
      <c r="J797" s="10">
        <f>E797/D797</f>
      </c>
      <c r="K797" s="10">
        <f>K796*(1+(D797+E797/12)/D796-1)</f>
      </c>
      <c r="L797" s="10">
        <f>L796*(1+(D797/D796-1)+J797/12)</f>
      </c>
    </row>
    <row x14ac:dyDescent="0.25" r="798" customHeight="1" ht="18.75">
      <c r="A798" s="8">
        <v>43191</v>
      </c>
      <c r="B798" s="9">
        <v>0.029500000000000002</v>
      </c>
      <c r="C798" s="10">
        <v>4299.541394108982</v>
      </c>
      <c r="D798" s="11">
        <v>2701.49</v>
      </c>
      <c r="E798" s="12">
        <f>E796/3+E799*2/3</f>
      </c>
      <c r="F798" s="11">
        <f>F797*2/3+F800/3</f>
      </c>
      <c r="G798" s="10">
        <v>31.243615074864614</v>
      </c>
      <c r="H798" s="13">
        <v>0.0176</v>
      </c>
      <c r="I798" s="11">
        <v>251.588</v>
      </c>
      <c r="J798" s="10">
        <f>E798/D798</f>
      </c>
      <c r="K798" s="10">
        <f>K797*(1+(D798+E798/12)/D797-1)</f>
      </c>
      <c r="L798" s="10">
        <f>L797*(1+(D798/D797-1)+J798/12)</f>
      </c>
    </row>
    <row x14ac:dyDescent="0.25" r="799" customHeight="1" ht="18.75">
      <c r="A799" s="8">
        <v>43221</v>
      </c>
      <c r="B799" s="9">
        <v>0.028300000000000002</v>
      </c>
      <c r="C799" s="10">
        <v>4354.452089547398</v>
      </c>
      <c r="D799" s="11">
        <v>2754.35</v>
      </c>
      <c r="E799" s="12">
        <v>50.99</v>
      </c>
      <c r="F799" s="11">
        <f>F797/3+F800*2/3</f>
      </c>
      <c r="G799" s="10">
        <v>31.63055649645461</v>
      </c>
      <c r="H799" s="13">
        <v>0.018600000000000002</v>
      </c>
      <c r="I799" s="11">
        <v>251.989</v>
      </c>
      <c r="J799" s="10">
        <f>E799/D799</f>
      </c>
      <c r="K799" s="10">
        <f>K798*(1+(D799+E799/12)/D798-1)</f>
      </c>
      <c r="L799" s="10">
        <f>L798*(1+(D799/D798-1)+J799/12)</f>
      </c>
    </row>
    <row x14ac:dyDescent="0.25" r="800" customHeight="1" ht="18.75">
      <c r="A800" s="8">
        <v>43252</v>
      </c>
      <c r="B800" s="9">
        <v>0.0285</v>
      </c>
      <c r="C800" s="10">
        <v>4357.244136046437</v>
      </c>
      <c r="D800" s="11">
        <v>2793.64</v>
      </c>
      <c r="E800" s="12">
        <f>E799*2/3+E802/3</f>
      </c>
      <c r="F800" s="11">
        <v>122.48</v>
      </c>
      <c r="G800" s="10">
        <v>31.886366962159</v>
      </c>
      <c r="H800" s="13">
        <v>0.019</v>
      </c>
      <c r="I800" s="11">
        <v>252.006</v>
      </c>
      <c r="J800" s="10">
        <f>E800/D800</f>
      </c>
      <c r="K800" s="10">
        <f>K799*(1+(D800+E800/12)/D799-1)</f>
      </c>
      <c r="L800" s="10">
        <f>L799*(1+(D800/D799-1)+J800/12)</f>
      </c>
    </row>
    <row x14ac:dyDescent="0.25" r="801" customHeight="1" ht="18.75">
      <c r="A801" s="8">
        <v>43282</v>
      </c>
      <c r="B801" s="9">
        <v>0.0296</v>
      </c>
      <c r="C801" s="10">
        <v>4326.662889409754</v>
      </c>
      <c r="D801" s="11">
        <v>2857.82</v>
      </c>
      <c r="E801" s="12">
        <f>E799/3+E802*2/3</f>
      </c>
      <c r="F801" s="11">
        <f>F800*2/3+F803/3</f>
      </c>
      <c r="G801" s="10">
        <v>32.39027688030113</v>
      </c>
      <c r="H801" s="13">
        <v>0.0196</v>
      </c>
      <c r="I801" s="11">
        <v>252.146</v>
      </c>
      <c r="J801" s="10">
        <f>E801/D801</f>
      </c>
      <c r="K801" s="10">
        <f>K800*(1+(D801+E801/12)/D800-1)</f>
      </c>
      <c r="L801" s="10">
        <f>L800*(1+(D801/D800-1)+J801/12)</f>
      </c>
    </row>
    <row x14ac:dyDescent="0.25" r="802" customHeight="1" ht="18.75">
      <c r="A802" s="8">
        <v>43313</v>
      </c>
      <c r="B802" s="9">
        <v>0.0286</v>
      </c>
      <c r="C802" s="10">
        <v>4374.46452660148</v>
      </c>
      <c r="D802" s="11">
        <v>2901.5</v>
      </c>
      <c r="E802" s="12">
        <v>52.34</v>
      </c>
      <c r="F802" s="11">
        <f>F800/3+F803*2/3</f>
      </c>
      <c r="G802" s="10">
        <v>32.6228911205002</v>
      </c>
      <c r="H802" s="13">
        <v>0.0203</v>
      </c>
      <c r="I802" s="11">
        <v>252.439</v>
      </c>
      <c r="J802" s="10">
        <f>E802/D802</f>
      </c>
      <c r="K802" s="10">
        <f>K801*(1+(D802+E802/12)/D801-1)</f>
      </c>
      <c r="L802" s="10">
        <f>L801*(1+(D802/D801-1)+J802/12)</f>
      </c>
    </row>
    <row x14ac:dyDescent="0.25" r="803" customHeight="1" ht="18.75">
      <c r="A803" s="8">
        <v>43344</v>
      </c>
      <c r="B803" s="9">
        <v>0.0305</v>
      </c>
      <c r="C803" s="10">
        <v>4314.225942025403</v>
      </c>
      <c r="D803" s="11">
        <v>2785.46</v>
      </c>
      <c r="E803" s="12">
        <f>E802*2/3+E805/3</f>
      </c>
      <c r="F803" s="11">
        <v>130.39</v>
      </c>
      <c r="G803" s="10">
        <v>31.03796107800651</v>
      </c>
      <c r="H803" s="13">
        <v>0.0213</v>
      </c>
      <c r="I803" s="11">
        <v>252.885</v>
      </c>
      <c r="J803" s="10">
        <f>E803/D803</f>
      </c>
      <c r="K803" s="10">
        <f>K802*(1+(D803+E803/12)/D802-1)</f>
      </c>
      <c r="L803" s="10">
        <f>L802*(1+(D803/D802-1)+J803/12)</f>
      </c>
    </row>
    <row x14ac:dyDescent="0.25" r="804" customHeight="1" ht="18.75">
      <c r="A804" s="8">
        <v>43374</v>
      </c>
      <c r="B804" s="9">
        <v>0.0315</v>
      </c>
      <c r="C804" s="10">
        <v>4288.69024994234</v>
      </c>
      <c r="D804" s="11">
        <v>2723.23</v>
      </c>
      <c r="E804" s="12">
        <f>E802/3+E805*2/3</f>
      </c>
      <c r="F804" s="11">
        <f>F803*2/3+F806/3</f>
      </c>
      <c r="G804" s="10">
        <v>30.195583406705254</v>
      </c>
      <c r="H804" s="13">
        <v>0.0225</v>
      </c>
      <c r="I804" s="11">
        <v>252.038</v>
      </c>
      <c r="J804" s="10">
        <f>E804/D804</f>
      </c>
      <c r="K804" s="10">
        <f>K803*(1+(D804+E804/12)/D803-1)</f>
      </c>
      <c r="L804" s="10">
        <f>L803*(1+(D804/D803-1)+J804/12)</f>
      </c>
    </row>
    <row x14ac:dyDescent="0.25" r="805" customHeight="1" ht="18.75">
      <c r="A805" s="8">
        <v>43405</v>
      </c>
      <c r="B805" s="9">
        <v>0.0301</v>
      </c>
      <c r="C805" s="10">
        <v>4351.095526929574</v>
      </c>
      <c r="D805" s="11">
        <v>2567.31</v>
      </c>
      <c r="E805" s="12">
        <v>53.75</v>
      </c>
      <c r="F805" s="11">
        <f>F803/3+F806*2/3</f>
      </c>
      <c r="G805" s="10">
        <v>28.291857012072885</v>
      </c>
      <c r="H805" s="13">
        <v>0.0233</v>
      </c>
      <c r="I805" s="11">
        <v>251.233</v>
      </c>
      <c r="J805" s="10">
        <f>E805/D805</f>
      </c>
      <c r="K805" s="10">
        <f>K804*(1+(D805+E805/12)/D804-1)</f>
      </c>
      <c r="L805" s="10">
        <f>L804*(1+(D805/D804-1)+J805/12)</f>
      </c>
    </row>
    <row x14ac:dyDescent="0.25" r="806" customHeight="1" ht="18.75">
      <c r="A806" s="8">
        <v>43435</v>
      </c>
      <c r="B806" s="9">
        <v>0.0269</v>
      </c>
      <c r="C806" s="10">
        <v>4482.496473998251</v>
      </c>
      <c r="D806" s="11">
        <v>2607.39</v>
      </c>
      <c r="E806" s="12">
        <f>E805*2/3+E808/3</f>
      </c>
      <c r="F806" s="11">
        <v>132.39</v>
      </c>
      <c r="G806" s="10">
        <v>28.38016446354759</v>
      </c>
      <c r="H806" s="13">
        <v>0.023700000000000002</v>
      </c>
      <c r="I806" s="11">
        <v>251.712</v>
      </c>
      <c r="J806" s="10">
        <f>E806/D806</f>
      </c>
      <c r="K806" s="10">
        <f>K805*(1+(D806+E806/12)/D805-1)</f>
      </c>
      <c r="L806" s="10">
        <f>L805*(1+(D806/D805-1)+J806/12)</f>
      </c>
    </row>
    <row x14ac:dyDescent="0.25" r="807" customHeight="1" ht="18.75">
      <c r="A807" s="8">
        <v>43466</v>
      </c>
      <c r="B807" s="9">
        <v>0.0263</v>
      </c>
      <c r="C807" s="10">
        <v>4515.887189913466</v>
      </c>
      <c r="D807" s="11">
        <v>2754.86</v>
      </c>
      <c r="E807" s="12">
        <f>E805/3+E808*2/3</f>
      </c>
      <c r="F807" s="11">
        <f>F806*2/3+F809/3</f>
      </c>
      <c r="G807" s="10">
        <v>29.541548965131227</v>
      </c>
      <c r="H807" s="13">
        <v>0.023700000000000002</v>
      </c>
      <c r="I807" s="11">
        <v>252.776</v>
      </c>
      <c r="J807" s="10">
        <f>E807/D807</f>
      </c>
      <c r="K807" s="10">
        <f>K806*(1+(D807+E807/12)/D806-1)</f>
      </c>
      <c r="L807" s="10">
        <f>L806*(1+(D807/D806-1)+J807/12)</f>
      </c>
    </row>
    <row x14ac:dyDescent="0.25" r="808" customHeight="1" ht="18.75">
      <c r="A808" s="8">
        <v>43497</v>
      </c>
      <c r="B808" s="9">
        <v>0.0273</v>
      </c>
      <c r="C808" s="10">
        <v>4486.783173794345</v>
      </c>
      <c r="D808" s="11">
        <v>2803.98</v>
      </c>
      <c r="E808" s="12">
        <v>54.94</v>
      </c>
      <c r="F808" s="11">
        <f>F806/3+F809*2/3</f>
      </c>
      <c r="G808" s="10">
        <v>29.576196014784834</v>
      </c>
      <c r="H808" s="13">
        <v>0.0239</v>
      </c>
      <c r="I808" s="11">
        <v>254.202</v>
      </c>
      <c r="J808" s="10">
        <f>E808/D808</f>
      </c>
      <c r="K808" s="10">
        <f>K807*(1+(D808+E808/12)/D807-1)</f>
      </c>
      <c r="L808" s="10">
        <f>L807*(1+(D808/D807-1)+J808/12)</f>
      </c>
    </row>
    <row x14ac:dyDescent="0.25" r="809" customHeight="1" ht="18.75">
      <c r="A809" s="8">
        <v>43525</v>
      </c>
      <c r="B809" s="9">
        <v>0.0241</v>
      </c>
      <c r="C809" s="10">
        <v>4622.964852004032</v>
      </c>
      <c r="D809" s="11">
        <v>2903.8</v>
      </c>
      <c r="E809" s="12">
        <f>E808*2/3+E811/3</f>
      </c>
      <c r="F809" s="11">
        <v>134.39</v>
      </c>
      <c r="G809" s="10">
        <v>30.13351717138752</v>
      </c>
      <c r="H809" s="13">
        <v>0.024</v>
      </c>
      <c r="I809" s="11">
        <v>255.548</v>
      </c>
      <c r="J809" s="10">
        <f>E809/D809</f>
      </c>
      <c r="K809" s="10">
        <f>K808*(1+(D809+E809/12)/D808-1)</f>
      </c>
      <c r="L809" s="10">
        <f>L808*(1+(D809/D808-1)+J809/12)</f>
      </c>
    </row>
    <row x14ac:dyDescent="0.25" r="810" customHeight="1" ht="18.75">
      <c r="A810" s="8">
        <v>43556</v>
      </c>
      <c r="B810" s="9">
        <v>0.025099999999999997</v>
      </c>
      <c r="C810" s="10">
        <v>4591.887695461218</v>
      </c>
      <c r="D810" s="11">
        <v>2854.71</v>
      </c>
      <c r="E810" s="12">
        <f>E808/3+E811*2/3</f>
      </c>
      <c r="F810" s="11">
        <f>F809*2/3+F812/3</f>
      </c>
      <c r="G810" s="10">
        <v>29.242030936939862</v>
      </c>
      <c r="H810" s="13">
        <v>0.023799999999999998</v>
      </c>
      <c r="I810" s="11">
        <v>256.092</v>
      </c>
      <c r="J810" s="10">
        <f>E810/D810</f>
      </c>
      <c r="K810" s="10">
        <f>K809*(1+(D810+E810/12)/D809-1)</f>
      </c>
      <c r="L810" s="10">
        <f>L809*(1+(D810/D809-1)+J810/12)</f>
      </c>
    </row>
    <row x14ac:dyDescent="0.25" r="811" customHeight="1" ht="18.75">
      <c r="A811" s="8">
        <v>43586</v>
      </c>
      <c r="B811" s="9">
        <v>0.021400000000000002</v>
      </c>
      <c r="C811" s="10">
        <v>4752.574859598159</v>
      </c>
      <c r="D811" s="11">
        <v>2890.17</v>
      </c>
      <c r="E811" s="12">
        <v>56.07727474177812</v>
      </c>
      <c r="F811" s="11">
        <f>F809/3+F812*2/3</f>
      </c>
      <c r="G811" s="10">
        <v>29.283796275306276</v>
      </c>
      <c r="H811" s="13">
        <v>0.0235</v>
      </c>
      <c r="I811" s="11">
        <v>256.143</v>
      </c>
      <c r="J811" s="10">
        <f>E811/D811</f>
      </c>
      <c r="K811" s="10">
        <f>K810*(1+(D811+E811/12)/D810-1)</f>
      </c>
      <c r="L811" s="10">
        <f>L810*(1+(D811/D810-1)+J811/12)</f>
      </c>
    </row>
    <row x14ac:dyDescent="0.25" r="812" customHeight="1" ht="18.75">
      <c r="A812" s="8">
        <v>43617</v>
      </c>
      <c r="B812" s="9">
        <v>0.02</v>
      </c>
      <c r="C812" s="10">
        <v>4820.631745181711</v>
      </c>
      <c r="D812" s="11">
        <v>2996.1136363636365</v>
      </c>
      <c r="E812" s="12">
        <f>E811*2/3+E814/3</f>
      </c>
      <c r="F812" s="11">
        <v>135.27</v>
      </c>
      <c r="G812" s="10">
        <v>29.986685335042534</v>
      </c>
      <c r="H812" s="13">
        <v>0.0217</v>
      </c>
      <c r="I812" s="11">
        <v>256.571</v>
      </c>
      <c r="J812" s="10">
        <f>E812/D812</f>
      </c>
      <c r="K812" s="10">
        <f>K811*(1+(D812+E812/12)/D811-1)</f>
      </c>
      <c r="L812" s="10">
        <f>L811*(1+(D812/D811-1)+J812/12)</f>
      </c>
    </row>
    <row x14ac:dyDescent="0.25" r="813" customHeight="1" ht="18.75">
      <c r="A813" s="8">
        <v>43647</v>
      </c>
      <c r="B813" s="9">
        <v>0.0202</v>
      </c>
      <c r="C813" s="10">
        <v>4820.041227725671</v>
      </c>
      <c r="D813" s="11">
        <v>2897.498181818182</v>
      </c>
      <c r="E813" s="12">
        <f>E811/3+E814*2/3</f>
      </c>
      <c r="F813" s="11">
        <f>F812*2/3+F815/3</f>
      </c>
      <c r="G813" s="10">
        <v>28.705397371833087</v>
      </c>
      <c r="H813" s="13">
        <v>0.021</v>
      </c>
      <c r="I813" s="11">
        <v>256.558</v>
      </c>
      <c r="J813" s="10">
        <f>E813/D813</f>
      </c>
      <c r="K813" s="10">
        <f>K812*(1+(D813+E813/12)/D812-1)</f>
      </c>
      <c r="L813" s="10">
        <f>L812*(1+(D813/D812-1)+J813/12)</f>
      </c>
    </row>
    <row x14ac:dyDescent="0.25" r="814" customHeight="1" ht="18.75">
      <c r="A814" s="8">
        <v>43678</v>
      </c>
      <c r="B814" s="9">
        <v>0.015</v>
      </c>
      <c r="C814" s="10">
        <v>5058.306292062119</v>
      </c>
      <c r="D814" s="11">
        <v>2982.156</v>
      </c>
      <c r="E814" s="12">
        <v>57.22</v>
      </c>
      <c r="F814" s="11">
        <f>F812/3+F815*2/3</f>
      </c>
      <c r="G814" s="10">
        <v>29.229520233035288</v>
      </c>
      <c r="H814" s="13">
        <v>0.0195</v>
      </c>
      <c r="I814" s="11">
        <v>256.759</v>
      </c>
      <c r="J814" s="10">
        <f>E814/D814</f>
      </c>
      <c r="K814" s="10">
        <f>K813*(1+(D814+E814/12)/D813-1)</f>
      </c>
      <c r="L814" s="10">
        <f>L813*(1+(D814/D813-1)+J814/12)</f>
      </c>
    </row>
    <row x14ac:dyDescent="0.25" r="815" customHeight="1" ht="18.75">
      <c r="A815" s="8">
        <v>43709</v>
      </c>
      <c r="B815" s="9">
        <v>0.0168</v>
      </c>
      <c r="C815" s="10">
        <v>4981.778132283264</v>
      </c>
      <c r="D815" s="11">
        <v>2977.68</v>
      </c>
      <c r="E815" s="12">
        <f>E814*2/3+E817/3</f>
      </c>
      <c r="F815" s="11">
        <v>132.9</v>
      </c>
      <c r="G815" s="10">
        <v>28.841122881953417</v>
      </c>
      <c r="H815" s="13">
        <v>0.0189</v>
      </c>
      <c r="I815" s="11">
        <v>257.346</v>
      </c>
      <c r="J815" s="10">
        <f>E815/D815</f>
      </c>
      <c r="K815" s="10">
        <f>K814*(1+(D815+E815/12)/D814-1)</f>
      </c>
      <c r="L815" s="10">
        <f>L814*(1+(D815/D814-1)+J815/12)</f>
      </c>
    </row>
    <row x14ac:dyDescent="0.25" r="816" customHeight="1" ht="18.75">
      <c r="A816" s="8">
        <v>43739</v>
      </c>
      <c r="B816" s="9">
        <v>0.0169</v>
      </c>
      <c r="C816" s="10">
        <v>4984.221702330883</v>
      </c>
      <c r="D816" s="11">
        <v>3104.9044999999996</v>
      </c>
      <c r="E816" s="12">
        <f>E814/3+E817*2/3</f>
      </c>
      <c r="F816" s="11">
        <f>F815*2/3+F818/3</f>
      </c>
      <c r="G816" s="10">
        <v>29.836867659083445</v>
      </c>
      <c r="H816" s="13">
        <v>0.0165</v>
      </c>
      <c r="I816" s="11">
        <v>257.208</v>
      </c>
      <c r="J816" s="10">
        <f>E816/D816</f>
      </c>
      <c r="K816" s="10">
        <f>K815*(1+(D816+E816/12)/D815-1)</f>
      </c>
      <c r="L816" s="10">
        <f>L815*(1+(D816/D815-1)+J816/12)</f>
      </c>
    </row>
    <row x14ac:dyDescent="0.25" r="817" customHeight="1" ht="18.75">
      <c r="A817" s="8">
        <v>43770</v>
      </c>
      <c r="B817" s="9">
        <v>0.0178</v>
      </c>
      <c r="C817" s="10">
        <v>4950.6269149446225</v>
      </c>
      <c r="D817" s="11">
        <v>3176.7495238095235</v>
      </c>
      <c r="E817" s="12">
        <v>58.24</v>
      </c>
      <c r="F817" s="11">
        <f>F815/3+F818*2/3</f>
      </c>
      <c r="G817" s="10">
        <v>30.331822322243305</v>
      </c>
      <c r="H817" s="13">
        <v>0.0154</v>
      </c>
      <c r="I817" s="11">
        <v>256.974</v>
      </c>
      <c r="J817" s="10">
        <f>E817/D817</f>
      </c>
      <c r="K817" s="10">
        <f>K816*(1+(D817+E817/12)/D816-1)</f>
      </c>
      <c r="L817" s="10">
        <f>L816*(1+(D817/D816-1)+J817/12)</f>
      </c>
    </row>
    <row x14ac:dyDescent="0.25" r="818" customHeight="1" ht="18.75">
      <c r="A818" s="8">
        <v>43800</v>
      </c>
      <c r="B818" s="9">
        <v>0.0192</v>
      </c>
      <c r="C818" s="10">
        <v>4895.657216652989</v>
      </c>
      <c r="D818" s="11">
        <v>3278.2028571428577</v>
      </c>
      <c r="E818" s="12">
        <f>E817*2/3+E820/3</f>
      </c>
      <c r="F818" s="11">
        <v>139.47</v>
      </c>
      <c r="G818" s="10">
        <v>30.985220300230715</v>
      </c>
      <c r="H818" s="13">
        <v>0.0154</v>
      </c>
      <c r="I818" s="11">
        <v>257.971</v>
      </c>
      <c r="J818" s="10">
        <f>E818/D818</f>
      </c>
      <c r="K818" s="10">
        <f>K817*(1+(D818+E818/12)/D817-1)</f>
      </c>
      <c r="L818" s="10">
        <f>L817*(1+(D818/D817-1)+J818/12)</f>
      </c>
    </row>
    <row x14ac:dyDescent="0.25" r="819" customHeight="1" ht="18.75">
      <c r="A819" s="8">
        <v>43831</v>
      </c>
      <c r="B819" s="9">
        <v>0.0151</v>
      </c>
      <c r="C819" s="10">
        <v>5087.70952380325</v>
      </c>
      <c r="D819" s="11">
        <v>3277.3142105263164</v>
      </c>
      <c r="E819" s="12">
        <f>E817/3+E820*2/3</f>
      </c>
      <c r="F819" s="11">
        <f>F818*2/3+F821/3</f>
      </c>
      <c r="G819" s="10">
        <v>30.729689264735764</v>
      </c>
      <c r="H819" s="13">
        <v>0.0152</v>
      </c>
      <c r="I819" s="11">
        <v>258.678</v>
      </c>
      <c r="J819" s="10">
        <f>E819/D819</f>
      </c>
      <c r="K819" s="10">
        <f>K818*(1+(D819+E819/12)/D818-1)</f>
      </c>
      <c r="L819" s="10">
        <f>L818*(1+(D819/D818-1)+J819/12)</f>
      </c>
    </row>
    <row x14ac:dyDescent="0.25" r="820" customHeight="1" ht="18.75">
      <c r="A820" s="8">
        <v>43862</v>
      </c>
      <c r="B820" s="9">
        <v>0.0113</v>
      </c>
      <c r="C820" s="10">
        <v>5274.999188396079</v>
      </c>
      <c r="D820" s="11">
        <v>2652.3936363636367</v>
      </c>
      <c r="E820" s="12">
        <v>59.58060358638012</v>
      </c>
      <c r="F820" s="11">
        <f>F818/3+F821*2/3</f>
      </c>
      <c r="G820" s="10">
        <v>24.817168629099434</v>
      </c>
      <c r="H820" s="13">
        <v>0.0152</v>
      </c>
      <c r="I820" s="11">
        <v>258.115</v>
      </c>
      <c r="J820" s="10">
        <f>E820/D820</f>
      </c>
      <c r="K820" s="10">
        <f>K819*(1+(D820+E820/12)/D819-1)</f>
      </c>
      <c r="L820" s="10">
        <f>L819*(1+(D820/D819-1)+J820/12)</f>
      </c>
    </row>
    <row x14ac:dyDescent="0.25" r="821" customHeight="1" ht="18.75">
      <c r="A821" s="8">
        <v>43891</v>
      </c>
      <c r="B821" s="9">
        <v>0.006999999999999999</v>
      </c>
      <c r="C821" s="10">
        <v>5496.905276398277</v>
      </c>
      <c r="D821" s="11">
        <v>2761.975238095238</v>
      </c>
      <c r="E821" s="12">
        <f>E820*2/3+E823/3</f>
      </c>
      <c r="F821" s="11">
        <v>116.33</v>
      </c>
      <c r="G821" s="10">
        <v>25.92735882528018</v>
      </c>
      <c r="H821" s="13">
        <v>0.0029</v>
      </c>
      <c r="I821" s="11">
        <v>256.389</v>
      </c>
      <c r="J821" s="10">
        <f>E821/D821</f>
      </c>
      <c r="K821" s="10">
        <f>K820*(1+(D821+E821/12)/D820-1)</f>
      </c>
      <c r="L821" s="10">
        <f>L820*(1+(D821/D820-1)+J821/12)</f>
      </c>
    </row>
    <row x14ac:dyDescent="0.25" r="822" customHeight="1" ht="18.75">
      <c r="A822" s="8">
        <v>43922</v>
      </c>
      <c r="B822" s="9">
        <v>0.0064</v>
      </c>
      <c r="C822" s="10">
        <v>5531.753104517196</v>
      </c>
      <c r="D822" s="11">
        <v>2919.615</v>
      </c>
      <c r="E822" s="12">
        <f>E820/3+E823*2/3</f>
      </c>
      <c r="F822" s="11">
        <f>F821*2/3+F824/3</f>
      </c>
      <c r="G822" s="10">
        <v>27.328480997698467</v>
      </c>
      <c r="H822" s="13">
        <v>0.0014000000000000002</v>
      </c>
      <c r="I822" s="11">
        <v>256.394</v>
      </c>
      <c r="J822" s="10">
        <f>E822/D822</f>
      </c>
      <c r="K822" s="10">
        <f>K821*(1+(D822+E822/12)/D821-1)</f>
      </c>
      <c r="L822" s="10">
        <f>L821*(1+(D822/D821-1)+J822/12)</f>
      </c>
    </row>
    <row x14ac:dyDescent="0.25" r="823" customHeight="1" ht="18.75">
      <c r="A823" s="8">
        <v>43952</v>
      </c>
      <c r="B823" s="9">
        <v>0.006500000000000001</v>
      </c>
      <c r="C823" s="10">
        <v>5529.399117596793</v>
      </c>
      <c r="D823" s="11">
        <v>3104.6609090909087</v>
      </c>
      <c r="E823" s="12">
        <v>59.68</v>
      </c>
      <c r="F823" s="11">
        <f>F821/3+F824*2/3</f>
      </c>
      <c r="G823" s="10">
        <v>28.838315955122855</v>
      </c>
      <c r="H823" s="13">
        <v>0.0013</v>
      </c>
      <c r="I823" s="11">
        <v>257.797</v>
      </c>
      <c r="J823" s="10">
        <f>E823/D823</f>
      </c>
      <c r="K823" s="10">
        <f>K822*(1+(D823+E823/12)/D822-1)</f>
      </c>
      <c r="L823" s="10">
        <f>L822*(1+(D823/D822-1)+J823/12)</f>
      </c>
    </row>
    <row x14ac:dyDescent="0.25" r="824" customHeight="1" ht="18.75">
      <c r="A824" s="8">
        <v>43983</v>
      </c>
      <c r="B824" s="9">
        <v>0.0066</v>
      </c>
      <c r="C824" s="10">
        <v>5527.094934216793</v>
      </c>
      <c r="D824" s="11">
        <v>3207.6190909090906</v>
      </c>
      <c r="E824" s="12">
        <f>E823*2/3+E826/3</f>
      </c>
      <c r="F824" s="11">
        <v>99.23</v>
      </c>
      <c r="G824" s="10">
        <v>29.599194927667014</v>
      </c>
      <c r="H824" s="13">
        <v>0.0016</v>
      </c>
      <c r="I824" s="11">
        <v>259.101</v>
      </c>
      <c r="J824" s="10">
        <f>E824/D824</f>
      </c>
      <c r="K824" s="10">
        <f>K823*(1+(D824+E824/12)/D823-1)</f>
      </c>
      <c r="L824" s="10">
        <f>L823*(1+(D824/D823-1)+J824/12)</f>
      </c>
    </row>
    <row x14ac:dyDescent="0.25" r="825" customHeight="1" ht="18.75">
      <c r="A825" s="8">
        <v>44013</v>
      </c>
      <c r="B825" s="9">
        <v>0.0055000000000000005</v>
      </c>
      <c r="C825" s="10">
        <v>5588.733163468102</v>
      </c>
      <c r="D825" s="11">
        <v>3391.71</v>
      </c>
      <c r="E825" s="12">
        <f>E823/3+E826*2/3</f>
      </c>
      <c r="F825" s="11">
        <f>F824*2/3+F827/3</f>
      </c>
      <c r="G825" s="10">
        <v>31.15820896535523</v>
      </c>
      <c r="H825" s="13">
        <v>0.0013</v>
      </c>
      <c r="I825" s="11">
        <v>259.918</v>
      </c>
      <c r="J825" s="10">
        <f>E825/D825</f>
      </c>
      <c r="K825" s="10">
        <f>K824*(1+(D825+E825/12)/D824-1)</f>
      </c>
      <c r="L825" s="10">
        <f>L824*(1+(D825/D824-1)+J825/12)</f>
      </c>
    </row>
    <row x14ac:dyDescent="0.25" r="826" customHeight="1" ht="18.75">
      <c r="A826" s="8">
        <v>44044</v>
      </c>
      <c r="B826" s="9">
        <v>0.0072</v>
      </c>
      <c r="C826" s="10">
        <v>5500.520369008204</v>
      </c>
      <c r="D826" s="11">
        <v>3365.5166666666664</v>
      </c>
      <c r="E826" s="12">
        <f>58.85</f>
      </c>
      <c r="F826" s="11">
        <f>F824/3+F827*2/3</f>
      </c>
      <c r="G826" s="10">
        <v>30.839426043811258</v>
      </c>
      <c r="H826" s="13">
        <v>0.001</v>
      </c>
      <c r="I826" s="11">
        <v>260.28</v>
      </c>
      <c r="J826" s="10">
        <f>E826/D826</f>
      </c>
      <c r="K826" s="10">
        <f>K825*(1+(D826+E826/12)/D825-1)</f>
      </c>
      <c r="L826" s="10">
        <f>L825*(1+(D826/D825-1)+J826/12)</f>
      </c>
    </row>
    <row x14ac:dyDescent="0.25" r="827" customHeight="1" ht="18.75">
      <c r="A827" s="8">
        <v>44075</v>
      </c>
      <c r="B827" s="9">
        <v>0.0069</v>
      </c>
      <c r="C827" s="10">
        <v>5519.611126053374</v>
      </c>
      <c r="D827" s="11">
        <v>3418.701363636364</v>
      </c>
      <c r="E827" s="12">
        <f>E826*2/3+E829/3</f>
      </c>
      <c r="F827" s="11">
        <v>98.22</v>
      </c>
      <c r="G827" s="10">
        <v>31.283694032592855</v>
      </c>
      <c r="H827" s="13">
        <v>0.0011</v>
      </c>
      <c r="I827" s="11">
        <v>260.388</v>
      </c>
      <c r="J827" s="10">
        <f>E827/D827</f>
      </c>
      <c r="K827" s="10">
        <f>K826*(1+(D827+E827/12)/D826-1)</f>
      </c>
      <c r="L827" s="10">
        <f>L826*(1+(D827/D826-1)+J827/12)</f>
      </c>
    </row>
    <row x14ac:dyDescent="0.25" r="828" customHeight="1" ht="18.75">
      <c r="A828" s="8">
        <v>44105</v>
      </c>
      <c r="B828" s="9">
        <v>0.0088</v>
      </c>
      <c r="C828" s="10">
        <v>5423.403952791866</v>
      </c>
      <c r="D828" s="11">
        <v>3548.992500000001</v>
      </c>
      <c r="E828" s="12">
        <f>E826/3+E829*2/3</f>
      </c>
      <c r="F828" s="11">
        <f>F827*2/3+F830/3</f>
      </c>
      <c r="G828" s="10">
        <v>32.47320409661257</v>
      </c>
      <c r="H828" s="13">
        <v>0.001</v>
      </c>
      <c r="I828" s="11">
        <v>260.229</v>
      </c>
      <c r="J828" s="10">
        <f>E828/D828</f>
      </c>
      <c r="K828" s="10">
        <f>K827*(1+(D828+E828/12)/D827-1)</f>
      </c>
      <c r="L828" s="10">
        <f>L827*(1+(D828/D827-1)+J828/12)</f>
      </c>
    </row>
    <row x14ac:dyDescent="0.25" r="829" customHeight="1" ht="18.75">
      <c r="A829" s="8">
        <v>44136</v>
      </c>
      <c r="B829" s="9">
        <v>0.0084</v>
      </c>
      <c r="C829" s="10">
        <v>5447.980857581786</v>
      </c>
      <c r="D829" s="11">
        <v>3695.3099999999995</v>
      </c>
      <c r="E829" s="12">
        <v>58.27884613601017</v>
      </c>
      <c r="F829" s="11">
        <f>F827/3+F830*2/3</f>
      </c>
      <c r="G829" s="10">
        <v>33.76559141811711</v>
      </c>
      <c r="H829" s="13">
        <v>0.0009</v>
      </c>
      <c r="I829" s="11">
        <v>260.474</v>
      </c>
      <c r="J829" s="10">
        <f>E829/D829</f>
      </c>
      <c r="K829" s="10">
        <f>K828*(1+(D829+E829/12)/D828-1)</f>
      </c>
      <c r="L829" s="10">
        <f>L828*(1+(D829/D828-1)+J829/12)</f>
      </c>
    </row>
    <row x14ac:dyDescent="0.25" r="830" customHeight="1" ht="18.75">
      <c r="A830" s="8">
        <v>44166</v>
      </c>
      <c r="B830" s="9">
        <v>0.009300000000000001</v>
      </c>
      <c r="C830" s="10">
        <v>5405.448768837979</v>
      </c>
      <c r="D830" s="11">
        <v>3793.748421052632</v>
      </c>
      <c r="E830" s="12">
        <f>E829*2/3+E832/3</f>
      </c>
      <c r="F830" s="11">
        <v>94.13</v>
      </c>
      <c r="G830" s="10">
        <v>34.51243229410692</v>
      </c>
      <c r="H830" s="13">
        <v>0.0009</v>
      </c>
      <c r="I830" s="11">
        <v>261.582</v>
      </c>
      <c r="J830" s="10">
        <f>E830/D830</f>
      </c>
      <c r="K830" s="10">
        <f>K829*(1+(D830+E830/12)/D829-1)</f>
      </c>
      <c r="L830" s="10">
        <f>L829*(1+(D830/D829-1)+J830/12)</f>
      </c>
    </row>
    <row x14ac:dyDescent="0.25" r="831" customHeight="1" ht="18.75">
      <c r="A831" s="8">
        <v>44197</v>
      </c>
      <c r="B831" s="9">
        <v>0.0111</v>
      </c>
      <c r="C831" s="10">
        <v>5318.5105428490315</v>
      </c>
      <c r="D831" s="11">
        <v>3883.4321052631576</v>
      </c>
      <c r="E831" s="12">
        <f>E829/3+E832*2/3</f>
      </c>
      <c r="F831" s="11">
        <f>F830*2/3+F833/3</f>
      </c>
      <c r="G831" s="10">
        <v>35.10390717196984</v>
      </c>
      <c r="H831" s="13">
        <v>0.0008</v>
      </c>
      <c r="I831" s="11">
        <v>263.014</v>
      </c>
      <c r="J831" s="10">
        <f>E831/D831</f>
      </c>
      <c r="K831" s="10">
        <f>K830*(1+(D831+E831/12)/D830-1)</f>
      </c>
      <c r="L831" s="10">
        <f>L830*(1+(D831/D830-1)+J831/12)</f>
      </c>
    </row>
    <row x14ac:dyDescent="0.25" r="832" customHeight="1" ht="18.75">
      <c r="A832" s="8">
        <v>44228</v>
      </c>
      <c r="B832" s="9">
        <v>0.0144</v>
      </c>
      <c r="C832" s="10">
        <v>5161.778693219554</v>
      </c>
      <c r="D832" s="11">
        <v>3910.5082608695648</v>
      </c>
      <c r="E832" s="12">
        <v>57.63338706490265</v>
      </c>
      <c r="F832" s="11">
        <f>F830/3+F833*2/3</f>
      </c>
      <c r="G832" s="10">
        <v>35.04254511219209</v>
      </c>
      <c r="H832" s="13">
        <v>0.0004</v>
      </c>
      <c r="I832" s="11">
        <v>264.877</v>
      </c>
      <c r="J832" s="10">
        <f>E832/D832</f>
      </c>
      <c r="K832" s="10">
        <f>K831*(1+(D832+E832/12)/D831-1)</f>
      </c>
      <c r="L832" s="10">
        <f>L831*(1+(D832/D831-1)+J832/12)</f>
      </c>
    </row>
    <row x14ac:dyDescent="0.25" r="833" customHeight="1" ht="18.75">
      <c r="A833" s="8">
        <v>44256</v>
      </c>
      <c r="B833" s="9">
        <v>0.0174</v>
      </c>
      <c r="C833" s="10">
        <v>5027.487404527249</v>
      </c>
      <c r="D833" s="11">
        <v>4141.176190476191</v>
      </c>
      <c r="E833" s="12">
        <f>E832*2/3+E835/3</f>
      </c>
      <c r="F833" s="11">
        <v>128.2</v>
      </c>
      <c r="G833" s="10">
        <v>36.71981410913301</v>
      </c>
      <c r="H833" s="13">
        <v>0.0003</v>
      </c>
      <c r="I833" s="11">
        <v>267.054</v>
      </c>
      <c r="J833" s="10">
        <f>E833/D833</f>
      </c>
      <c r="K833" s="10">
        <f>K832*(1+(D833+E833/12)/D832-1)</f>
      </c>
      <c r="L833" s="10">
        <f>L832*(1+(D833/D832-1)+J833/12)</f>
      </c>
    </row>
    <row x14ac:dyDescent="0.25" r="834" customHeight="1" ht="18.75">
      <c r="A834" s="8">
        <v>44287</v>
      </c>
      <c r="B834" s="9">
        <v>0.0165</v>
      </c>
      <c r="C834" s="10">
        <v>5076.012577335026</v>
      </c>
      <c r="D834" s="11">
        <v>4167.849500000001</v>
      </c>
      <c r="E834" s="12">
        <f>E832/3+E835*2/3</f>
      </c>
      <c r="F834" s="11">
        <f>F833*2/3+F836/3</f>
      </c>
      <c r="G834" s="10">
        <v>36.552133989799074</v>
      </c>
      <c r="H834" s="13">
        <v>0.0002</v>
      </c>
      <c r="I834" s="11">
        <v>269.195</v>
      </c>
      <c r="J834" s="10">
        <f>E834/D834</f>
      </c>
      <c r="K834" s="10">
        <f>K833*(1+(D834+E834/12)/D833-1)</f>
      </c>
      <c r="L834" s="10">
        <f>L833*(1+(D834/D833-1)+J834/12)</f>
      </c>
    </row>
    <row x14ac:dyDescent="0.25" r="835" customHeight="1" ht="18.75">
      <c r="A835" s="8">
        <v>44317</v>
      </c>
      <c r="B835" s="9">
        <v>0.0158</v>
      </c>
      <c r="C835" s="10">
        <v>5115.487922393321</v>
      </c>
      <c r="D835" s="11">
        <v>4238.489545454546</v>
      </c>
      <c r="E835" s="12">
        <v>57.86504213441615</v>
      </c>
      <c r="F835" s="11">
        <f>F833/3+F836*2/3</f>
      </c>
      <c r="G835" s="10">
        <v>36.69625801308838</v>
      </c>
      <c r="H835" s="13">
        <v>0.0002</v>
      </c>
      <c r="I835" s="11">
        <v>271.696</v>
      </c>
      <c r="J835" s="10">
        <f>E835/D835</f>
      </c>
      <c r="K835" s="10">
        <f>K834*(1+(D835+E835/12)/D834-1)</f>
      </c>
      <c r="L835" s="10">
        <f>L834*(1+(D835/D834-1)+J835/12)</f>
      </c>
    </row>
    <row x14ac:dyDescent="0.25" r="836" customHeight="1" ht="18.75">
      <c r="A836" s="8">
        <v>44348</v>
      </c>
      <c r="B836" s="9">
        <v>0.014499999999999999</v>
      </c>
      <c r="C836" s="10">
        <v>5183.442368973412</v>
      </c>
      <c r="D836" s="11">
        <v>4363.7128571428575</v>
      </c>
      <c r="E836" s="12">
        <f>E835*2/3+E838/3</f>
      </c>
      <c r="F836" s="11">
        <v>158.76</v>
      </c>
      <c r="G836" s="10">
        <v>37.4433831846154</v>
      </c>
      <c r="H836" s="13">
        <v>0.0004</v>
      </c>
      <c r="I836" s="11">
        <v>273.003</v>
      </c>
      <c r="J836" s="10">
        <f>E836/D836</f>
      </c>
      <c r="K836" s="10">
        <f>K835*(1+(D836+E836/12)/D835-1)</f>
      </c>
      <c r="L836" s="10">
        <f>L835*(1+(D836/D835-1)+J836/12)</f>
      </c>
    </row>
    <row x14ac:dyDescent="0.25" r="837" customHeight="1" ht="18.75">
      <c r="A837" s="8">
        <v>44378</v>
      </c>
      <c r="B837" s="9">
        <v>0.0124</v>
      </c>
      <c r="C837" s="10">
        <v>5290.983177944036</v>
      </c>
      <c r="D837" s="11">
        <v>4454.206363636363</v>
      </c>
      <c r="E837" s="12">
        <f>E835/3+E838*2/3</f>
      </c>
      <c r="F837" s="11">
        <f>F836*2/3+F839/3</f>
      </c>
      <c r="G837" s="10">
        <v>37.973500614070495</v>
      </c>
      <c r="H837" s="13">
        <v>0.0005</v>
      </c>
      <c r="I837" s="11">
        <f>273.567</f>
      </c>
      <c r="J837" s="10">
        <f>E837/D837</f>
      </c>
      <c r="K837" s="10">
        <f>K836*(1+(D837+E837/12)/D836-1)</f>
      </c>
      <c r="L837" s="10">
        <f>L836*(1+(D837/D836-1)+J837/12)</f>
      </c>
    </row>
    <row x14ac:dyDescent="0.25" r="838" customHeight="1" ht="18.75">
      <c r="A838" s="8">
        <v>44409</v>
      </c>
      <c r="B838" s="9">
        <v>0.013000000000000001</v>
      </c>
      <c r="C838" s="10">
        <v>5267.003521400457</v>
      </c>
      <c r="D838" s="11">
        <v>4445.543333333333</v>
      </c>
      <c r="E838" s="12">
        <v>59.254482748544206</v>
      </c>
      <c r="F838" s="11">
        <f>F836/3+F839*2/3</f>
      </c>
      <c r="G838" s="10">
        <v>37.6203466866512</v>
      </c>
      <c r="H838" s="13">
        <v>0.0005</v>
      </c>
      <c r="I838" s="11">
        <v>274.31</v>
      </c>
      <c r="J838" s="10">
        <f>E838/D838</f>
      </c>
      <c r="K838" s="10">
        <f>K837*(1+(D838+E838/12)/D837-1)</f>
      </c>
      <c r="L838" s="10">
        <f>L837*(1+(D838/D837-1)+J838/12)</f>
      </c>
    </row>
    <row x14ac:dyDescent="0.25" r="839" customHeight="1" ht="18.75">
      <c r="A839" s="8">
        <v>44440</v>
      </c>
      <c r="B839" s="9">
        <v>0.0152</v>
      </c>
      <c r="C839" s="10">
        <v>5166.4158029462715</v>
      </c>
      <c r="D839" s="11">
        <v>4460.707142857143</v>
      </c>
      <c r="E839" s="12">
        <f>E838*2/3+E841/3</f>
      </c>
      <c r="F839" s="11">
        <v>175.43</v>
      </c>
      <c r="G839" s="10">
        <v>37.25302500032531</v>
      </c>
      <c r="H839" s="13">
        <v>0.0004</v>
      </c>
      <c r="I839" s="11">
        <v>276.589</v>
      </c>
      <c r="J839" s="10">
        <f>E839/D839</f>
      </c>
      <c r="K839" s="10">
        <f>K838*(1+(D839+E839/12)/D838-1)</f>
      </c>
      <c r="L839" s="10">
        <f>L838*(1+(D839/D838-1)+J839/12)</f>
      </c>
    </row>
    <row x14ac:dyDescent="0.25" r="840" customHeight="1" ht="18.75">
      <c r="A840" s="8">
        <v>44470</v>
      </c>
      <c r="B840" s="9">
        <v>0.0155</v>
      </c>
      <c r="C840" s="10">
        <v>5158.763656872632</v>
      </c>
      <c r="D840" s="11">
        <v>4667.386666666667</v>
      </c>
      <c r="E840" s="12">
        <f>E838/3+E841*2/3</f>
      </c>
      <c r="F840" s="11">
        <f>F839*2/3+F842/3</f>
      </c>
      <c r="G840" s="10">
        <v>38.58262749771922</v>
      </c>
      <c r="H840" s="13">
        <v>0.0005</v>
      </c>
      <c r="I840" s="11">
        <v>277.948</v>
      </c>
      <c r="J840" s="10">
        <f>E840/D840</f>
      </c>
      <c r="K840" s="10">
        <f>K839*(1+(D840+E840/12)/D839-1)</f>
      </c>
      <c r="L840" s="10">
        <f>L839*(1+(D840/D839-1)+J840/12)</f>
      </c>
    </row>
    <row x14ac:dyDescent="0.25" r="841" customHeight="1" ht="18.75">
      <c r="A841" s="8">
        <v>44501</v>
      </c>
      <c r="B841" s="9">
        <v>0.0143</v>
      </c>
      <c r="C841" s="10">
        <v>5222.472655951192</v>
      </c>
      <c r="D841" s="11">
        <v>4674.772727272726</v>
      </c>
      <c r="E841" s="12">
        <v>60.397117282392585</v>
      </c>
      <c r="F841" s="11">
        <f>F839/3+F842*2/3</f>
      </c>
      <c r="G841" s="10">
        <v>38.304849873467454</v>
      </c>
      <c r="H841" s="13">
        <v>0.0005</v>
      </c>
      <c r="I841" s="11">
        <v>278.802</v>
      </c>
      <c r="J841" s="10">
        <f>E841/D841</f>
      </c>
      <c r="K841" s="10">
        <f>K840*(1+(D841+E841/12)/D840-1)</f>
      </c>
      <c r="L841" s="10">
        <f>L840*(1+(D841/D840-1)+J841/12)</f>
      </c>
    </row>
    <row x14ac:dyDescent="0.25" r="842" customHeight="1" ht="18.75">
      <c r="A842" s="8">
        <v>44531</v>
      </c>
      <c r="B842" s="9">
        <v>0.0152</v>
      </c>
      <c r="C842" s="10">
        <v>5185.579982735944</v>
      </c>
      <c r="D842" s="11">
        <v>4573.8155</v>
      </c>
      <c r="E842" s="12">
        <f>E841*2/3+E844/3</f>
      </c>
      <c r="F842" s="11">
        <v>197.87</v>
      </c>
      <c r="G842" s="10">
        <v>36.93675807029745</v>
      </c>
      <c r="H842" s="13">
        <v>0.0006</v>
      </c>
      <c r="I842" s="11">
        <v>281.148</v>
      </c>
      <c r="J842" s="10">
        <f>E842/D842</f>
      </c>
      <c r="K842" s="10">
        <f>K841*(1+(D842+E842/12)/D841-1)</f>
      </c>
      <c r="L842" s="10">
        <f>L841*(1+(D842/D841-1)+J842/12)</f>
      </c>
    </row>
    <row x14ac:dyDescent="0.25" r="843" customHeight="1" ht="18.75">
      <c r="A843" s="8">
        <v>44562</v>
      </c>
      <c r="B843" s="9">
        <v>0.0179</v>
      </c>
      <c r="C843" s="10">
        <v>5065.446943974362</v>
      </c>
      <c r="D843" s="11">
        <v>4435.980526315789</v>
      </c>
      <c r="E843" s="12">
        <f>E841/3+E844*2/3</f>
      </c>
      <c r="F843" s="11">
        <f>F842*2/3+F845/3</f>
      </c>
      <c r="G843" s="10">
        <v>35.28714922569488</v>
      </c>
      <c r="H843" s="13">
        <v>0.0015</v>
      </c>
      <c r="I843" s="11">
        <v>283.716</v>
      </c>
      <c r="J843" s="10">
        <f>E843/D843</f>
      </c>
      <c r="K843" s="10">
        <f>K842*(1+(D843+E843/12)/D842-1)</f>
      </c>
      <c r="L843" s="10">
        <f>L842*(1+(D843/D842-1)+J843/12)</f>
      </c>
    </row>
    <row x14ac:dyDescent="0.25" r="844" customHeight="1" ht="18.75">
      <c r="A844" s="8">
        <v>44593</v>
      </c>
      <c r="B844" s="9">
        <v>0.0183</v>
      </c>
      <c r="C844" s="10">
        <v>5054.703922018899</v>
      </c>
      <c r="D844" s="11">
        <v>4391.265217391306</v>
      </c>
      <c r="E844" s="12">
        <v>61.969974324074734</v>
      </c>
      <c r="F844" s="11">
        <f>F842/3+F845*2/3</f>
      </c>
      <c r="G844" s="10">
        <v>34.270798693291745</v>
      </c>
      <c r="H844" s="13">
        <v>0.0033</v>
      </c>
      <c r="I844" s="11">
        <v>287.504</v>
      </c>
      <c r="J844" s="10">
        <f>E844/D844</f>
      </c>
      <c r="K844" s="10">
        <f>K843*(1+(D844+E844/12)/D843-1)</f>
      </c>
      <c r="L844" s="10">
        <f>L843*(1+(D844/D843-1)+J844/12)</f>
      </c>
    </row>
    <row x14ac:dyDescent="0.25" r="845" customHeight="1" ht="18.75">
      <c r="A845" s="8">
        <v>44621</v>
      </c>
      <c r="B845" s="9">
        <v>0.0232</v>
      </c>
      <c r="C845" s="10">
        <v>4844.126135113595</v>
      </c>
      <c r="D845" s="11">
        <v>4391.295999999999</v>
      </c>
      <c r="E845" s="12">
        <f>E844*2/3+E847/3</f>
      </c>
      <c r="F845" s="11">
        <v>197.91</v>
      </c>
      <c r="G845" s="10">
        <v>33.88916475591386</v>
      </c>
      <c r="H845" s="13">
        <v>0.0044</v>
      </c>
      <c r="I845" s="11">
        <v>289.109</v>
      </c>
      <c r="J845" s="10">
        <f>E845/D845</f>
      </c>
      <c r="K845" s="10">
        <f>K844*(1+(D845+E845/12)/D844-1)</f>
      </c>
      <c r="L845" s="10">
        <f>L844*(1+(D845/D844-1)+J845/12)</f>
      </c>
    </row>
    <row x14ac:dyDescent="0.25" r="846" customHeight="1" ht="18.75">
      <c r="A846" s="8">
        <v>44652</v>
      </c>
      <c r="B846" s="9">
        <v>0.028900000000000002</v>
      </c>
      <c r="C846" s="10">
        <v>4616.891948413539</v>
      </c>
      <c r="D846" s="11">
        <v>4040.3599999999997</v>
      </c>
      <c r="E846" s="12">
        <f>E844/3+E847*2/3</f>
      </c>
      <c r="F846" s="11">
        <f>F845*2/3+F848/3</f>
      </c>
      <c r="G846" s="10">
        <v>30.673155079545133</v>
      </c>
      <c r="H846" s="13">
        <v>0.0076</v>
      </c>
      <c r="I846" s="11">
        <v>292.296</v>
      </c>
      <c r="J846" s="10">
        <f>E846/D846</f>
      </c>
      <c r="K846" s="10">
        <f>K845*(1+(D846+E846/12)/D845-1)</f>
      </c>
      <c r="L846" s="10">
        <f>L845*(1+(D846/D845-1)+J846/12)</f>
      </c>
    </row>
    <row x14ac:dyDescent="0.25" r="847" customHeight="1" ht="18.75">
      <c r="A847" s="8">
        <v>44682</v>
      </c>
      <c r="B847" s="9">
        <v>0.0285</v>
      </c>
      <c r="C847" s="10">
        <v>4643.866661069768</v>
      </c>
      <c r="D847" s="11">
        <v>3898.9466666666676</v>
      </c>
      <c r="E847" s="12">
        <v>64.02</v>
      </c>
      <c r="F847" s="11">
        <f>F845/3+F848*2/3</f>
      </c>
      <c r="G847" s="10">
        <v>29.04772139510384</v>
      </c>
      <c r="H847" s="13">
        <v>0.0098</v>
      </c>
      <c r="I847" s="11">
        <v>296.311</v>
      </c>
      <c r="J847" s="10">
        <f>E847/D847</f>
      </c>
      <c r="K847" s="10">
        <f>K846*(1+(D847+E847/12)/D846-1)</f>
      </c>
      <c r="L847" s="10">
        <f>L846*(1+(D847/D846-1)+J847/12)</f>
      </c>
    </row>
    <row x14ac:dyDescent="0.25" r="848" customHeight="1" ht="18.75">
      <c r="A848" s="8">
        <v>44713</v>
      </c>
      <c r="B848" s="9">
        <v>0.0298</v>
      </c>
      <c r="C848" s="10">
        <v>4603.392916699795</v>
      </c>
      <c r="D848" s="11">
        <v>3911.729499999999</v>
      </c>
      <c r="E848" s="12">
        <f>E847*2/3+E850/3</f>
      </c>
      <c r="F848" s="11">
        <v>192.26</v>
      </c>
      <c r="G848" s="10">
        <v>29.004618317208934</v>
      </c>
      <c r="H848" s="13">
        <v>0.0149</v>
      </c>
      <c r="I848" s="11">
        <v>296.276</v>
      </c>
      <c r="J848" s="10">
        <f>E848/D848</f>
      </c>
      <c r="K848" s="10">
        <f>K847*(1+(D848+E848/12)/D847-1)</f>
      </c>
      <c r="L848" s="10">
        <f>L847*(1+(D848/D847-1)+J848/12)</f>
      </c>
    </row>
    <row x14ac:dyDescent="0.25" r="849" customHeight="1" ht="18.75">
      <c r="A849" s="8">
        <v>44743</v>
      </c>
      <c r="B849" s="9">
        <v>0.026699999999999998</v>
      </c>
      <c r="C849" s="10">
        <v>4738.436190498828</v>
      </c>
      <c r="D849" s="11">
        <v>4158.5630434782615</v>
      </c>
      <c r="E849" s="12">
        <f>E847/3+E850*2/3</f>
      </c>
      <c r="F849" s="11">
        <f>F848*2/3+F851/3</f>
      </c>
      <c r="G849" s="10">
        <v>30.698763365175292</v>
      </c>
      <c r="H849" s="13">
        <v>0.0223</v>
      </c>
      <c r="I849" s="11">
        <v>296.171</v>
      </c>
      <c r="J849" s="10">
        <f>E849/D849</f>
      </c>
      <c r="K849" s="10">
        <f>K848*(1+(D849+E849/12)/D848-1)</f>
      </c>
      <c r="L849" s="10">
        <f>L848*(1+(D849/D848-1)+J849/12)</f>
      </c>
    </row>
    <row x14ac:dyDescent="0.25" r="850" customHeight="1" ht="18.75">
      <c r="A850" s="8">
        <v>44774</v>
      </c>
      <c r="B850" s="9">
        <v>0.0315</v>
      </c>
      <c r="C850" s="10">
        <v>4556.546745001706</v>
      </c>
      <c r="D850" s="11">
        <v>3850.520476190475</v>
      </c>
      <c r="E850" s="12">
        <v>65.31830534350709</v>
      </c>
      <c r="F850" s="11">
        <f>F848/3+F851*2/3</f>
      </c>
      <c r="G850" s="10">
        <v>28.229884655821973</v>
      </c>
      <c r="H850" s="13">
        <v>0.0263</v>
      </c>
      <c r="I850" s="11">
        <v>296.808</v>
      </c>
      <c r="J850" s="10">
        <f>E850/D850</f>
      </c>
      <c r="K850" s="10">
        <f>K849*(1+(D850+E850/12)/D849-1)</f>
      </c>
      <c r="L850" s="10">
        <f>L849*(1+(D850/D849-1)+J850/12)</f>
      </c>
    </row>
    <row x14ac:dyDescent="0.25" r="851" customHeight="1" ht="18.75">
      <c r="A851" s="8">
        <v>44805</v>
      </c>
      <c r="B851" s="9">
        <v>0.0383</v>
      </c>
      <c r="C851" s="10">
        <v>4314.849692402625</v>
      </c>
      <c r="D851" s="11">
        <v>3726.050952380952</v>
      </c>
      <c r="E851" s="12">
        <f>E850*2/3+E853/3</f>
      </c>
      <c r="F851" s="11">
        <v>187.23</v>
      </c>
      <c r="G851" s="10">
        <v>27.080766925400685</v>
      </c>
      <c r="H851" s="13">
        <v>0.0313</v>
      </c>
      <c r="I851" s="11">
        <v>298.012</v>
      </c>
      <c r="J851" s="10">
        <f>E851/D851</f>
      </c>
      <c r="K851" s="10">
        <f>K850*(1+(D851+E851/12)/D850-1)</f>
      </c>
      <c r="L851" s="10">
        <f>L850*(1+(D851/D850-1)+J851/12)</f>
      </c>
    </row>
    <row x14ac:dyDescent="0.25" r="852" customHeight="1" ht="18.75">
      <c r="A852" s="8">
        <v>44835</v>
      </c>
      <c r="B852" s="9">
        <v>0.040999999999999995</v>
      </c>
      <c r="C852" s="10">
        <v>4234.472892539911</v>
      </c>
      <c r="D852" s="11">
        <v>3917.488571428571</v>
      </c>
      <c r="E852" s="12">
        <f>E850/3+E853*2/3</f>
      </c>
      <c r="F852" s="11">
        <f>F851*2/3+F854/3</f>
      </c>
      <c r="G852" s="10">
        <v>28.378949016273317</v>
      </c>
      <c r="H852" s="13">
        <v>0.037200000000000004</v>
      </c>
      <c r="I852" s="11">
        <v>297.711</v>
      </c>
      <c r="J852" s="10">
        <f>E852/D852</f>
      </c>
      <c r="K852" s="10">
        <f>K851*(1+(D852+E852/12)/D851-1)</f>
      </c>
      <c r="L852" s="10">
        <f>L851*(1+(D852/D851-1)+J852/12)</f>
      </c>
    </row>
    <row x14ac:dyDescent="0.25" r="853" customHeight="1" ht="18.75">
      <c r="A853" s="8">
        <v>44866</v>
      </c>
      <c r="B853" s="9">
        <v>0.0368</v>
      </c>
      <c r="C853" s="10">
        <v>4395.592961075253</v>
      </c>
      <c r="D853" s="11">
        <v>3912.380952380953</v>
      </c>
      <c r="E853" s="12">
        <v>66.92</v>
      </c>
      <c r="F853" s="11">
        <f>F851/3+F854*2/3</f>
      </c>
      <c r="G853" s="10">
        <v>28.316901284527294</v>
      </c>
      <c r="H853" s="13">
        <v>0.0415</v>
      </c>
      <c r="I853" s="11">
        <v>296.797</v>
      </c>
      <c r="J853" s="10">
        <f>E853/D853</f>
      </c>
      <c r="K853" s="10">
        <f>K852*(1+(D853+E853/12)/D852-1)</f>
      </c>
      <c r="L853" s="10">
        <f>L852*(1+(D853/D852-1)+J853/12)</f>
      </c>
    </row>
    <row x14ac:dyDescent="0.25" r="854" customHeight="1" ht="18.75">
      <c r="A854" s="8">
        <v>44896</v>
      </c>
      <c r="B854" s="9">
        <v>0.0388</v>
      </c>
      <c r="C854" s="10">
        <v>4337.275496092739</v>
      </c>
      <c r="D854" s="11">
        <v>3960.6565</v>
      </c>
      <c r="E854" s="12">
        <f>E853*2/3+E856/3</f>
      </c>
      <c r="F854" s="11">
        <v>172.75</v>
      </c>
      <c r="G854" s="10">
        <v>28.334813423755683</v>
      </c>
      <c r="H854" s="13">
        <v>0.0425</v>
      </c>
      <c r="I854" s="11">
        <v>299.17</v>
      </c>
      <c r="J854" s="10">
        <f>E854/D854</f>
      </c>
      <c r="K854" s="10">
        <f>K853*(1+(D854+E854/12)/D853-1)</f>
      </c>
      <c r="L854" s="10">
        <f>L853*(1+(D854/D853-1)+J854/12)</f>
      </c>
    </row>
    <row x14ac:dyDescent="0.25" r="855" customHeight="1" ht="18.75">
      <c r="A855" s="8">
        <v>44927</v>
      </c>
      <c r="B855" s="9">
        <v>0.0352</v>
      </c>
      <c r="C855" s="10">
        <v>4481.051982484843</v>
      </c>
      <c r="D855" s="11">
        <v>4079.684736842105</v>
      </c>
      <c r="E855" s="12">
        <f>E853/3+E856*2/3</f>
      </c>
      <c r="F855" s="11">
        <f>F854*2/3+F857/3</f>
      </c>
      <c r="G855" s="10">
        <v>28.919762943866633</v>
      </c>
      <c r="H855" s="13">
        <v>0.0454</v>
      </c>
      <c r="I855" s="11">
        <v>300.84</v>
      </c>
      <c r="J855" s="10">
        <f>E855/D855</f>
      </c>
      <c r="K855" s="10">
        <f>K854*(1+(D855+E855/12)/D854-1)</f>
      </c>
      <c r="L855" s="10">
        <f>L854*(1+(D855/D854-1)+J855/12)</f>
      </c>
    </row>
    <row x14ac:dyDescent="0.25" r="856" customHeight="1" ht="18.75">
      <c r="A856" s="8">
        <v>44958</v>
      </c>
      <c r="B856" s="9">
        <v>0.0392</v>
      </c>
      <c r="C856" s="10">
        <v>4348.090851917916</v>
      </c>
      <c r="D856" s="11">
        <v>3968.5591304347827</v>
      </c>
      <c r="E856" s="12">
        <v>68.21</v>
      </c>
      <c r="F856" s="11">
        <f>F854/3+F857*2/3</f>
      </c>
      <c r="G856" s="10">
        <v>27.938131253997884</v>
      </c>
      <c r="H856" s="13">
        <v>0.04650000000000001</v>
      </c>
      <c r="I856" s="11">
        <v>301.836</v>
      </c>
      <c r="J856" s="10">
        <f>E856/D856</f>
      </c>
      <c r="K856" s="10">
        <f>K855*(1+(D856+E856/12)/D855-1)</f>
      </c>
      <c r="L856" s="10">
        <f>L855*(1+(D856/D855-1)+J856/12)</f>
      </c>
    </row>
    <row x14ac:dyDescent="0.25" r="857" customHeight="1" ht="18.75">
      <c r="A857" s="8">
        <v>44986</v>
      </c>
      <c r="B857" s="9">
        <v>0.0348</v>
      </c>
      <c r="C857" s="10">
        <v>4521.584733580628</v>
      </c>
      <c r="D857" s="11">
        <v>4121.467368421053</v>
      </c>
      <c r="E857" s="12">
        <f>E856*2/3+E859/3</f>
      </c>
      <c r="F857" s="11">
        <v>175.17</v>
      </c>
      <c r="G857" s="10">
        <v>28.764841267615363</v>
      </c>
      <c r="H857" s="13">
        <v>0.046900000000000004</v>
      </c>
      <c r="I857" s="11">
        <v>303.363</v>
      </c>
      <c r="J857" s="10">
        <f>E857/D857</f>
      </c>
      <c r="K857" s="10">
        <f>K856*(1+(D857+E857/12)/D856-1)</f>
      </c>
      <c r="L857" s="10">
        <f>L856*(1+(D857/D856-1)+J857/12)</f>
      </c>
    </row>
    <row x14ac:dyDescent="0.25" r="858" customHeight="1" ht="18.75">
      <c r="A858" s="8">
        <v>45017</v>
      </c>
      <c r="B858" s="9">
        <v>0.0344</v>
      </c>
      <c r="C858" s="10">
        <v>4549.785264702607</v>
      </c>
      <c r="D858" s="11">
        <v>4146.1731818181825</v>
      </c>
      <c r="E858" s="12">
        <f>E856/3+E859*2/3</f>
      </c>
      <c r="F858" s="11">
        <f>F857*2/3+F860/3</f>
      </c>
      <c r="G858" s="10">
        <v>28.762051343131233</v>
      </c>
      <c r="H858" s="13">
        <v>0.0492</v>
      </c>
      <c r="I858" s="11">
        <v>304.127</v>
      </c>
      <c r="J858" s="10">
        <f>E858/D858</f>
      </c>
      <c r="K858" s="10">
        <f>K857*(1+(D858+E858/12)/D857-1)</f>
      </c>
      <c r="L858" s="10">
        <f>L857*(1+(D858/D857-1)+J858/12)</f>
      </c>
    </row>
    <row x14ac:dyDescent="0.25" r="859" customHeight="1" ht="18.75">
      <c r="A859" s="8">
        <v>45047</v>
      </c>
      <c r="B859" s="9">
        <v>0.0364</v>
      </c>
      <c r="C859" s="10">
        <v>4487.648533497829</v>
      </c>
      <c r="D859" s="11">
        <v>4345.372857142857</v>
      </c>
      <c r="E859" s="12">
        <v>68.71</v>
      </c>
      <c r="F859" s="11">
        <f>F857/3+F860*2/3</f>
      </c>
      <c r="G859" s="10">
        <v>29.94003164598749</v>
      </c>
      <c r="H859" s="13">
        <v>0.051399999999999994</v>
      </c>
      <c r="I859" s="11">
        <v>305.109</v>
      </c>
      <c r="J859" s="10">
        <f>E859/D859</f>
      </c>
      <c r="K859" s="10">
        <f>K858*(1+(D859+E859/12)/D858-1)</f>
      </c>
      <c r="L859" s="10">
        <f>L858*(1+(D859/D858-1)+J859/12)</f>
      </c>
    </row>
    <row x14ac:dyDescent="0.25" r="860" customHeight="1" ht="18.75">
      <c r="A860" s="8">
        <v>45078</v>
      </c>
      <c r="B860" s="9">
        <v>0.0381</v>
      </c>
      <c r="C860" s="10">
        <v>4438.7453573165585</v>
      </c>
      <c r="D860" s="11">
        <v>4508.075500000001</v>
      </c>
      <c r="E860" s="12">
        <f>E859*2/3+E862/3</f>
      </c>
      <c r="F860" s="11">
        <v>181.01</v>
      </c>
      <c r="G860" s="10">
        <v>30.891659813659928</v>
      </c>
      <c r="H860" s="13">
        <v>0.0516</v>
      </c>
      <c r="I860" s="11">
        <v>305.691</v>
      </c>
      <c r="J860" s="10">
        <f>E860/D860</f>
      </c>
      <c r="K860" s="10">
        <f>K859*(1+(D860+E860/12)/D859-1)</f>
      </c>
      <c r="L860" s="10">
        <f>L859*(1+(D860/D859-1)+J860/12)</f>
      </c>
    </row>
    <row x14ac:dyDescent="0.25" r="861" customHeight="1" ht="18.75">
      <c r="A861" s="8">
        <v>45108</v>
      </c>
      <c r="B861" s="9">
        <v>0.0397</v>
      </c>
      <c r="C861" s="10">
        <v>4395.086552430747</v>
      </c>
      <c r="D861" s="11">
        <v>4457.358695652174</v>
      </c>
      <c r="E861" s="12">
        <f>E859/3+E862*2/3</f>
      </c>
      <c r="F861" s="11">
        <f>F860*2/3+F863/3</f>
      </c>
      <c r="G861" s="10">
        <v>30.3047482453652</v>
      </c>
      <c r="H861" s="13">
        <v>0.0525</v>
      </c>
      <c r="I861" s="11">
        <v>307.026</v>
      </c>
      <c r="J861" s="10">
        <f>E861/D861</f>
      </c>
      <c r="K861" s="10">
        <f>K860*(1+(D861+E861/12)/D860-1)</f>
      </c>
      <c r="L861" s="10">
        <f>L860*(1+(D861/D860-1)+J861/12)</f>
      </c>
    </row>
    <row x14ac:dyDescent="0.25" r="862" customHeight="1" ht="18.75">
      <c r="A862" s="8">
        <v>45139</v>
      </c>
      <c r="B862" s="9">
        <v>0.0409</v>
      </c>
      <c r="C862" s="10">
        <v>4366.984763781042</v>
      </c>
      <c r="D862" s="11">
        <v>4409.094999999999</v>
      </c>
      <c r="E862" s="12">
        <v>69.31313609062215</v>
      </c>
      <c r="F862" s="11">
        <f>F860/3+F863*2/3</f>
      </c>
      <c r="G862" s="10">
        <v>29.79968186135024</v>
      </c>
      <c r="H862" s="13">
        <v>0.053</v>
      </c>
      <c r="I862" s="11">
        <v>307.789</v>
      </c>
      <c r="J862" s="10">
        <f>E862/D862</f>
      </c>
      <c r="K862" s="10">
        <f>K861*(1+(D862+E862/12)/D861-1)</f>
      </c>
      <c r="L862" s="10">
        <f>L861*(1+(D862/D861-1)+J862/12)</f>
      </c>
    </row>
    <row x14ac:dyDescent="0.25" r="863" customHeight="1" ht="18.75">
      <c r="A863" s="8">
        <v>45170</v>
      </c>
      <c r="B863" s="9">
        <v>0.045899999999999996</v>
      </c>
      <c r="C863" s="10">
        <v>4209.4770655741495</v>
      </c>
      <c r="D863" s="11">
        <v>4269.4009090909085</v>
      </c>
      <c r="E863" s="12">
        <f>E862*2/3+E865/3</f>
      </c>
      <c r="F863" s="11">
        <v>184.25</v>
      </c>
      <c r="G863" s="10">
        <v>28.76905495498397</v>
      </c>
      <c r="H863" s="13">
        <v>0.053200000000000004</v>
      </c>
      <c r="I863" s="11">
        <v>307.671</v>
      </c>
      <c r="J863" s="10">
        <f>E863/D863</f>
      </c>
      <c r="K863" s="10">
        <f>K862*(1+(D863+E863/12)/D862-1)</f>
      </c>
      <c r="L863" s="10">
        <f>L862*(1+(D863/D862-1)+J863/12)</f>
      </c>
    </row>
    <row x14ac:dyDescent="0.25" r="864" customHeight="1" ht="18.75">
      <c r="A864" s="8">
        <v>45200</v>
      </c>
      <c r="B864" s="9">
        <v>0.048799999999999996</v>
      </c>
      <c r="C864" s="10">
        <v>4130.506416211115</v>
      </c>
      <c r="D864" s="11">
        <v>4460.063333333332</v>
      </c>
      <c r="E864" s="12">
        <f>E862/3+E865*2/3</f>
      </c>
      <c r="F864" s="11">
        <f>F863*2/3+F866/3</f>
      </c>
      <c r="G864" s="10">
        <v>30.013224817381488</v>
      </c>
      <c r="H864" s="13">
        <v>0.053399999999999996</v>
      </c>
      <c r="I864" s="11">
        <v>307.051</v>
      </c>
      <c r="J864" s="10">
        <f>E864/D864</f>
      </c>
      <c r="K864" s="10">
        <f>K863*(1+(D864+E864/12)/D863-1)</f>
      </c>
      <c r="L864" s="10">
        <f>L863*(1+(D864/D863-1)+J864/12)</f>
      </c>
    </row>
    <row x14ac:dyDescent="0.25" r="865" customHeight="1" ht="18.75">
      <c r="A865" s="8">
        <v>45231</v>
      </c>
      <c r="B865" s="9">
        <v>0.0437</v>
      </c>
      <c r="C865" s="10">
        <v>4315.365374231551</v>
      </c>
      <c r="D865" s="11">
        <v>4685.0515000000005</v>
      </c>
      <c r="E865" s="12">
        <v>70.30369194373775</v>
      </c>
      <c r="F865" s="11">
        <f>F863/3+F866*2/3</f>
      </c>
      <c r="G865" s="10">
        <v>31.452310923844575</v>
      </c>
      <c r="H865" s="13">
        <v>0.0527</v>
      </c>
      <c r="I865" s="11">
        <v>306.746</v>
      </c>
      <c r="J865" s="10">
        <f>E865/D865</f>
      </c>
      <c r="K865" s="10">
        <f>K864*(1+(D865+E865/12)/D864-1)</f>
      </c>
      <c r="L865" s="10">
        <f>L864*(1+(D865/D864-1)+J865/12)</f>
      </c>
    </row>
    <row x14ac:dyDescent="0.25" r="866" customHeight="1" ht="18.75">
      <c r="A866" s="8">
        <v>45261</v>
      </c>
      <c r="B866" s="9">
        <v>0.0388</v>
      </c>
      <c r="C866" s="10">
        <v>4503.773283999525</v>
      </c>
      <c r="D866" s="11">
        <v>4815.6139130434785</v>
      </c>
      <c r="E866" s="12">
        <f>E865*2/3+E868/3</f>
      </c>
      <c r="F866" s="11">
        <v>192.42999999999998</v>
      </c>
      <c r="G866" s="10">
        <v>32.04512301259602</v>
      </c>
      <c r="H866" s="13">
        <v>0.0524</v>
      </c>
      <c r="I866" s="11">
        <v>308.417</v>
      </c>
      <c r="J866" s="10">
        <f>E866/D866</f>
      </c>
      <c r="K866" s="10">
        <f>K865*(1+(D866+E866/12)/D865-1)</f>
      </c>
      <c r="L866" s="10">
        <f>L865*(1+(D866/D865-1)+J866/12)</f>
      </c>
    </row>
    <row x14ac:dyDescent="0.25" r="867" customHeight="1" ht="18.75">
      <c r="A867" s="8">
        <v>45292</v>
      </c>
      <c r="B867" s="9">
        <v>0.039900000000000005</v>
      </c>
      <c r="C867" s="10">
        <v>4478.088024121151</v>
      </c>
      <c r="D867" s="11">
        <v>5011.9615</v>
      </c>
      <c r="E867" s="12">
        <f>E865/3+E868*2/3</f>
      </c>
      <c r="F867" s="11">
        <f>F866*2/3+F869/3</f>
      </c>
      <c r="G867" s="10">
        <v>33.037192685599045</v>
      </c>
      <c r="H867" s="13">
        <v>0.052199999999999996</v>
      </c>
      <c r="I867" s="11">
        <v>310.326</v>
      </c>
      <c r="J867" s="10">
        <f>E867/D867</f>
      </c>
      <c r="K867" s="10">
        <f>K866*(1+(D867+E867/12)/D866-1)</f>
      </c>
      <c r="L867" s="10">
        <f>L866*(1+(D867/D866-1)+J867/12)</f>
      </c>
    </row>
    <row x14ac:dyDescent="0.25" r="868" customHeight="1" ht="18.75">
      <c r="A868" s="8">
        <v>45323</v>
      </c>
      <c r="B868" s="9">
        <v>0.0425</v>
      </c>
      <c r="C868" s="10">
        <v>4399.557489510729</v>
      </c>
      <c r="D868" s="11">
        <v>5170.572499999999</v>
      </c>
      <c r="E868" s="12">
        <v>70.82482573247027</v>
      </c>
      <c r="F868" s="11">
        <f>F866/3+F869*2/3</f>
      </c>
      <c r="G868" s="10">
        <v>33.75492017640602</v>
      </c>
      <c r="H868" s="13">
        <v>0.0524</v>
      </c>
      <c r="I868" s="11">
        <v>312.332</v>
      </c>
      <c r="J868" s="10">
        <f>E868/D868</f>
      </c>
      <c r="K868" s="10">
        <f>K867*(1+(D868+E868/12)/D867-1)</f>
      </c>
      <c r="L868" s="10">
        <f>L867*(1+(D868/D867-1)+J868/12)</f>
      </c>
    </row>
    <row x14ac:dyDescent="0.25" r="869" customHeight="1" ht="18.75">
      <c r="A869" s="8">
        <v>45352</v>
      </c>
      <c r="B869" s="9">
        <v>0.042</v>
      </c>
      <c r="C869" s="10">
        <v>4432.831740071726</v>
      </c>
      <c r="D869" s="11">
        <v>5112.492727272728</v>
      </c>
      <c r="E869" s="12">
        <f>E868*2/3+E871/3</f>
      </c>
      <c r="F869" s="11">
        <v>191.39</v>
      </c>
      <c r="G869" s="10">
        <v>33.14159303076981</v>
      </c>
      <c r="H869" s="13">
        <v>0.0524</v>
      </c>
      <c r="I869" s="11">
        <v>313.548</v>
      </c>
      <c r="J869" s="10">
        <f>E869/D869</f>
      </c>
      <c r="K869" s="10">
        <f>K868*(1+(D869+E869/12)/D868-1)</f>
      </c>
      <c r="L869" s="10">
        <f>L868*(1+(D869/D868-1)+J869/12)</f>
      </c>
    </row>
    <row x14ac:dyDescent="0.25" r="870" customHeight="1" ht="18.75">
      <c r="A870" s="8">
        <v>45383</v>
      </c>
      <c r="B870" s="9">
        <v>0.046900000000000004</v>
      </c>
      <c r="C870" s="10">
        <v>4277.6636458274015</v>
      </c>
      <c r="D870" s="11">
        <v>5235.225454545454</v>
      </c>
      <c r="E870" s="12">
        <f>E868/3+E871*2/3</f>
      </c>
      <c r="F870" s="11">
        <v>191.39</v>
      </c>
      <c r="G870" s="10">
        <v>33.84425785949647</v>
      </c>
      <c r="H870" s="13">
        <v>0.0524</v>
      </c>
      <c r="I870" s="11">
        <v>314.069</v>
      </c>
      <c r="J870" s="10">
        <f>E870/D870</f>
      </c>
      <c r="K870" s="10">
        <f>K869*(1+(D870+E870/12)/D869-1)</f>
      </c>
      <c r="L870" s="10">
        <f>L869*(1+(D870/D869-1)+J870/12)</f>
      </c>
    </row>
    <row x14ac:dyDescent="0.25" r="871" customHeight="1" ht="18.75">
      <c r="A871" s="8">
        <v>45413</v>
      </c>
      <c r="B871" s="9">
        <v>0.0451</v>
      </c>
      <c r="C871" s="10">
        <v>4355.404534123714</v>
      </c>
      <c r="D871" s="11">
        <v>5415.140526315788</v>
      </c>
      <c r="E871" s="12">
        <v>71.97579960471046</v>
      </c>
      <c r="F871" s="11">
        <v>191.39</v>
      </c>
      <c r="G871" s="10">
        <v>34.95810744898385</v>
      </c>
      <c r="H871" s="13">
        <v>0.0525</v>
      </c>
      <c r="I871" s="11">
        <v>314.175</v>
      </c>
      <c r="J871" s="10">
        <f>E871/D871</f>
      </c>
      <c r="K871" s="10">
        <f>K870*(1+(D871+E871/12)/D870-1)</f>
      </c>
      <c r="L871" s="10">
        <f>L870*(1+(D871/D870-1)+J871/12)</f>
      </c>
    </row>
    <row x14ac:dyDescent="0.25" r="872" customHeight="1" ht="18.75">
      <c r="A872" s="8">
        <v>45444</v>
      </c>
      <c r="B872" s="9">
        <v>0.0436</v>
      </c>
      <c r="C872" s="10">
        <v>4423.919607255086</v>
      </c>
      <c r="D872" s="11">
        <v>5538.004545454546</v>
      </c>
      <c r="E872" s="12">
        <v>71.97579960471046</v>
      </c>
      <c r="F872" s="11">
        <v>191.39</v>
      </c>
      <c r="G872" s="10">
        <v>35.7078567357486</v>
      </c>
      <c r="H872" s="13">
        <v>0.0524</v>
      </c>
      <c r="I872" s="11">
        <f>1.5*I871-0.5*I870</f>
      </c>
      <c r="J872" s="10">
        <f>E872/D872</f>
      </c>
      <c r="K872" s="10">
        <f>K871*(1+(D872+E872/12)/D871-1)</f>
      </c>
      <c r="L872" s="10">
        <f>L871*(1+(D872/D871-1)+J872/12)</f>
      </c>
    </row>
    <row x14ac:dyDescent="0.25" r="873" customHeight="1" ht="18.75">
      <c r="A873" s="8">
        <v>45474</v>
      </c>
      <c r="B873" s="9">
        <v>0.0409</v>
      </c>
      <c r="C873" s="10">
        <v>4536.567558782672</v>
      </c>
      <c r="D873" s="11">
        <v>5446.68</v>
      </c>
      <c r="E873" s="12">
        <v>71.97579960471046</v>
      </c>
      <c r="F873" s="11">
        <v>191.39</v>
      </c>
      <c r="G873" s="10">
        <v>35.08126983125069</v>
      </c>
      <c r="H873" s="13">
        <v>0.052000000000000005</v>
      </c>
      <c r="I873" s="11">
        <f>1.5*I872-0.5*I871</f>
      </c>
      <c r="J873" s="10">
        <f>E873/D873</f>
      </c>
      <c r="K873" s="10">
        <f>K872*(1+(D873+E873/12)/D872-1)</f>
      </c>
      <c r="L873" s="10">
        <f>L872*(1+(D873/D872-1)+J873/12)</f>
      </c>
    </row>
    <row x14ac:dyDescent="0.25" r="874" customHeight="1" ht="18.75">
      <c r="A874" s="3"/>
      <c r="B874" s="4"/>
      <c r="C874" s="5"/>
      <c r="D874" s="5"/>
      <c r="E874" s="5"/>
      <c r="F874" s="11"/>
      <c r="G874" s="5"/>
      <c r="H874" s="4"/>
      <c r="I874" s="5"/>
      <c r="J874" s="5"/>
      <c r="K874" s="5"/>
      <c r="L87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3</v>
      </c>
    </row>
    <row x14ac:dyDescent="0.25" r="4" customHeight="1" ht="18.75">
      <c r="A4" s="1" t="s">
        <v>5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Meta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2025-02-14T19:40:48.969Z</dcterms:created>
  <dcterms:modified xsi:type="dcterms:W3CDTF">2025-02-14T19:40:48.970Z</dcterms:modified>
</cp:coreProperties>
</file>