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FinancialPlanner\data\"/>
    </mc:Choice>
  </mc:AlternateContent>
  <xr:revisionPtr revIDLastSave="0" documentId="13_ncr:1_{39ACEBDD-28AE-4B98-B3A9-BEDBC03B8D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7" i="1" l="1"/>
  <c r="J437" i="1" s="1"/>
  <c r="E436" i="1"/>
  <c r="J436" i="1" s="1"/>
  <c r="J435" i="1"/>
  <c r="F435" i="1"/>
  <c r="F434" i="1"/>
  <c r="E434" i="1"/>
  <c r="J434" i="1" s="1"/>
  <c r="J433" i="1"/>
  <c r="E433" i="1"/>
  <c r="J432" i="1"/>
  <c r="F432" i="1"/>
  <c r="F431" i="1"/>
  <c r="E431" i="1"/>
  <c r="J431" i="1" s="1"/>
  <c r="E430" i="1"/>
  <c r="J430" i="1" s="1"/>
  <c r="J429" i="1"/>
  <c r="F429" i="1"/>
  <c r="J428" i="1"/>
  <c r="F428" i="1"/>
  <c r="E428" i="1"/>
  <c r="E427" i="1"/>
  <c r="J427" i="1" s="1"/>
  <c r="J426" i="1"/>
  <c r="F426" i="1"/>
  <c r="F425" i="1"/>
  <c r="E425" i="1"/>
  <c r="J425" i="1" s="1"/>
  <c r="J424" i="1"/>
  <c r="E424" i="1"/>
  <c r="J423" i="1"/>
  <c r="F423" i="1"/>
  <c r="J422" i="1"/>
  <c r="F422" i="1"/>
  <c r="E422" i="1"/>
  <c r="J421" i="1"/>
  <c r="E421" i="1"/>
  <c r="J420" i="1"/>
  <c r="F420" i="1"/>
  <c r="J419" i="1"/>
  <c r="F419" i="1"/>
  <c r="E419" i="1"/>
  <c r="E418" i="1"/>
  <c r="J418" i="1" s="1"/>
  <c r="J417" i="1"/>
  <c r="F417" i="1"/>
  <c r="F416" i="1"/>
  <c r="E416" i="1"/>
  <c r="J416" i="1" s="1"/>
  <c r="J415" i="1"/>
  <c r="E415" i="1"/>
  <c r="J414" i="1"/>
  <c r="F414" i="1"/>
  <c r="F413" i="1"/>
  <c r="E413" i="1"/>
  <c r="J413" i="1" s="1"/>
  <c r="E412" i="1"/>
  <c r="J412" i="1" s="1"/>
  <c r="J411" i="1"/>
  <c r="F411" i="1"/>
  <c r="J410" i="1"/>
  <c r="F410" i="1"/>
  <c r="E410" i="1"/>
  <c r="E409" i="1"/>
  <c r="J409" i="1" s="1"/>
  <c r="J408" i="1"/>
  <c r="F408" i="1"/>
  <c r="F407" i="1"/>
  <c r="E407" i="1"/>
  <c r="J407" i="1" s="1"/>
  <c r="E406" i="1"/>
  <c r="J406" i="1" s="1"/>
  <c r="J405" i="1"/>
  <c r="F405" i="1"/>
  <c r="J404" i="1"/>
  <c r="I404" i="1"/>
  <c r="F404" i="1"/>
  <c r="E404" i="1"/>
  <c r="E403" i="1"/>
  <c r="J403" i="1" s="1"/>
  <c r="J402" i="1"/>
  <c r="F402" i="1"/>
  <c r="F401" i="1"/>
  <c r="E401" i="1"/>
  <c r="J401" i="1" s="1"/>
  <c r="J400" i="1"/>
  <c r="E400" i="1"/>
  <c r="J399" i="1"/>
  <c r="F399" i="1"/>
  <c r="F398" i="1"/>
  <c r="E398" i="1"/>
  <c r="J398" i="1" s="1"/>
  <c r="E397" i="1"/>
  <c r="J397" i="1" s="1"/>
  <c r="J396" i="1"/>
  <c r="F396" i="1"/>
  <c r="F395" i="1"/>
  <c r="E395" i="1"/>
  <c r="J395" i="1" s="1"/>
  <c r="E394" i="1"/>
  <c r="J394" i="1" s="1"/>
  <c r="J393" i="1"/>
  <c r="F393" i="1"/>
  <c r="E393" i="1"/>
  <c r="E392" i="1" s="1"/>
  <c r="J392" i="1"/>
  <c r="F392" i="1"/>
  <c r="E391" i="1"/>
  <c r="J391" i="1" s="1"/>
  <c r="J390" i="1"/>
  <c r="F390" i="1"/>
  <c r="F389" i="1"/>
  <c r="E389" i="1"/>
  <c r="J389" i="1" s="1"/>
  <c r="E388" i="1"/>
  <c r="J388" i="1" s="1"/>
  <c r="J387" i="1"/>
  <c r="F387" i="1"/>
  <c r="F386" i="1"/>
  <c r="E386" i="1"/>
  <c r="J386" i="1" s="1"/>
  <c r="J385" i="1"/>
  <c r="E385" i="1"/>
  <c r="J384" i="1"/>
  <c r="F384" i="1"/>
  <c r="F383" i="1"/>
  <c r="E383" i="1"/>
  <c r="J383" i="1" s="1"/>
  <c r="E382" i="1"/>
  <c r="J382" i="1" s="1"/>
  <c r="J381" i="1"/>
  <c r="F381" i="1"/>
  <c r="F380" i="1"/>
  <c r="E380" i="1"/>
  <c r="J380" i="1" s="1"/>
  <c r="E379" i="1"/>
  <c r="J379" i="1" s="1"/>
  <c r="J378" i="1"/>
  <c r="F378" i="1"/>
  <c r="F377" i="1"/>
  <c r="E377" i="1"/>
  <c r="J377" i="1" s="1"/>
  <c r="E376" i="1"/>
  <c r="J376" i="1" s="1"/>
  <c r="J375" i="1"/>
  <c r="F375" i="1"/>
  <c r="J374" i="1"/>
  <c r="F374" i="1"/>
  <c r="E374" i="1"/>
  <c r="J373" i="1"/>
  <c r="E373" i="1"/>
  <c r="J372" i="1"/>
  <c r="F372" i="1"/>
  <c r="F371" i="1"/>
  <c r="E371" i="1"/>
  <c r="J371" i="1" s="1"/>
  <c r="J370" i="1"/>
  <c r="E370" i="1"/>
  <c r="J369" i="1"/>
  <c r="F369" i="1"/>
  <c r="F368" i="1"/>
  <c r="E368" i="1"/>
  <c r="J368" i="1" s="1"/>
  <c r="J367" i="1"/>
  <c r="E367" i="1"/>
  <c r="J366" i="1"/>
  <c r="F366" i="1"/>
  <c r="J365" i="1"/>
  <c r="F365" i="1"/>
  <c r="E365" i="1"/>
  <c r="E364" i="1"/>
  <c r="J364" i="1" s="1"/>
  <c r="J363" i="1"/>
  <c r="F363" i="1"/>
  <c r="J362" i="1"/>
  <c r="F362" i="1"/>
  <c r="E362" i="1"/>
  <c r="J361" i="1"/>
  <c r="E361" i="1"/>
  <c r="J360" i="1"/>
  <c r="F360" i="1"/>
  <c r="J359" i="1"/>
  <c r="F359" i="1"/>
  <c r="E359" i="1"/>
  <c r="J358" i="1"/>
  <c r="E358" i="1"/>
  <c r="J357" i="1"/>
  <c r="F357" i="1"/>
  <c r="J356" i="1"/>
  <c r="F356" i="1"/>
  <c r="E356" i="1"/>
  <c r="E355" i="1"/>
  <c r="J355" i="1" s="1"/>
  <c r="J354" i="1"/>
  <c r="F354" i="1"/>
  <c r="J353" i="1"/>
  <c r="F353" i="1"/>
  <c r="E353" i="1"/>
  <c r="E352" i="1"/>
  <c r="J352" i="1" s="1"/>
  <c r="J351" i="1"/>
  <c r="F351" i="1"/>
  <c r="F350" i="1"/>
  <c r="E350" i="1"/>
  <c r="J350" i="1" s="1"/>
  <c r="J349" i="1"/>
  <c r="E349" i="1"/>
  <c r="J348" i="1"/>
  <c r="F348" i="1"/>
  <c r="F347" i="1"/>
  <c r="E347" i="1"/>
  <c r="J347" i="1" s="1"/>
  <c r="E346" i="1"/>
  <c r="J346" i="1" s="1"/>
  <c r="J345" i="1"/>
  <c r="F345" i="1"/>
  <c r="F344" i="1"/>
  <c r="E344" i="1"/>
  <c r="J344" i="1" s="1"/>
  <c r="E343" i="1"/>
  <c r="J343" i="1" s="1"/>
  <c r="J342" i="1"/>
  <c r="F342" i="1"/>
  <c r="F341" i="1"/>
  <c r="E341" i="1"/>
  <c r="J341" i="1" s="1"/>
  <c r="E340" i="1"/>
  <c r="J340" i="1" s="1"/>
  <c r="J339" i="1"/>
  <c r="F339" i="1"/>
  <c r="J338" i="1"/>
  <c r="F338" i="1"/>
  <c r="E338" i="1"/>
  <c r="E337" i="1"/>
  <c r="J337" i="1" s="1"/>
  <c r="J336" i="1"/>
  <c r="F336" i="1"/>
  <c r="F335" i="1"/>
  <c r="E335" i="1"/>
  <c r="J335" i="1" s="1"/>
  <c r="E334" i="1"/>
  <c r="J334" i="1" s="1"/>
  <c r="J333" i="1"/>
  <c r="F333" i="1"/>
  <c r="F332" i="1"/>
  <c r="E332" i="1"/>
  <c r="J332" i="1" s="1"/>
  <c r="J331" i="1"/>
  <c r="E331" i="1"/>
  <c r="J330" i="1"/>
  <c r="F330" i="1"/>
  <c r="F329" i="1"/>
  <c r="E329" i="1"/>
  <c r="J329" i="1" s="1"/>
  <c r="E328" i="1"/>
  <c r="J328" i="1" s="1"/>
  <c r="J327" i="1"/>
  <c r="F327" i="1"/>
  <c r="F326" i="1"/>
  <c r="E326" i="1"/>
  <c r="J326" i="1" s="1"/>
  <c r="E325" i="1"/>
  <c r="J325" i="1" s="1"/>
  <c r="J324" i="1"/>
  <c r="F324" i="1"/>
  <c r="F323" i="1"/>
  <c r="E323" i="1"/>
  <c r="J323" i="1" s="1"/>
  <c r="E322" i="1"/>
  <c r="J322" i="1" s="1"/>
  <c r="J321" i="1"/>
  <c r="F321" i="1"/>
  <c r="J320" i="1"/>
  <c r="F320" i="1"/>
  <c r="E320" i="1"/>
  <c r="J319" i="1"/>
  <c r="E319" i="1"/>
  <c r="J318" i="1"/>
  <c r="F318" i="1"/>
  <c r="F317" i="1"/>
  <c r="E317" i="1"/>
  <c r="J317" i="1" s="1"/>
  <c r="J316" i="1"/>
  <c r="E316" i="1"/>
  <c r="J315" i="1"/>
  <c r="F315" i="1"/>
  <c r="F314" i="1"/>
  <c r="E314" i="1"/>
  <c r="J314" i="1" s="1"/>
  <c r="J313" i="1"/>
  <c r="E313" i="1"/>
  <c r="J312" i="1"/>
  <c r="F312" i="1"/>
  <c r="J311" i="1"/>
  <c r="F311" i="1"/>
  <c r="E311" i="1"/>
  <c r="E310" i="1"/>
  <c r="J310" i="1" s="1"/>
  <c r="J309" i="1"/>
  <c r="F309" i="1"/>
  <c r="J308" i="1"/>
  <c r="F308" i="1"/>
  <c r="E308" i="1"/>
  <c r="J307" i="1"/>
  <c r="E307" i="1"/>
  <c r="J306" i="1"/>
  <c r="F306" i="1"/>
  <c r="J305" i="1"/>
  <c r="F305" i="1"/>
  <c r="E305" i="1"/>
  <c r="J304" i="1"/>
  <c r="E304" i="1"/>
  <c r="J303" i="1"/>
  <c r="F303" i="1"/>
  <c r="J302" i="1"/>
  <c r="F302" i="1"/>
  <c r="E302" i="1"/>
  <c r="E301" i="1"/>
  <c r="J301" i="1" s="1"/>
  <c r="J300" i="1"/>
  <c r="F300" i="1"/>
  <c r="J299" i="1"/>
  <c r="F299" i="1"/>
  <c r="E299" i="1"/>
  <c r="E298" i="1"/>
  <c r="J298" i="1" s="1"/>
  <c r="J297" i="1"/>
  <c r="F297" i="1"/>
  <c r="F296" i="1"/>
  <c r="E296" i="1"/>
  <c r="J296" i="1" s="1"/>
  <c r="J295" i="1"/>
  <c r="E295" i="1"/>
  <c r="J294" i="1"/>
  <c r="F294" i="1"/>
  <c r="F293" i="1"/>
  <c r="E293" i="1"/>
  <c r="J293" i="1" s="1"/>
  <c r="E292" i="1"/>
  <c r="J292" i="1" s="1"/>
  <c r="J291" i="1"/>
  <c r="F291" i="1"/>
  <c r="F290" i="1"/>
  <c r="E290" i="1"/>
  <c r="J290" i="1" s="1"/>
  <c r="E289" i="1"/>
  <c r="J289" i="1" s="1"/>
  <c r="J288" i="1"/>
  <c r="F288" i="1"/>
  <c r="F287" i="1"/>
  <c r="E287" i="1"/>
  <c r="J287" i="1" s="1"/>
  <c r="E286" i="1"/>
  <c r="J286" i="1" s="1"/>
  <c r="J285" i="1"/>
  <c r="F285" i="1"/>
  <c r="J284" i="1"/>
  <c r="F284" i="1"/>
  <c r="E284" i="1"/>
  <c r="J283" i="1"/>
  <c r="E283" i="1"/>
  <c r="J282" i="1"/>
  <c r="F282" i="1"/>
  <c r="F281" i="1"/>
  <c r="E281" i="1"/>
  <c r="J281" i="1" s="1"/>
  <c r="J280" i="1"/>
  <c r="E280" i="1"/>
  <c r="J279" i="1"/>
  <c r="F279" i="1"/>
  <c r="F278" i="1"/>
  <c r="E278" i="1"/>
  <c r="J278" i="1" s="1"/>
  <c r="J277" i="1"/>
  <c r="E277" i="1"/>
  <c r="J276" i="1"/>
  <c r="F276" i="1"/>
  <c r="J275" i="1"/>
  <c r="F275" i="1"/>
  <c r="E275" i="1"/>
  <c r="E274" i="1"/>
  <c r="J274" i="1" s="1"/>
  <c r="J273" i="1"/>
  <c r="F273" i="1"/>
  <c r="F272" i="1"/>
  <c r="E272" i="1"/>
  <c r="J272" i="1" s="1"/>
  <c r="E271" i="1"/>
  <c r="J271" i="1" s="1"/>
  <c r="J270" i="1"/>
  <c r="F270" i="1"/>
  <c r="F269" i="1"/>
  <c r="E269" i="1"/>
  <c r="J269" i="1" s="1"/>
  <c r="E268" i="1"/>
  <c r="J268" i="1" s="1"/>
  <c r="J267" i="1"/>
  <c r="F267" i="1"/>
  <c r="J266" i="1"/>
  <c r="F266" i="1"/>
  <c r="E266" i="1"/>
  <c r="J265" i="1"/>
  <c r="E265" i="1"/>
  <c r="J264" i="1"/>
  <c r="F264" i="1"/>
  <c r="F263" i="1"/>
  <c r="E263" i="1"/>
  <c r="J263" i="1" s="1"/>
  <c r="J262" i="1"/>
  <c r="E262" i="1"/>
  <c r="J261" i="1"/>
  <c r="F261" i="1"/>
  <c r="F260" i="1"/>
  <c r="E260" i="1"/>
  <c r="J260" i="1" s="1"/>
  <c r="J259" i="1"/>
  <c r="E259" i="1"/>
  <c r="J258" i="1"/>
  <c r="F258" i="1"/>
  <c r="F257" i="1"/>
  <c r="E257" i="1"/>
  <c r="J257" i="1" s="1"/>
  <c r="E256" i="1"/>
  <c r="J256" i="1" s="1"/>
  <c r="J255" i="1"/>
  <c r="F255" i="1"/>
  <c r="J254" i="1"/>
  <c r="F254" i="1"/>
  <c r="E254" i="1"/>
  <c r="E253" i="1"/>
  <c r="J253" i="1" s="1"/>
  <c r="J252" i="1"/>
  <c r="J251" i="1"/>
  <c r="E251" i="1"/>
  <c r="J250" i="1"/>
  <c r="F250" i="1"/>
  <c r="F249" i="1" s="1"/>
  <c r="E250" i="1"/>
  <c r="J249" i="1"/>
  <c r="J248" i="1"/>
  <c r="E248" i="1"/>
  <c r="E247" i="1"/>
  <c r="J247" i="1" s="1"/>
  <c r="J246" i="1"/>
  <c r="F246" i="1"/>
  <c r="F245" i="1"/>
  <c r="E245" i="1"/>
  <c r="J245" i="1" s="1"/>
  <c r="J244" i="1"/>
  <c r="E244" i="1"/>
  <c r="J243" i="1"/>
  <c r="F243" i="1"/>
  <c r="F242" i="1"/>
  <c r="E242" i="1"/>
  <c r="J242" i="1" s="1"/>
  <c r="J241" i="1"/>
  <c r="E241" i="1"/>
  <c r="J240" i="1"/>
  <c r="F240" i="1"/>
  <c r="J239" i="1"/>
  <c r="F239" i="1"/>
  <c r="E239" i="1"/>
  <c r="E238" i="1"/>
  <c r="J238" i="1" s="1"/>
  <c r="J237" i="1"/>
  <c r="F237" i="1"/>
  <c r="F236" i="1"/>
  <c r="E236" i="1"/>
  <c r="J236" i="1" s="1"/>
  <c r="E235" i="1"/>
  <c r="J235" i="1" s="1"/>
  <c r="J234" i="1"/>
  <c r="F234" i="1"/>
  <c r="F233" i="1"/>
  <c r="E233" i="1"/>
  <c r="J233" i="1" s="1"/>
  <c r="J232" i="1"/>
  <c r="E232" i="1"/>
  <c r="J231" i="1"/>
  <c r="F231" i="1"/>
  <c r="J230" i="1"/>
  <c r="F230" i="1"/>
  <c r="E230" i="1"/>
  <c r="E229" i="1"/>
  <c r="J229" i="1" s="1"/>
  <c r="J228" i="1"/>
  <c r="F228" i="1"/>
  <c r="J227" i="1"/>
  <c r="F227" i="1"/>
  <c r="E227" i="1"/>
  <c r="E226" i="1"/>
  <c r="J226" i="1" s="1"/>
  <c r="J225" i="1"/>
  <c r="F225" i="1"/>
  <c r="J224" i="1"/>
  <c r="F224" i="1"/>
  <c r="E224" i="1"/>
  <c r="E223" i="1"/>
  <c r="J223" i="1" s="1"/>
  <c r="J222" i="1"/>
  <c r="F222" i="1"/>
  <c r="J221" i="1"/>
  <c r="F221" i="1"/>
  <c r="E221" i="1"/>
  <c r="E220" i="1"/>
  <c r="J220" i="1" s="1"/>
  <c r="J219" i="1"/>
  <c r="F219" i="1"/>
  <c r="J218" i="1"/>
  <c r="F218" i="1"/>
  <c r="E218" i="1"/>
  <c r="E217" i="1"/>
  <c r="J217" i="1" s="1"/>
  <c r="J216" i="1"/>
  <c r="F216" i="1"/>
  <c r="F215" i="1"/>
  <c r="E215" i="1"/>
  <c r="J215" i="1" s="1"/>
  <c r="J214" i="1"/>
  <c r="E214" i="1"/>
  <c r="J213" i="1"/>
  <c r="F213" i="1"/>
  <c r="J212" i="1"/>
  <c r="F212" i="1"/>
  <c r="E212" i="1"/>
  <c r="E211" i="1"/>
  <c r="J211" i="1" s="1"/>
  <c r="J210" i="1"/>
  <c r="F210" i="1"/>
  <c r="F209" i="1"/>
  <c r="E209" i="1"/>
  <c r="J209" i="1" s="1"/>
  <c r="E208" i="1"/>
  <c r="J208" i="1" s="1"/>
  <c r="J207" i="1"/>
  <c r="F207" i="1"/>
  <c r="F206" i="1"/>
  <c r="E206" i="1"/>
  <c r="J206" i="1" s="1"/>
  <c r="E205" i="1"/>
  <c r="J205" i="1" s="1"/>
  <c r="J204" i="1"/>
  <c r="F204" i="1"/>
  <c r="J203" i="1"/>
  <c r="F203" i="1"/>
  <c r="E203" i="1"/>
  <c r="E202" i="1"/>
  <c r="J202" i="1" s="1"/>
  <c r="J201" i="1"/>
  <c r="F201" i="1"/>
  <c r="F200" i="1"/>
  <c r="E200" i="1"/>
  <c r="J200" i="1" s="1"/>
  <c r="E199" i="1"/>
  <c r="J199" i="1" s="1"/>
  <c r="J198" i="1"/>
  <c r="F198" i="1"/>
  <c r="F197" i="1"/>
  <c r="E197" i="1"/>
  <c r="J197" i="1" s="1"/>
  <c r="J196" i="1"/>
  <c r="E196" i="1"/>
  <c r="J195" i="1"/>
  <c r="F195" i="1"/>
  <c r="F194" i="1"/>
  <c r="E194" i="1"/>
  <c r="J194" i="1" s="1"/>
  <c r="E193" i="1"/>
  <c r="J193" i="1" s="1"/>
  <c r="J192" i="1"/>
  <c r="F192" i="1"/>
  <c r="F191" i="1"/>
  <c r="E191" i="1"/>
  <c r="J191" i="1" s="1"/>
  <c r="E190" i="1"/>
  <c r="J190" i="1" s="1"/>
  <c r="J189" i="1"/>
  <c r="F189" i="1"/>
  <c r="F188" i="1"/>
  <c r="E188" i="1"/>
  <c r="J188" i="1" s="1"/>
  <c r="E187" i="1"/>
  <c r="J187" i="1" s="1"/>
  <c r="J186" i="1"/>
  <c r="F186" i="1"/>
  <c r="F185" i="1"/>
  <c r="E185" i="1"/>
  <c r="J185" i="1" s="1"/>
  <c r="E184" i="1"/>
  <c r="J184" i="1" s="1"/>
  <c r="J183" i="1"/>
  <c r="F183" i="1"/>
  <c r="J182" i="1"/>
  <c r="F182" i="1"/>
  <c r="E182" i="1"/>
  <c r="E181" i="1"/>
  <c r="J181" i="1" s="1"/>
  <c r="J180" i="1"/>
  <c r="F180" i="1"/>
  <c r="J179" i="1"/>
  <c r="F179" i="1"/>
  <c r="E179" i="1"/>
  <c r="E178" i="1"/>
  <c r="J178" i="1" s="1"/>
  <c r="J177" i="1"/>
  <c r="F177" i="1"/>
  <c r="F176" i="1"/>
  <c r="E176" i="1"/>
  <c r="J176" i="1" s="1"/>
  <c r="J175" i="1"/>
  <c r="E175" i="1"/>
  <c r="J174" i="1"/>
  <c r="F174" i="1"/>
  <c r="F173" i="1"/>
  <c r="E173" i="1"/>
  <c r="J173" i="1" s="1"/>
  <c r="E172" i="1"/>
  <c r="J172" i="1" s="1"/>
  <c r="J171" i="1"/>
  <c r="F171" i="1"/>
  <c r="F170" i="1"/>
  <c r="E170" i="1"/>
  <c r="J170" i="1" s="1"/>
  <c r="E169" i="1"/>
  <c r="J169" i="1" s="1"/>
  <c r="J168" i="1"/>
  <c r="F168" i="1"/>
  <c r="F167" i="1"/>
  <c r="E167" i="1"/>
  <c r="J167" i="1" s="1"/>
  <c r="E166" i="1"/>
  <c r="J166" i="1" s="1"/>
  <c r="J165" i="1"/>
  <c r="F165" i="1"/>
  <c r="J164" i="1"/>
  <c r="F164" i="1"/>
  <c r="E164" i="1"/>
  <c r="E163" i="1"/>
  <c r="J163" i="1" s="1"/>
  <c r="J162" i="1"/>
  <c r="F162" i="1"/>
  <c r="J161" i="1"/>
  <c r="F161" i="1"/>
  <c r="E161" i="1"/>
  <c r="J160" i="1"/>
  <c r="E160" i="1"/>
  <c r="J159" i="1"/>
  <c r="F159" i="1"/>
  <c r="F158" i="1"/>
  <c r="E158" i="1"/>
  <c r="J158" i="1" s="1"/>
  <c r="J157" i="1"/>
  <c r="E157" i="1"/>
  <c r="J156" i="1"/>
  <c r="F156" i="1"/>
  <c r="F155" i="1"/>
  <c r="E155" i="1"/>
  <c r="J155" i="1" s="1"/>
  <c r="E154" i="1"/>
  <c r="J154" i="1" s="1"/>
  <c r="J153" i="1"/>
  <c r="F153" i="1"/>
  <c r="F152" i="1"/>
  <c r="E152" i="1"/>
  <c r="J152" i="1" s="1"/>
  <c r="E151" i="1"/>
  <c r="J151" i="1" s="1"/>
  <c r="J150" i="1"/>
  <c r="F150" i="1"/>
  <c r="F149" i="1"/>
  <c r="E149" i="1"/>
  <c r="J149" i="1" s="1"/>
  <c r="E148" i="1"/>
  <c r="J148" i="1" s="1"/>
  <c r="J147" i="1"/>
  <c r="F147" i="1"/>
  <c r="J146" i="1"/>
  <c r="F146" i="1"/>
  <c r="E146" i="1"/>
  <c r="E145" i="1"/>
  <c r="J145" i="1" s="1"/>
  <c r="J144" i="1"/>
  <c r="F144" i="1"/>
  <c r="J143" i="1"/>
  <c r="F143" i="1"/>
  <c r="E143" i="1"/>
  <c r="E142" i="1"/>
  <c r="J142" i="1" s="1"/>
  <c r="J141" i="1"/>
  <c r="J140" i="1"/>
  <c r="E140" i="1"/>
  <c r="E139" i="1"/>
  <c r="J139" i="1" s="1"/>
  <c r="J138" i="1"/>
  <c r="E137" i="1"/>
  <c r="J137" i="1" s="1"/>
  <c r="E136" i="1"/>
  <c r="J136" i="1" s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J4" i="1"/>
  <c r="K3" i="1"/>
  <c r="J3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J2" i="1"/>
  <c r="F252" i="1" l="1"/>
  <c r="F248" i="1"/>
  <c r="F251" i="1"/>
</calcChain>
</file>

<file path=xl/sharedStrings.xml><?xml version="1.0" encoding="utf-8"?>
<sst xmlns="http://schemas.openxmlformats.org/spreadsheetml/2006/main" count="16" uniqueCount="16">
  <si>
    <t>Date</t>
  </si>
  <si>
    <t>Yeld_10Y</t>
  </si>
  <si>
    <t>Price_10Y</t>
  </si>
  <si>
    <t>Stock_Price</t>
  </si>
  <si>
    <t>Dividend</t>
  </si>
  <si>
    <t>E</t>
  </si>
  <si>
    <t>CAPE</t>
  </si>
  <si>
    <t>T_Bill</t>
  </si>
  <si>
    <t>CPI</t>
  </si>
  <si>
    <t>Dividend_Yeld</t>
  </si>
  <si>
    <t>Total_Stock_2</t>
  </si>
  <si>
    <t>Total_Stock</t>
  </si>
  <si>
    <t>ACWI_Net</t>
  </si>
  <si>
    <t>World_ex_USA</t>
  </si>
  <si>
    <t>USA_Net</t>
  </si>
  <si>
    <t>EM_Net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</si>
</sst>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Aptos Narrow"/>
      <family val="2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center" wrapText="1"/>
    </xf>
    <xf numFmtId="4" fontId="3" fillId="2" borderId="2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441"/>
  <sheetViews>
    <sheetView tabSelected="1" topLeftCell="A432" workbookViewId="0">
      <selection activeCell="A438" sqref="A438:XFD441"/>
    </sheetView>
  </sheetViews>
  <sheetFormatPr defaultRowHeight="14.4" x14ac:dyDescent="0.3"/>
  <cols>
    <col min="1" max="1" width="10.109375" style="1" bestFit="1" customWidth="1"/>
    <col min="2" max="2" width="9.33203125" style="2" bestFit="1" customWidth="1"/>
    <col min="3" max="5" width="13.5546875" style="3" bestFit="1" customWidth="1"/>
    <col min="6" max="6" width="13.5546875" style="4" bestFit="1" customWidth="1"/>
    <col min="7" max="7" width="13.5546875" style="3" bestFit="1" customWidth="1"/>
    <col min="8" max="8" width="13.5546875" style="2" bestFit="1" customWidth="1"/>
    <col min="9" max="9" width="10.109375" style="3" bestFit="1" customWidth="1"/>
    <col min="10" max="10" width="13.5546875" style="3" bestFit="1" customWidth="1"/>
    <col min="11" max="11" width="11" style="3" bestFit="1" customWidth="1"/>
    <col min="12" max="12" width="10.5546875" style="3" bestFit="1" customWidth="1"/>
    <col min="13" max="16" width="13.5546875" style="3" bestFit="1" customWidth="1"/>
  </cols>
  <sheetData>
    <row r="1" spans="1:16" ht="18.7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ht="19.5" customHeight="1" x14ac:dyDescent="0.3">
      <c r="A2" s="7">
        <v>32143</v>
      </c>
      <c r="B2" s="8">
        <v>8.2599999999999993E-2</v>
      </c>
      <c r="C2" s="9">
        <v>682.1116619978186</v>
      </c>
      <c r="D2" s="10">
        <v>258.10000000000002</v>
      </c>
      <c r="E2" s="11">
        <v>8.9033300000000004</v>
      </c>
      <c r="F2" s="10">
        <v>17.863299999999999</v>
      </c>
      <c r="G2" s="9">
        <v>14.298270962469523</v>
      </c>
      <c r="H2" s="12">
        <v>5.8099999999999999E-2</v>
      </c>
      <c r="I2" s="10">
        <v>116</v>
      </c>
      <c r="J2" s="9">
        <f t="shared" ref="J2:J65" si="0">E2/D2</f>
        <v>3.4495660596667956E-2</v>
      </c>
      <c r="K2" s="9">
        <v>1059.5904549352083</v>
      </c>
      <c r="L2" s="9">
        <v>1052.9790597639562</v>
      </c>
      <c r="M2" s="13">
        <v>100</v>
      </c>
      <c r="N2" s="14">
        <v>1158.605</v>
      </c>
      <c r="O2" s="14">
        <v>396.29899999999998</v>
      </c>
      <c r="P2" s="13">
        <v>100</v>
      </c>
    </row>
    <row r="3" spans="1:16" ht="19.5" customHeight="1" x14ac:dyDescent="0.3">
      <c r="A3" s="7">
        <v>32174</v>
      </c>
      <c r="B3" s="8">
        <v>8.1600000000000006E-2</v>
      </c>
      <c r="C3" s="9">
        <v>691.38413933465961</v>
      </c>
      <c r="D3" s="10">
        <v>265.7</v>
      </c>
      <c r="E3" s="11">
        <v>8.9499999999999993</v>
      </c>
      <c r="F3" s="10">
        <v>18.226700000000001</v>
      </c>
      <c r="G3" s="9">
        <v>14.668946811103464</v>
      </c>
      <c r="H3" s="12">
        <v>5.6600000000000004E-2</v>
      </c>
      <c r="I3" s="10">
        <v>116.5</v>
      </c>
      <c r="J3" s="9">
        <f t="shared" si="0"/>
        <v>3.3684606699284907E-2</v>
      </c>
      <c r="K3" s="9">
        <f t="shared" ref="K3:K66" si="1">K2*(1+(D3+E3/12)/D2-1)</f>
        <v>1093.8530095205629</v>
      </c>
      <c r="L3" s="9">
        <f t="shared" ref="L3:L66" si="2">L2*(1+(D3/D2-1)+J3/12)</f>
        <v>1086.9407952106922</v>
      </c>
      <c r="M3" s="14">
        <v>102.4931</v>
      </c>
      <c r="N3" s="14">
        <v>1176.5329999999999</v>
      </c>
      <c r="O3" s="14">
        <v>412.89</v>
      </c>
      <c r="P3" s="14">
        <v>109.8102139219435</v>
      </c>
    </row>
    <row r="4" spans="1:16" ht="19.5" customHeight="1" x14ac:dyDescent="0.3">
      <c r="A4" s="7">
        <v>32203</v>
      </c>
      <c r="B4" s="8">
        <v>8.5699999999999998E-2</v>
      </c>
      <c r="C4" s="9">
        <v>677.4008758186377</v>
      </c>
      <c r="D4" s="10">
        <v>262.60000000000002</v>
      </c>
      <c r="E4" s="11">
        <v>9.0433299999999992</v>
      </c>
      <c r="F4" s="10">
        <v>18.59</v>
      </c>
      <c r="G4" s="9">
        <v>14.433316420838944</v>
      </c>
      <c r="H4" s="12">
        <v>5.7000000000000002E-2</v>
      </c>
      <c r="I4" s="10">
        <v>117.1</v>
      </c>
      <c r="J4" s="9">
        <f t="shared" si="0"/>
        <v>3.4437661843107384E-2</v>
      </c>
      <c r="K4" s="9">
        <f t="shared" si="1"/>
        <v>1084.1932246072595</v>
      </c>
      <c r="L4" s="9">
        <f t="shared" si="2"/>
        <v>1077.3784457527561</v>
      </c>
      <c r="M4" s="14">
        <v>108.4049</v>
      </c>
      <c r="N4" s="14">
        <v>1254.4010000000001</v>
      </c>
      <c r="O4" s="14">
        <v>429.78800000000001</v>
      </c>
      <c r="P4" s="14">
        <v>110.15260761115935</v>
      </c>
    </row>
    <row r="5" spans="1:16" ht="19.5" customHeight="1" x14ac:dyDescent="0.3">
      <c r="A5" s="7">
        <v>32234</v>
      </c>
      <c r="B5" s="8">
        <v>8.8699999999999987E-2</v>
      </c>
      <c r="C5" s="9">
        <v>669.01632527996424</v>
      </c>
      <c r="D5" s="10">
        <v>256.10000000000002</v>
      </c>
      <c r="E5" s="11">
        <v>9.1366700000000005</v>
      </c>
      <c r="F5" s="10">
        <v>19.616700000000002</v>
      </c>
      <c r="G5" s="9">
        <v>14.031891348027772</v>
      </c>
      <c r="H5" s="12">
        <v>5.91E-2</v>
      </c>
      <c r="I5" s="10">
        <v>117.5</v>
      </c>
      <c r="J5" s="9">
        <f t="shared" si="0"/>
        <v>3.5676181179226864E-2</v>
      </c>
      <c r="K5" s="9">
        <f t="shared" si="1"/>
        <v>1060.5002962593621</v>
      </c>
      <c r="L5" s="9">
        <f t="shared" si="2"/>
        <v>1053.9137248278166</v>
      </c>
      <c r="M5" s="14">
        <v>111.733</v>
      </c>
      <c r="N5" s="14">
        <v>1330.9069999999999</v>
      </c>
      <c r="O5" s="14">
        <v>415.01499999999999</v>
      </c>
      <c r="P5" s="14">
        <v>121.95073005931471</v>
      </c>
    </row>
    <row r="6" spans="1:16" ht="19.5" customHeight="1" x14ac:dyDescent="0.3">
      <c r="A6" s="7">
        <v>32264</v>
      </c>
      <c r="B6" s="8">
        <v>9.1999999999999998E-2</v>
      </c>
      <c r="C6" s="9">
        <v>659.79937392284512</v>
      </c>
      <c r="D6" s="10">
        <v>270.7</v>
      </c>
      <c r="E6" s="11">
        <v>9.23</v>
      </c>
      <c r="F6" s="10">
        <v>20.6433</v>
      </c>
      <c r="G6" s="9">
        <v>14.766468647879618</v>
      </c>
      <c r="H6" s="12">
        <v>6.2600000000000003E-2</v>
      </c>
      <c r="I6" s="10">
        <v>118</v>
      </c>
      <c r="J6" s="9">
        <f t="shared" si="0"/>
        <v>3.4096786110084966E-2</v>
      </c>
      <c r="K6" s="9">
        <f t="shared" si="1"/>
        <v>1124.1434270803677</v>
      </c>
      <c r="L6" s="9">
        <f t="shared" si="2"/>
        <v>1116.9908614396631</v>
      </c>
      <c r="M6" s="14">
        <v>113.1387</v>
      </c>
      <c r="N6" s="14">
        <v>1349.6969999999999</v>
      </c>
      <c r="O6" s="14">
        <v>418.42399999999998</v>
      </c>
      <c r="P6" s="14">
        <v>128.42675908079863</v>
      </c>
    </row>
    <row r="7" spans="1:16" ht="19.5" customHeight="1" x14ac:dyDescent="0.3">
      <c r="A7" s="7">
        <v>32295</v>
      </c>
      <c r="B7" s="8">
        <v>8.8200000000000001E-2</v>
      </c>
      <c r="C7" s="9">
        <v>681.20618648919094</v>
      </c>
      <c r="D7" s="10">
        <v>269.10000000000002</v>
      </c>
      <c r="E7" s="11">
        <v>9.3066700000000004</v>
      </c>
      <c r="F7" s="10">
        <v>21.67</v>
      </c>
      <c r="G7" s="9">
        <v>14.608315717522101</v>
      </c>
      <c r="H7" s="12">
        <v>6.4600000000000005E-2</v>
      </c>
      <c r="I7" s="10">
        <v>118.5</v>
      </c>
      <c r="J7" s="9">
        <f t="shared" si="0"/>
        <v>3.4584429580081753E-2</v>
      </c>
      <c r="K7" s="9">
        <f t="shared" si="1"/>
        <v>1120.7197348345121</v>
      </c>
      <c r="L7" s="9">
        <f t="shared" si="2"/>
        <v>1113.6079805098686</v>
      </c>
      <c r="M7" s="14">
        <v>110.88500000000001</v>
      </c>
      <c r="N7" s="14">
        <v>1306.3009999999999</v>
      </c>
      <c r="O7" s="14">
        <v>421.61700000000002</v>
      </c>
      <c r="P7" s="14">
        <v>132.23905213709193</v>
      </c>
    </row>
    <row r="8" spans="1:16" ht="19.5" customHeight="1" x14ac:dyDescent="0.3">
      <c r="A8" s="7">
        <v>32325</v>
      </c>
      <c r="B8" s="8">
        <v>9.1199999999999989E-2</v>
      </c>
      <c r="C8" s="9">
        <v>673.058774924678</v>
      </c>
      <c r="D8" s="10">
        <v>263.7</v>
      </c>
      <c r="E8" s="11">
        <v>9.3833300000000008</v>
      </c>
      <c r="F8" s="10">
        <v>22.023299999999999</v>
      </c>
      <c r="G8" s="9">
        <v>14.244946310675651</v>
      </c>
      <c r="H8" s="12">
        <v>6.7299999999999999E-2</v>
      </c>
      <c r="I8" s="10">
        <v>119</v>
      </c>
      <c r="J8" s="9">
        <f t="shared" si="0"/>
        <v>3.5583352294273798E-2</v>
      </c>
      <c r="K8" s="9">
        <f t="shared" si="1"/>
        <v>1101.486935470022</v>
      </c>
      <c r="L8" s="9">
        <f t="shared" si="2"/>
        <v>1094.5634908288932</v>
      </c>
      <c r="M8" s="14">
        <v>110.7529</v>
      </c>
      <c r="N8" s="14">
        <v>1276.723</v>
      </c>
      <c r="O8" s="14">
        <v>440.83499999999998</v>
      </c>
      <c r="P8" s="14">
        <v>136.69439917338599</v>
      </c>
    </row>
    <row r="9" spans="1:16" ht="19.5" customHeight="1" x14ac:dyDescent="0.3">
      <c r="A9" s="7">
        <v>32356</v>
      </c>
      <c r="B9" s="8">
        <v>9.2499999999999999E-2</v>
      </c>
      <c r="C9" s="9">
        <v>672.57331067203938</v>
      </c>
      <c r="D9" s="10">
        <v>268</v>
      </c>
      <c r="E9" s="11">
        <v>9.4600000000000009</v>
      </c>
      <c r="F9" s="10">
        <v>22.3767</v>
      </c>
      <c r="G9" s="9">
        <v>14.369428776140163</v>
      </c>
      <c r="H9" s="12">
        <v>7.0599999999999996E-2</v>
      </c>
      <c r="I9" s="10">
        <v>119.8</v>
      </c>
      <c r="J9" s="9">
        <f t="shared" si="0"/>
        <v>3.5298507462686569E-2</v>
      </c>
      <c r="K9" s="9">
        <f t="shared" si="1"/>
        <v>1122.7411360387871</v>
      </c>
      <c r="L9" s="9">
        <f t="shared" si="2"/>
        <v>1115.6315953613639</v>
      </c>
      <c r="M9" s="14">
        <v>112.7848</v>
      </c>
      <c r="N9" s="14">
        <v>1314.038</v>
      </c>
      <c r="O9" s="14">
        <v>439.06099999999998</v>
      </c>
      <c r="P9" s="14">
        <v>133.18192271473507</v>
      </c>
    </row>
    <row r="10" spans="1:16" ht="19.5" customHeight="1" x14ac:dyDescent="0.3">
      <c r="A10" s="7">
        <v>32387</v>
      </c>
      <c r="B10" s="8">
        <v>8.8699999999999987E-2</v>
      </c>
      <c r="C10" s="9">
        <v>694.38664596051035</v>
      </c>
      <c r="D10" s="10">
        <v>277.39999999999998</v>
      </c>
      <c r="E10" s="11">
        <v>9.5500000000000007</v>
      </c>
      <c r="F10" s="10">
        <v>22.73</v>
      </c>
      <c r="G10" s="9">
        <v>14.811450153277729</v>
      </c>
      <c r="H10" s="12">
        <v>7.2400000000000006E-2</v>
      </c>
      <c r="I10" s="10">
        <v>120.2</v>
      </c>
      <c r="J10" s="9">
        <f t="shared" si="0"/>
        <v>3.4426820475847157E-2</v>
      </c>
      <c r="K10" s="9">
        <f t="shared" si="1"/>
        <v>1165.4548729773273</v>
      </c>
      <c r="L10" s="9">
        <f t="shared" si="2"/>
        <v>1157.9625946757751</v>
      </c>
      <c r="M10" s="14">
        <v>106.5688</v>
      </c>
      <c r="N10" s="14">
        <v>1229.229</v>
      </c>
      <c r="O10" s="14">
        <v>423.91899999999998</v>
      </c>
      <c r="P10" s="14">
        <v>129.5775883113952</v>
      </c>
    </row>
    <row r="11" spans="1:16" ht="19.5" customHeight="1" x14ac:dyDescent="0.3">
      <c r="A11" s="7">
        <v>32417</v>
      </c>
      <c r="B11" s="8">
        <v>8.6500000000000007E-2</v>
      </c>
      <c r="C11" s="9">
        <v>709.55388098041942</v>
      </c>
      <c r="D11" s="10">
        <v>271</v>
      </c>
      <c r="E11" s="11">
        <v>9.64</v>
      </c>
      <c r="F11" s="10">
        <v>23.0733</v>
      </c>
      <c r="G11" s="9">
        <v>14.445530680872892</v>
      </c>
      <c r="H11" s="12">
        <v>7.3499999999999996E-2</v>
      </c>
      <c r="I11" s="10">
        <v>120.3</v>
      </c>
      <c r="J11" s="9">
        <f t="shared" si="0"/>
        <v>3.5571955719557201E-2</v>
      </c>
      <c r="K11" s="9">
        <f t="shared" si="1"/>
        <v>1141.9413097505919</v>
      </c>
      <c r="L11" s="9">
        <f t="shared" si="2"/>
        <v>1134.6793858630163</v>
      </c>
      <c r="M11" s="14">
        <v>111.1306</v>
      </c>
      <c r="N11" s="14">
        <v>1281.3230000000001</v>
      </c>
      <c r="O11" s="14">
        <v>441.62200000000001</v>
      </c>
      <c r="P11" s="14">
        <v>137.9384773309321</v>
      </c>
    </row>
    <row r="12" spans="1:16" ht="19.5" customHeight="1" x14ac:dyDescent="0.3">
      <c r="A12" s="7">
        <v>32448</v>
      </c>
      <c r="B12" s="8">
        <v>9.06E-2</v>
      </c>
      <c r="C12" s="9">
        <v>695.89462804407765</v>
      </c>
      <c r="D12" s="10">
        <v>276.5</v>
      </c>
      <c r="E12" s="11">
        <v>9.75</v>
      </c>
      <c r="F12" s="10">
        <v>23.416699999999999</v>
      </c>
      <c r="G12" s="9">
        <v>14.702086748571997</v>
      </c>
      <c r="H12" s="12">
        <v>7.7600000000000002E-2</v>
      </c>
      <c r="I12" s="10">
        <v>120.5</v>
      </c>
      <c r="J12" s="9">
        <f t="shared" si="0"/>
        <v>3.5262206148282099E-2</v>
      </c>
      <c r="K12" s="9">
        <f t="shared" si="1"/>
        <v>1168.5409574177529</v>
      </c>
      <c r="L12" s="9">
        <f t="shared" si="2"/>
        <v>1161.0422091526327</v>
      </c>
      <c r="M12" s="14">
        <v>118.38330000000001</v>
      </c>
      <c r="N12" s="14">
        <v>1388.337</v>
      </c>
      <c r="O12" s="14">
        <v>454.74400000000003</v>
      </c>
      <c r="P12" s="14">
        <v>137.00930362244156</v>
      </c>
    </row>
    <row r="13" spans="1:16" ht="19.5" customHeight="1" x14ac:dyDescent="0.3">
      <c r="A13" s="7">
        <v>32478</v>
      </c>
      <c r="B13" s="8">
        <v>9.1400000000000009E-2</v>
      </c>
      <c r="C13" s="9">
        <v>697.56826324696078</v>
      </c>
      <c r="D13" s="10">
        <v>285.39999999999998</v>
      </c>
      <c r="E13" s="11">
        <v>9.8133300000000006</v>
      </c>
      <c r="F13" s="10">
        <v>23.75</v>
      </c>
      <c r="G13" s="9">
        <v>15.088072442713292</v>
      </c>
      <c r="H13" s="12">
        <v>8.0700000000000008E-2</v>
      </c>
      <c r="I13" s="10">
        <v>121.1</v>
      </c>
      <c r="J13" s="9">
        <f t="shared" si="0"/>
        <v>3.4384477925718297E-2</v>
      </c>
      <c r="K13" s="9">
        <f t="shared" si="1"/>
        <v>1209.6101112109634</v>
      </c>
      <c r="L13" s="9">
        <f t="shared" si="2"/>
        <v>1201.7407305483418</v>
      </c>
      <c r="M13" s="14">
        <v>122.32940000000001</v>
      </c>
      <c r="N13" s="14">
        <v>1467.845</v>
      </c>
      <c r="O13" s="14">
        <v>447.315</v>
      </c>
      <c r="P13" s="14">
        <v>136.38581376793559</v>
      </c>
    </row>
    <row r="14" spans="1:16" ht="19.5" customHeight="1" x14ac:dyDescent="0.3">
      <c r="A14" s="7">
        <v>32509</v>
      </c>
      <c r="B14" s="8">
        <v>9.01E-2</v>
      </c>
      <c r="C14" s="9">
        <v>708.74617140322232</v>
      </c>
      <c r="D14" s="10">
        <v>294</v>
      </c>
      <c r="E14" s="11">
        <v>9.8966700000000003</v>
      </c>
      <c r="F14" s="10">
        <v>24.16</v>
      </c>
      <c r="G14" s="9">
        <v>15.467060462734754</v>
      </c>
      <c r="H14" s="12">
        <v>8.2699999999999996E-2</v>
      </c>
      <c r="I14" s="10">
        <v>121.6</v>
      </c>
      <c r="J14" s="9">
        <f t="shared" si="0"/>
        <v>3.3662142857142856E-2</v>
      </c>
      <c r="K14" s="9">
        <f t="shared" si="1"/>
        <v>1249.5548891764768</v>
      </c>
      <c r="L14" s="9">
        <f t="shared" si="2"/>
        <v>1241.3240573359801</v>
      </c>
      <c r="M14" s="14">
        <v>123.4087</v>
      </c>
      <c r="N14" s="14">
        <v>1476.7470000000001</v>
      </c>
      <c r="O14" s="14">
        <v>454.21699999999998</v>
      </c>
      <c r="P14" s="14">
        <v>139.97212383476938</v>
      </c>
    </row>
    <row r="15" spans="1:16" ht="19.5" customHeight="1" x14ac:dyDescent="0.3">
      <c r="A15" s="7">
        <v>32540</v>
      </c>
      <c r="B15" s="8">
        <v>9.3200000000000005E-2</v>
      </c>
      <c r="C15" s="9">
        <v>700.04603477954208</v>
      </c>
      <c r="D15" s="10">
        <v>292.7</v>
      </c>
      <c r="E15" s="11">
        <v>10.01</v>
      </c>
      <c r="F15" s="10">
        <v>24.56</v>
      </c>
      <c r="G15" s="9">
        <v>15.298969108882361</v>
      </c>
      <c r="H15" s="12">
        <v>8.5299999999999987E-2</v>
      </c>
      <c r="I15" s="10">
        <v>122.3</v>
      </c>
      <c r="J15" s="9">
        <f t="shared" si="0"/>
        <v>3.4198838401093272E-2</v>
      </c>
      <c r="K15" s="9">
        <f t="shared" si="1"/>
        <v>1247.5750105397146</v>
      </c>
      <c r="L15" s="9">
        <f t="shared" si="2"/>
        <v>1239.3728628667579</v>
      </c>
      <c r="M15" s="14">
        <v>127.8293</v>
      </c>
      <c r="N15" s="14">
        <v>1506.107</v>
      </c>
      <c r="O15" s="14">
        <v>488.34500000000003</v>
      </c>
      <c r="P15" s="14">
        <v>138.16896451854362</v>
      </c>
    </row>
    <row r="16" spans="1:16" ht="19.5" customHeight="1" x14ac:dyDescent="0.3">
      <c r="A16" s="7">
        <v>32568</v>
      </c>
      <c r="B16" s="8">
        <v>9.3000000000000013E-2</v>
      </c>
      <c r="C16" s="9">
        <v>706.37734063122616</v>
      </c>
      <c r="D16" s="10">
        <v>302.3</v>
      </c>
      <c r="E16" s="11">
        <v>10.0867</v>
      </c>
      <c r="F16" s="10">
        <v>24.96</v>
      </c>
      <c r="G16" s="9">
        <v>15.686742656144586</v>
      </c>
      <c r="H16" s="12">
        <v>8.8200000000000001E-2</v>
      </c>
      <c r="I16" s="10">
        <v>123.1</v>
      </c>
      <c r="J16" s="9">
        <f t="shared" si="0"/>
        <v>3.33665233212041E-2</v>
      </c>
      <c r="K16" s="9">
        <f t="shared" si="1"/>
        <v>1292.0757952091676</v>
      </c>
      <c r="L16" s="9">
        <f t="shared" si="2"/>
        <v>1283.4680518680723</v>
      </c>
      <c r="M16" s="14">
        <v>127.0232</v>
      </c>
      <c r="N16" s="14">
        <v>1512.001</v>
      </c>
      <c r="O16" s="14">
        <v>473.27</v>
      </c>
      <c r="P16" s="14">
        <v>148.70123546503939</v>
      </c>
    </row>
    <row r="17" spans="1:16" ht="19.5" customHeight="1" x14ac:dyDescent="0.3">
      <c r="A17" s="7">
        <v>32599</v>
      </c>
      <c r="B17" s="8">
        <v>9.0200000000000002E-2</v>
      </c>
      <c r="C17" s="9">
        <v>724.63757793827267</v>
      </c>
      <c r="D17" s="10">
        <v>313.89999999999998</v>
      </c>
      <c r="E17" s="11">
        <v>10.193300000000001</v>
      </c>
      <c r="F17" s="10">
        <v>25.046700000000001</v>
      </c>
      <c r="G17" s="9">
        <v>16.186353538544555</v>
      </c>
      <c r="H17" s="12">
        <v>8.6500000000000007E-2</v>
      </c>
      <c r="I17" s="10">
        <v>123.8</v>
      </c>
      <c r="J17" s="9">
        <f t="shared" si="0"/>
        <v>3.2473080598916855E-2</v>
      </c>
      <c r="K17" s="9">
        <f t="shared" si="1"/>
        <v>1345.2865866129669</v>
      </c>
      <c r="L17" s="9">
        <f t="shared" si="2"/>
        <v>1336.1910811545995</v>
      </c>
      <c r="M17" s="14">
        <v>126.27330000000001</v>
      </c>
      <c r="N17" s="14">
        <v>1484.2819999999999</v>
      </c>
      <c r="O17" s="14">
        <v>483.49099999999999</v>
      </c>
      <c r="P17" s="14">
        <v>163.47574661326485</v>
      </c>
    </row>
    <row r="18" spans="1:16" ht="19.5" customHeight="1" x14ac:dyDescent="0.3">
      <c r="A18" s="7">
        <v>32629</v>
      </c>
      <c r="B18" s="8">
        <v>8.5999999999999993E-2</v>
      </c>
      <c r="C18" s="9">
        <v>750.11931211965668</v>
      </c>
      <c r="D18" s="10">
        <v>323.7</v>
      </c>
      <c r="E18" s="11">
        <v>10.37</v>
      </c>
      <c r="F18" s="10">
        <v>25.133299999999998</v>
      </c>
      <c r="G18" s="9">
        <v>16.641904235808589</v>
      </c>
      <c r="H18" s="12">
        <v>8.43E-2</v>
      </c>
      <c r="I18" s="10">
        <v>124.1</v>
      </c>
      <c r="J18" s="9">
        <f t="shared" si="0"/>
        <v>3.2035835650293477E-2</v>
      </c>
      <c r="K18" s="9">
        <f t="shared" si="1"/>
        <v>1390.9901876772283</v>
      </c>
      <c r="L18" s="9">
        <f t="shared" si="2"/>
        <v>1381.4743119808172</v>
      </c>
      <c r="M18" s="14">
        <v>129.40110000000001</v>
      </c>
      <c r="N18" s="14">
        <v>1498.7239999999999</v>
      </c>
      <c r="O18" s="14">
        <v>509.30700000000002</v>
      </c>
      <c r="P18" s="14">
        <v>194.45582609544803</v>
      </c>
    </row>
    <row r="19" spans="1:16" ht="19.5" customHeight="1" x14ac:dyDescent="0.3">
      <c r="A19" s="7">
        <v>32660</v>
      </c>
      <c r="B19" s="8">
        <v>8.1000000000000003E-2</v>
      </c>
      <c r="C19" s="9">
        <v>780.72966354379059</v>
      </c>
      <c r="D19" s="10">
        <v>331.9</v>
      </c>
      <c r="E19" s="11">
        <v>10.423299999999999</v>
      </c>
      <c r="F19" s="10">
        <v>25.22</v>
      </c>
      <c r="G19" s="9">
        <v>17.013407650499133</v>
      </c>
      <c r="H19" s="12">
        <v>8.1500000000000003E-2</v>
      </c>
      <c r="I19" s="10">
        <v>124.4</v>
      </c>
      <c r="J19" s="9">
        <f t="shared" si="0"/>
        <v>3.1404941247363663E-2</v>
      </c>
      <c r="K19" s="9">
        <f t="shared" si="1"/>
        <v>1429.9594345340543</v>
      </c>
      <c r="L19" s="9">
        <f t="shared" si="2"/>
        <v>1420.0853807467122</v>
      </c>
      <c r="M19" s="14">
        <v>126.29770000000001</v>
      </c>
      <c r="N19" s="14">
        <v>1420.306</v>
      </c>
      <c r="O19" s="14">
        <v>528.50699999999995</v>
      </c>
      <c r="P19" s="14">
        <v>197.02357453727785</v>
      </c>
    </row>
    <row r="20" spans="1:16" ht="18.75" customHeight="1" x14ac:dyDescent="0.3">
      <c r="A20" s="7">
        <v>32690</v>
      </c>
      <c r="B20" s="8">
        <v>7.8200000000000006E-2</v>
      </c>
      <c r="C20" s="9">
        <v>800.88994972120281</v>
      </c>
      <c r="D20" s="10">
        <v>346.6</v>
      </c>
      <c r="E20" s="11">
        <v>10.5467</v>
      </c>
      <c r="F20" s="10">
        <v>24.71</v>
      </c>
      <c r="G20" s="9">
        <v>17.734251436577328</v>
      </c>
      <c r="H20" s="12">
        <v>7.8799999999999995E-2</v>
      </c>
      <c r="I20" s="10">
        <v>124.6</v>
      </c>
      <c r="J20" s="9">
        <f t="shared" si="0"/>
        <v>3.0429024812463932E-2</v>
      </c>
      <c r="K20" s="9">
        <f t="shared" si="1"/>
        <v>1497.0796006031537</v>
      </c>
      <c r="L20" s="9">
        <f t="shared" si="2"/>
        <v>1486.58258422003</v>
      </c>
      <c r="M20" s="14">
        <v>124.4941</v>
      </c>
      <c r="N20" s="14">
        <v>1399.14</v>
      </c>
      <c r="O20" s="14">
        <v>526.08000000000004</v>
      </c>
      <c r="P20" s="14">
        <v>173.06271968993164</v>
      </c>
    </row>
    <row r="21" spans="1:16" ht="18.75" customHeight="1" x14ac:dyDescent="0.3">
      <c r="A21" s="7">
        <v>32721</v>
      </c>
      <c r="B21" s="8">
        <v>8.2599999999999993E-2</v>
      </c>
      <c r="C21" s="9">
        <v>782.56532246109202</v>
      </c>
      <c r="D21" s="10">
        <v>347.3</v>
      </c>
      <c r="E21" s="11">
        <v>10.73</v>
      </c>
      <c r="F21" s="10">
        <v>24.2</v>
      </c>
      <c r="G21" s="9">
        <v>17.714220678979082</v>
      </c>
      <c r="H21" s="12">
        <v>7.9000000000000001E-2</v>
      </c>
      <c r="I21" s="10">
        <v>125</v>
      </c>
      <c r="J21" s="9">
        <f t="shared" si="0"/>
        <v>3.0895479412611577E-2</v>
      </c>
      <c r="K21" s="9">
        <f t="shared" si="1"/>
        <v>1503.9653316955598</v>
      </c>
      <c r="L21" s="9">
        <f t="shared" si="2"/>
        <v>1493.412305021865</v>
      </c>
      <c r="M21" s="14">
        <v>138.51419999999999</v>
      </c>
      <c r="N21" s="14">
        <v>1571.568</v>
      </c>
      <c r="O21" s="14">
        <v>573.84299999999996</v>
      </c>
      <c r="P21" s="14">
        <v>184.39816397114814</v>
      </c>
    </row>
    <row r="22" spans="1:16" ht="18.75" customHeight="1" x14ac:dyDescent="0.3">
      <c r="A22" s="7">
        <v>32752</v>
      </c>
      <c r="B22" s="8">
        <v>8.3100000000000007E-2</v>
      </c>
      <c r="C22" s="9">
        <v>785.3434746329533</v>
      </c>
      <c r="D22" s="10">
        <v>347.4</v>
      </c>
      <c r="E22" s="11">
        <v>10.7967</v>
      </c>
      <c r="F22" s="10">
        <v>23.69</v>
      </c>
      <c r="G22" s="9">
        <v>17.640853852797953</v>
      </c>
      <c r="H22" s="12">
        <v>7.7499999999999999E-2</v>
      </c>
      <c r="I22" s="10">
        <v>125.6</v>
      </c>
      <c r="J22" s="9">
        <f t="shared" si="0"/>
        <v>3.1078583765112262E-2</v>
      </c>
      <c r="K22" s="9">
        <f t="shared" si="1"/>
        <v>1508.2945909562254</v>
      </c>
      <c r="L22" s="9">
        <f t="shared" si="2"/>
        <v>1497.7100730623952</v>
      </c>
      <c r="M22" s="14">
        <v>135.20320000000001</v>
      </c>
      <c r="N22" s="14">
        <v>1504.846</v>
      </c>
      <c r="O22" s="14">
        <v>582.06299999999999</v>
      </c>
      <c r="P22" s="14">
        <v>188.62695016092522</v>
      </c>
    </row>
    <row r="23" spans="1:16" ht="18.75" customHeight="1" x14ac:dyDescent="0.3">
      <c r="A23" s="7">
        <v>32782</v>
      </c>
      <c r="B23" s="8">
        <v>7.9199999999999993E-2</v>
      </c>
      <c r="C23" s="9">
        <v>811.55288968755713</v>
      </c>
      <c r="D23" s="10">
        <v>340.2</v>
      </c>
      <c r="E23" s="11">
        <v>10.923299999999999</v>
      </c>
      <c r="F23" s="10">
        <v>23.4267</v>
      </c>
      <c r="G23" s="9">
        <v>17.242369266947424</v>
      </c>
      <c r="H23" s="12">
        <v>7.6399999999999996E-2</v>
      </c>
      <c r="I23" s="10">
        <v>125.9</v>
      </c>
      <c r="J23" s="9">
        <f t="shared" si="0"/>
        <v>3.2108465608465607E-2</v>
      </c>
      <c r="K23" s="9">
        <f t="shared" si="1"/>
        <v>1480.9867089870197</v>
      </c>
      <c r="L23" s="9">
        <f t="shared" si="2"/>
        <v>1470.676880817522</v>
      </c>
      <c r="M23" s="14">
        <v>139.24299999999999</v>
      </c>
      <c r="N23" s="14">
        <v>1569.69</v>
      </c>
      <c r="O23" s="14">
        <v>580.35699999999997</v>
      </c>
      <c r="P23" s="14">
        <v>212.34897162785259</v>
      </c>
    </row>
    <row r="24" spans="1:16" ht="18.75" customHeight="1" x14ac:dyDescent="0.3">
      <c r="A24" s="7">
        <v>32813</v>
      </c>
      <c r="B24" s="8">
        <v>7.8399999999999997E-2</v>
      </c>
      <c r="C24" s="9">
        <v>821.32758890226876</v>
      </c>
      <c r="D24" s="10">
        <v>348.6</v>
      </c>
      <c r="E24" s="11">
        <v>11.06</v>
      </c>
      <c r="F24" s="10">
        <v>23.1633</v>
      </c>
      <c r="G24" s="9">
        <v>17.650212904947324</v>
      </c>
      <c r="H24" s="12">
        <v>7.690000000000001E-2</v>
      </c>
      <c r="I24" s="10">
        <v>126.1</v>
      </c>
      <c r="J24" s="9">
        <f t="shared" si="0"/>
        <v>3.1726907630522085E-2</v>
      </c>
      <c r="K24" s="9">
        <f t="shared" si="1"/>
        <v>1521.5665574259992</v>
      </c>
      <c r="L24" s="9">
        <f t="shared" si="2"/>
        <v>1510.8782260164273</v>
      </c>
      <c r="M24" s="14">
        <v>134.70849999999999</v>
      </c>
      <c r="N24" s="14">
        <v>1509.527</v>
      </c>
      <c r="O24" s="14">
        <v>566.74</v>
      </c>
      <c r="P24" s="14">
        <v>215.26414646829281</v>
      </c>
    </row>
    <row r="25" spans="1:16" ht="18.75" customHeight="1" x14ac:dyDescent="0.3">
      <c r="A25" s="7">
        <v>32843</v>
      </c>
      <c r="B25" s="8">
        <v>7.9299999999999995E-2</v>
      </c>
      <c r="C25" s="9">
        <v>821.68288966161583</v>
      </c>
      <c r="D25" s="10">
        <v>339.97</v>
      </c>
      <c r="E25" s="11">
        <v>11.14</v>
      </c>
      <c r="F25" s="10">
        <v>22.87</v>
      </c>
      <c r="G25" s="9">
        <v>17.048843606878268</v>
      </c>
      <c r="H25" s="12">
        <v>7.6299999999999993E-2</v>
      </c>
      <c r="I25" s="10">
        <v>127.4</v>
      </c>
      <c r="J25" s="9">
        <f t="shared" si="0"/>
        <v>3.2767597140924198E-2</v>
      </c>
      <c r="K25" s="9">
        <f t="shared" si="1"/>
        <v>1487.9503829095258</v>
      </c>
      <c r="L25" s="9">
        <f t="shared" si="2"/>
        <v>1477.6003256264794</v>
      </c>
      <c r="M25" s="14">
        <v>139.9556</v>
      </c>
      <c r="N25" s="14">
        <v>1583.4169999999999</v>
      </c>
      <c r="O25" s="14">
        <v>577.98099999999999</v>
      </c>
      <c r="P25" s="14">
        <v>205.17084728909958</v>
      </c>
    </row>
    <row r="26" spans="1:16" ht="18.75" customHeight="1" x14ac:dyDescent="0.3">
      <c r="A26" s="7">
        <v>32874</v>
      </c>
      <c r="B26" s="8">
        <v>8.43E-2</v>
      </c>
      <c r="C26" s="9">
        <v>799.8669058863162</v>
      </c>
      <c r="D26" s="10">
        <v>330.45</v>
      </c>
      <c r="E26" s="11">
        <v>11.23</v>
      </c>
      <c r="F26" s="10">
        <v>22.49</v>
      </c>
      <c r="G26" s="9">
        <v>16.50809351649028</v>
      </c>
      <c r="H26" s="12">
        <v>7.6399999999999996E-2</v>
      </c>
      <c r="I26" s="10">
        <v>128</v>
      </c>
      <c r="J26" s="9">
        <f t="shared" si="0"/>
        <v>3.3983961264941749E-2</v>
      </c>
      <c r="K26" s="9">
        <f t="shared" si="1"/>
        <v>1450.379967641632</v>
      </c>
      <c r="L26" s="9">
        <f t="shared" si="2"/>
        <v>1440.408424997418</v>
      </c>
      <c r="M26" s="14">
        <v>144.4999</v>
      </c>
      <c r="N26" s="14">
        <v>1641.221</v>
      </c>
      <c r="O26" s="14">
        <v>590.54</v>
      </c>
      <c r="P26" s="14">
        <v>230.15893699006602</v>
      </c>
    </row>
    <row r="27" spans="1:16" ht="18.75" customHeight="1" x14ac:dyDescent="0.3">
      <c r="A27" s="7">
        <v>32905</v>
      </c>
      <c r="B27" s="8">
        <v>8.5099999999999995E-2</v>
      </c>
      <c r="C27" s="9">
        <v>801.25711679398</v>
      </c>
      <c r="D27" s="10">
        <v>338.46</v>
      </c>
      <c r="E27" s="11">
        <v>11.32</v>
      </c>
      <c r="F27" s="10">
        <v>22.08</v>
      </c>
      <c r="G27" s="9">
        <v>16.833748233480947</v>
      </c>
      <c r="H27" s="12">
        <v>7.7399999999999997E-2</v>
      </c>
      <c r="I27" s="10">
        <v>128.69999999999999</v>
      </c>
      <c r="J27" s="9">
        <f t="shared" si="0"/>
        <v>3.3445606570938959E-2</v>
      </c>
      <c r="K27" s="9">
        <f t="shared" si="1"/>
        <v>1489.6770937130036</v>
      </c>
      <c r="L27" s="9">
        <f t="shared" si="2"/>
        <v>1479.3380655785741</v>
      </c>
      <c r="M27" s="14">
        <v>137.80719999999999</v>
      </c>
      <c r="N27" s="14">
        <v>1577.8710000000001</v>
      </c>
      <c r="O27" s="14">
        <v>551.75</v>
      </c>
      <c r="P27" s="14">
        <v>237.66895053193113</v>
      </c>
    </row>
    <row r="28" spans="1:16" ht="18.75" customHeight="1" x14ac:dyDescent="0.3">
      <c r="A28" s="7">
        <v>32933</v>
      </c>
      <c r="B28" s="8">
        <v>8.6500000000000007E-2</v>
      </c>
      <c r="C28" s="9">
        <v>799.57094733215934</v>
      </c>
      <c r="D28" s="10">
        <v>338.18</v>
      </c>
      <c r="E28" s="11">
        <v>11.4367</v>
      </c>
      <c r="F28" s="10">
        <v>21.67</v>
      </c>
      <c r="G28" s="9">
        <v>16.813913898735766</v>
      </c>
      <c r="H28" s="12">
        <v>7.9000000000000001E-2</v>
      </c>
      <c r="I28" s="10">
        <v>128.9</v>
      </c>
      <c r="J28" s="9">
        <f t="shared" si="0"/>
        <v>3.3818380743982496E-2</v>
      </c>
      <c r="K28" s="9">
        <f t="shared" si="1"/>
        <v>1492.6394513975138</v>
      </c>
      <c r="L28" s="9">
        <f t="shared" si="2"/>
        <v>1482.2833121422461</v>
      </c>
      <c r="M28" s="14">
        <v>131.9674</v>
      </c>
      <c r="N28" s="14">
        <v>1470.9110000000001</v>
      </c>
      <c r="O28" s="14">
        <v>559.47</v>
      </c>
      <c r="P28" s="14">
        <v>246.92404171213508</v>
      </c>
    </row>
    <row r="29" spans="1:16" ht="18.75" customHeight="1" x14ac:dyDescent="0.3">
      <c r="A29" s="7">
        <v>32964</v>
      </c>
      <c r="B29" s="8">
        <v>9.0399999999999994E-2</v>
      </c>
      <c r="C29" s="9">
        <v>785.19349645598174</v>
      </c>
      <c r="D29" s="10">
        <v>350.25</v>
      </c>
      <c r="E29" s="11">
        <v>11.5533</v>
      </c>
      <c r="F29" s="10">
        <v>21.533300000000001</v>
      </c>
      <c r="G29" s="9">
        <v>17.392413588644999</v>
      </c>
      <c r="H29" s="12">
        <v>7.7699999999999991E-2</v>
      </c>
      <c r="I29" s="10">
        <v>129.19999999999999</v>
      </c>
      <c r="J29" s="9">
        <f t="shared" si="0"/>
        <v>3.2985867237687365E-2</v>
      </c>
      <c r="K29" s="9">
        <f t="shared" si="1"/>
        <v>1550.162764799215</v>
      </c>
      <c r="L29" s="9">
        <f t="shared" si="2"/>
        <v>1539.2620964450591</v>
      </c>
      <c r="M29" s="14">
        <v>123.7689</v>
      </c>
      <c r="N29" s="14">
        <v>1324.462</v>
      </c>
      <c r="O29" s="14">
        <v>572.23099999999999</v>
      </c>
      <c r="P29" s="14">
        <v>213.4477571040787</v>
      </c>
    </row>
    <row r="30" spans="1:16" ht="18.75" customHeight="1" x14ac:dyDescent="0.3">
      <c r="A30" s="7">
        <v>32994</v>
      </c>
      <c r="B30" s="8">
        <v>8.5999999999999993E-2</v>
      </c>
      <c r="C30" s="9">
        <v>813.85152208949728</v>
      </c>
      <c r="D30" s="10">
        <v>360.39</v>
      </c>
      <c r="E30" s="11">
        <v>11.66</v>
      </c>
      <c r="F30" s="10">
        <v>21.396699999999999</v>
      </c>
      <c r="G30" s="9">
        <v>17.817082821653003</v>
      </c>
      <c r="H30" s="12">
        <v>7.7399999999999997E-2</v>
      </c>
      <c r="I30" s="10">
        <v>129.9</v>
      </c>
      <c r="J30" s="9">
        <f t="shared" si="0"/>
        <v>3.2353838896750746E-2</v>
      </c>
      <c r="K30" s="9">
        <f t="shared" si="1"/>
        <v>1599.3416139684575</v>
      </c>
      <c r="L30" s="9">
        <f t="shared" si="2"/>
        <v>1587.974974250388</v>
      </c>
      <c r="M30" s="14">
        <v>122.1662</v>
      </c>
      <c r="N30" s="14">
        <v>1309.46</v>
      </c>
      <c r="O30" s="14">
        <v>560.09299999999996</v>
      </c>
      <c r="P30" s="14">
        <v>228.7864603821582</v>
      </c>
    </row>
    <row r="31" spans="1:16" ht="18.75" customHeight="1" x14ac:dyDescent="0.3">
      <c r="A31" s="7">
        <v>33025</v>
      </c>
      <c r="B31" s="8">
        <v>8.43E-2</v>
      </c>
      <c r="C31" s="9">
        <v>828.85945313916568</v>
      </c>
      <c r="D31" s="10">
        <v>360.03</v>
      </c>
      <c r="E31" s="11">
        <v>11.726699999999999</v>
      </c>
      <c r="F31" s="10">
        <v>21.26</v>
      </c>
      <c r="G31" s="9">
        <v>17.747171587070241</v>
      </c>
      <c r="H31" s="12">
        <v>7.7300000000000008E-2</v>
      </c>
      <c r="I31" s="10">
        <v>130.4</v>
      </c>
      <c r="J31" s="9">
        <f t="shared" si="0"/>
        <v>3.257145237896842E-2</v>
      </c>
      <c r="K31" s="9">
        <f t="shared" si="1"/>
        <v>1602.0807399921587</v>
      </c>
      <c r="L31" s="9">
        <f t="shared" si="2"/>
        <v>1590.6989386584439</v>
      </c>
      <c r="M31" s="14">
        <v>134.8819</v>
      </c>
      <c r="N31" s="14">
        <v>1456.029</v>
      </c>
      <c r="O31" s="14">
        <v>611.39</v>
      </c>
      <c r="P31" s="14">
        <v>247.515088393209</v>
      </c>
    </row>
    <row r="32" spans="1:16" ht="18.75" customHeight="1" x14ac:dyDescent="0.3">
      <c r="A32" s="7">
        <v>33055</v>
      </c>
      <c r="B32" s="8">
        <v>8.3599999999999994E-2</v>
      </c>
      <c r="C32" s="9">
        <v>838.54169978533992</v>
      </c>
      <c r="D32" s="10">
        <v>330.75</v>
      </c>
      <c r="E32" s="11">
        <v>11.783300000000001</v>
      </c>
      <c r="F32" s="10">
        <v>21.42</v>
      </c>
      <c r="G32" s="9">
        <v>16.168334756508969</v>
      </c>
      <c r="H32" s="12">
        <v>7.6200000000000004E-2</v>
      </c>
      <c r="I32" s="10">
        <v>131.6</v>
      </c>
      <c r="J32" s="9">
        <f t="shared" si="0"/>
        <v>3.5626001511715799E-2</v>
      </c>
      <c r="K32" s="9">
        <f t="shared" si="1"/>
        <v>1476.1585273015278</v>
      </c>
      <c r="L32" s="9">
        <f t="shared" si="2"/>
        <v>1466.055392385877</v>
      </c>
      <c r="M32" s="14">
        <v>133.92250000000001</v>
      </c>
      <c r="N32" s="14">
        <v>1443.0709999999999</v>
      </c>
      <c r="O32" s="14">
        <v>608.65200000000004</v>
      </c>
      <c r="P32" s="14">
        <v>255.99910794099654</v>
      </c>
    </row>
    <row r="33" spans="1:16" ht="18.75" customHeight="1" x14ac:dyDescent="0.3">
      <c r="A33" s="7">
        <v>33086</v>
      </c>
      <c r="B33" s="8">
        <v>8.8599999999999998E-2</v>
      </c>
      <c r="C33" s="9">
        <v>817.09232665430613</v>
      </c>
      <c r="D33" s="10">
        <v>315.41000000000003</v>
      </c>
      <c r="E33" s="11">
        <v>11.83</v>
      </c>
      <c r="F33" s="10">
        <v>21.58</v>
      </c>
      <c r="G33" s="9">
        <v>15.301285443522616</v>
      </c>
      <c r="H33" s="12">
        <v>7.4499999999999997E-2</v>
      </c>
      <c r="I33" s="10">
        <v>132.69999999999999</v>
      </c>
      <c r="J33" s="9">
        <f t="shared" si="0"/>
        <v>3.7506737262610571E-2</v>
      </c>
      <c r="K33" s="9">
        <f t="shared" si="1"/>
        <v>1412.0949580579684</v>
      </c>
      <c r="L33" s="9">
        <f t="shared" si="2"/>
        <v>1402.6428095041067</v>
      </c>
      <c r="M33" s="14">
        <v>135.22890000000001</v>
      </c>
      <c r="N33" s="14">
        <v>1463.973</v>
      </c>
      <c r="O33" s="14">
        <v>607.25099999999998</v>
      </c>
      <c r="P33" s="14">
        <v>278.50049481658397</v>
      </c>
    </row>
    <row r="34" spans="1:16" ht="18.75" customHeight="1" x14ac:dyDescent="0.3">
      <c r="A34" s="7">
        <v>33117</v>
      </c>
      <c r="B34" s="8">
        <v>8.8200000000000001E-2</v>
      </c>
      <c r="C34" s="9">
        <v>825.25631985255279</v>
      </c>
      <c r="D34" s="10">
        <v>307.12</v>
      </c>
      <c r="E34" s="11">
        <v>11.9267</v>
      </c>
      <c r="F34" s="10">
        <v>21.74</v>
      </c>
      <c r="G34" s="9">
        <v>14.818147965500792</v>
      </c>
      <c r="H34" s="12">
        <v>7.3599999999999999E-2</v>
      </c>
      <c r="I34" s="10">
        <v>133.5</v>
      </c>
      <c r="J34" s="9">
        <f t="shared" si="0"/>
        <v>3.8834006251628028E-2</v>
      </c>
      <c r="K34" s="9">
        <f t="shared" si="1"/>
        <v>1379.4301795444628</v>
      </c>
      <c r="L34" s="9">
        <f t="shared" si="2"/>
        <v>1370.31598399477</v>
      </c>
      <c r="M34" s="14">
        <v>122.4627</v>
      </c>
      <c r="N34" s="14">
        <v>1325.3140000000001</v>
      </c>
      <c r="O34" s="14">
        <v>551.22299999999996</v>
      </c>
      <c r="P34" s="14">
        <v>242.89207372997791</v>
      </c>
    </row>
    <row r="35" spans="1:16" ht="18.75" customHeight="1" x14ac:dyDescent="0.3">
      <c r="A35" s="7">
        <v>33147</v>
      </c>
      <c r="B35" s="8">
        <v>8.6500000000000007E-2</v>
      </c>
      <c r="C35" s="9">
        <v>840.53730923660976</v>
      </c>
      <c r="D35" s="10">
        <v>315.29000000000002</v>
      </c>
      <c r="E35" s="11">
        <v>12.013299999999999</v>
      </c>
      <c r="F35" s="10">
        <v>21.6067</v>
      </c>
      <c r="G35" s="9">
        <v>15.187607599503181</v>
      </c>
      <c r="H35" s="12">
        <v>7.17E-2</v>
      </c>
      <c r="I35" s="10">
        <v>133.80000000000001</v>
      </c>
      <c r="J35" s="9">
        <f t="shared" si="0"/>
        <v>3.8102381934092419E-2</v>
      </c>
      <c r="K35" s="9">
        <f t="shared" si="1"/>
        <v>1420.6222335131781</v>
      </c>
      <c r="L35" s="9">
        <f t="shared" si="2"/>
        <v>1411.120127208585</v>
      </c>
      <c r="M35" s="14">
        <v>109.61839999999999</v>
      </c>
      <c r="N35" s="14">
        <v>1146.338</v>
      </c>
      <c r="O35" s="14">
        <v>525.17999999999995</v>
      </c>
      <c r="P35" s="14">
        <v>211.80864760116827</v>
      </c>
    </row>
    <row r="36" spans="1:16" ht="18.75" customHeight="1" x14ac:dyDescent="0.3">
      <c r="A36" s="7">
        <v>33178</v>
      </c>
      <c r="B36" s="8">
        <v>8.2599999999999993E-2</v>
      </c>
      <c r="C36" s="9">
        <v>868.4975837988984</v>
      </c>
      <c r="D36" s="10">
        <v>328.75</v>
      </c>
      <c r="E36" s="11">
        <v>12.09</v>
      </c>
      <c r="F36" s="10">
        <v>21.473299999999998</v>
      </c>
      <c r="G36" s="9">
        <v>15.846314974728758</v>
      </c>
      <c r="H36" s="12">
        <v>7.0599999999999996E-2</v>
      </c>
      <c r="I36" s="10">
        <v>133.80000000000001</v>
      </c>
      <c r="J36" s="9">
        <f t="shared" si="0"/>
        <v>3.6775665399239543E-2</v>
      </c>
      <c r="K36" s="9">
        <f t="shared" si="1"/>
        <v>1485.8093696841693</v>
      </c>
      <c r="L36" s="9">
        <f t="shared" si="2"/>
        <v>1475.686626880278</v>
      </c>
      <c r="M36" s="14">
        <v>119.6621</v>
      </c>
      <c r="N36" s="14">
        <v>1314.029</v>
      </c>
      <c r="O36" s="14">
        <v>523.08699999999999</v>
      </c>
      <c r="P36" s="14">
        <v>207.81729951996456</v>
      </c>
    </row>
    <row r="37" spans="1:16" ht="18.75" customHeight="1" x14ac:dyDescent="0.3">
      <c r="A37" s="7">
        <v>33208</v>
      </c>
      <c r="B37" s="8">
        <v>8.0799999999999997E-2</v>
      </c>
      <c r="C37" s="9">
        <v>885.00303357083919</v>
      </c>
      <c r="D37" s="10">
        <v>325.49</v>
      </c>
      <c r="E37" s="11">
        <v>12.1067</v>
      </c>
      <c r="F37" s="10">
        <v>21.34</v>
      </c>
      <c r="G37" s="9">
        <v>15.606190118802358</v>
      </c>
      <c r="H37" s="12">
        <v>6.7400000000000002E-2</v>
      </c>
      <c r="I37" s="10">
        <v>134.6</v>
      </c>
      <c r="J37" s="9">
        <f t="shared" si="0"/>
        <v>3.7195305539340688E-2</v>
      </c>
      <c r="K37" s="9">
        <f t="shared" si="1"/>
        <v>1475.6353229804711</v>
      </c>
      <c r="L37" s="9">
        <f t="shared" si="2"/>
        <v>1465.6272533256235</v>
      </c>
      <c r="M37" s="14">
        <v>117.6087</v>
      </c>
      <c r="N37" s="14">
        <v>1241.0229999999999</v>
      </c>
      <c r="O37" s="14">
        <v>556.96</v>
      </c>
      <c r="P37" s="14">
        <v>196.91457013878008</v>
      </c>
    </row>
    <row r="38" spans="1:16" ht="18.75" customHeight="1" x14ac:dyDescent="0.3">
      <c r="A38" s="7">
        <v>33239</v>
      </c>
      <c r="B38" s="8">
        <v>8.0299999999999996E-2</v>
      </c>
      <c r="C38" s="9">
        <v>893.94842728897356</v>
      </c>
      <c r="D38" s="10">
        <v>362.26</v>
      </c>
      <c r="E38" s="11">
        <v>12.113300000000001</v>
      </c>
      <c r="F38" s="10">
        <v>21.183299999999999</v>
      </c>
      <c r="G38" s="9">
        <v>17.354664745205103</v>
      </c>
      <c r="H38" s="12">
        <v>6.2199999999999998E-2</v>
      </c>
      <c r="I38" s="10">
        <v>134.80000000000001</v>
      </c>
      <c r="J38" s="9">
        <f t="shared" si="0"/>
        <v>3.3438138353668635E-2</v>
      </c>
      <c r="K38" s="9">
        <f t="shared" si="1"/>
        <v>1646.91148693578</v>
      </c>
      <c r="L38" s="9">
        <f t="shared" si="2"/>
        <v>1635.2804258080441</v>
      </c>
      <c r="M38" s="14">
        <v>120.0992</v>
      </c>
      <c r="N38" s="14">
        <v>1262.3620000000001</v>
      </c>
      <c r="O38" s="14">
        <v>571.95299999999997</v>
      </c>
      <c r="P38" s="14">
        <v>205.18187725509341</v>
      </c>
    </row>
    <row r="39" spans="1:16" ht="18.75" customHeight="1" x14ac:dyDescent="0.3">
      <c r="A39" s="7">
        <v>33270</v>
      </c>
      <c r="B39" s="8">
        <v>8.0199999999999994E-2</v>
      </c>
      <c r="C39" s="9">
        <v>900.53400917548606</v>
      </c>
      <c r="D39" s="10">
        <v>372.28</v>
      </c>
      <c r="E39" s="11">
        <v>12.11</v>
      </c>
      <c r="F39" s="10">
        <v>21.026700000000002</v>
      </c>
      <c r="G39" s="9">
        <v>17.818620083397366</v>
      </c>
      <c r="H39" s="12">
        <v>5.9400000000000001E-2</v>
      </c>
      <c r="I39" s="10">
        <v>135</v>
      </c>
      <c r="J39" s="9">
        <f t="shared" si="0"/>
        <v>3.2529279037283768E-2</v>
      </c>
      <c r="K39" s="9">
        <f t="shared" si="1"/>
        <v>1697.0524389444543</v>
      </c>
      <c r="L39" s="9">
        <f t="shared" si="2"/>
        <v>1684.9446530511559</v>
      </c>
      <c r="M39" s="14">
        <v>124.4932</v>
      </c>
      <c r="N39" s="14">
        <v>1300.893</v>
      </c>
      <c r="O39" s="14">
        <v>598.74599999999998</v>
      </c>
      <c r="P39" s="14">
        <v>221.71298067714392</v>
      </c>
    </row>
    <row r="40" spans="1:16" ht="18.75" customHeight="1" x14ac:dyDescent="0.3">
      <c r="A40" s="7">
        <v>33298</v>
      </c>
      <c r="B40" s="8">
        <v>8.0500000000000002E-2</v>
      </c>
      <c r="C40" s="9">
        <v>904.73091085528495</v>
      </c>
      <c r="D40" s="10">
        <v>379.68</v>
      </c>
      <c r="E40" s="11">
        <v>12.13</v>
      </c>
      <c r="F40" s="10">
        <v>20.94</v>
      </c>
      <c r="G40" s="9">
        <v>18.15534589519801</v>
      </c>
      <c r="H40" s="12">
        <v>5.91E-2</v>
      </c>
      <c r="I40" s="10">
        <v>135.19999999999999</v>
      </c>
      <c r="J40" s="9">
        <f t="shared" si="0"/>
        <v>3.1947956173619889E-2</v>
      </c>
      <c r="K40" s="9">
        <f t="shared" si="1"/>
        <v>1735.3935403248365</v>
      </c>
      <c r="L40" s="9">
        <f t="shared" si="2"/>
        <v>1722.9230380149302</v>
      </c>
      <c r="M40" s="14">
        <v>136.15119999999999</v>
      </c>
      <c r="N40" s="14">
        <v>1437.787</v>
      </c>
      <c r="O40" s="14">
        <v>639.64400000000001</v>
      </c>
      <c r="P40" s="14">
        <v>254.4518012521759</v>
      </c>
    </row>
    <row r="41" spans="1:16" ht="18.75" customHeight="1" x14ac:dyDescent="0.3">
      <c r="A41" s="7">
        <v>33329</v>
      </c>
      <c r="B41" s="8">
        <v>8.0199999999999994E-2</v>
      </c>
      <c r="C41" s="9">
        <v>912.63271874812324</v>
      </c>
      <c r="D41" s="10">
        <v>377.99</v>
      </c>
      <c r="E41" s="11">
        <v>12.14</v>
      </c>
      <c r="F41" s="10">
        <v>20.363299999999999</v>
      </c>
      <c r="G41" s="9">
        <v>18.035430911004045</v>
      </c>
      <c r="H41" s="12">
        <v>5.6500000000000002E-2</v>
      </c>
      <c r="I41" s="10">
        <v>135.6</v>
      </c>
      <c r="J41" s="9">
        <f t="shared" si="0"/>
        <v>3.21172517791476E-2</v>
      </c>
      <c r="K41" s="9">
        <f t="shared" si="1"/>
        <v>1732.2930997305107</v>
      </c>
      <c r="L41" s="9">
        <f t="shared" si="2"/>
        <v>1719.8654025401318</v>
      </c>
      <c r="M41" s="14">
        <v>132.29750000000001</v>
      </c>
      <c r="N41" s="14">
        <v>1354.6759999999999</v>
      </c>
      <c r="O41" s="14">
        <v>654.74900000000002</v>
      </c>
      <c r="P41" s="14">
        <v>264.83851049768589</v>
      </c>
    </row>
    <row r="42" spans="1:16" ht="18.75" customHeight="1" x14ac:dyDescent="0.3">
      <c r="A42" s="7">
        <v>33359</v>
      </c>
      <c r="B42" s="8">
        <v>8.0600000000000005E-2</v>
      </c>
      <c r="C42" s="9">
        <v>916.2717064506287</v>
      </c>
      <c r="D42" s="10">
        <v>378.29</v>
      </c>
      <c r="E42" s="11">
        <v>12.15</v>
      </c>
      <c r="F42" s="10">
        <v>19.8567</v>
      </c>
      <c r="G42" s="9">
        <v>18.015227044688316</v>
      </c>
      <c r="H42" s="12">
        <v>5.4600000000000003E-2</v>
      </c>
      <c r="I42" s="10">
        <v>136</v>
      </c>
      <c r="J42" s="9">
        <f t="shared" si="0"/>
        <v>3.2118216183351395E-2</v>
      </c>
      <c r="K42" s="9">
        <f t="shared" si="1"/>
        <v>1738.3081654555201</v>
      </c>
      <c r="L42" s="9">
        <f t="shared" si="2"/>
        <v>1725.8336619269244</v>
      </c>
      <c r="M42" s="14">
        <v>133.35929999999999</v>
      </c>
      <c r="N42" s="14">
        <v>1368.125</v>
      </c>
      <c r="O42" s="14">
        <v>656.82100000000003</v>
      </c>
      <c r="P42" s="14">
        <v>267.55420628355535</v>
      </c>
    </row>
    <row r="43" spans="1:16" ht="18.75" customHeight="1" x14ac:dyDescent="0.3">
      <c r="A43" s="7">
        <v>33390</v>
      </c>
      <c r="B43" s="8">
        <v>8.2400000000000001E-2</v>
      </c>
      <c r="C43" s="9">
        <v>911.39722982768137</v>
      </c>
      <c r="D43" s="10">
        <v>380.23</v>
      </c>
      <c r="E43" s="11">
        <v>12.193300000000001</v>
      </c>
      <c r="F43" s="10">
        <v>19.41</v>
      </c>
      <c r="G43" s="9">
        <v>18.103452345519738</v>
      </c>
      <c r="H43" s="12">
        <v>5.57E-2</v>
      </c>
      <c r="I43" s="10">
        <v>136.19999999999999</v>
      </c>
      <c r="J43" s="9">
        <f t="shared" si="0"/>
        <v>3.2068221865712856E-2</v>
      </c>
      <c r="K43" s="9">
        <f t="shared" si="1"/>
        <v>1751.8919959924217</v>
      </c>
      <c r="L43" s="9">
        <f t="shared" si="2"/>
        <v>1739.2963596524548</v>
      </c>
      <c r="M43" s="14">
        <v>136.49610000000001</v>
      </c>
      <c r="N43" s="14">
        <v>1384.557</v>
      </c>
      <c r="O43" s="14">
        <v>683.62199999999996</v>
      </c>
      <c r="P43" s="14">
        <v>288.47238179432026</v>
      </c>
    </row>
    <row r="44" spans="1:16" ht="18.75" customHeight="1" x14ac:dyDescent="0.3">
      <c r="A44" s="7">
        <v>33420</v>
      </c>
      <c r="B44" s="8">
        <v>8.199999999999999E-2</v>
      </c>
      <c r="C44" s="9">
        <v>920.09756170009541</v>
      </c>
      <c r="D44" s="10">
        <v>389.4</v>
      </c>
      <c r="E44" s="11">
        <v>12.236700000000001</v>
      </c>
      <c r="F44" s="10">
        <v>18.84</v>
      </c>
      <c r="G44" s="9">
        <v>18.512258455337705</v>
      </c>
      <c r="H44" s="12">
        <v>5.5800000000000002E-2</v>
      </c>
      <c r="I44" s="10">
        <v>136.6</v>
      </c>
      <c r="J44" s="9">
        <f t="shared" si="0"/>
        <v>3.1424499229583978E-2</v>
      </c>
      <c r="K44" s="9">
        <f t="shared" si="1"/>
        <v>1798.8406788129871</v>
      </c>
      <c r="L44" s="9">
        <f t="shared" si="2"/>
        <v>1785.7976481090864</v>
      </c>
      <c r="M44" s="14">
        <v>128.119</v>
      </c>
      <c r="N44" s="14">
        <v>1286.316</v>
      </c>
      <c r="O44" s="14">
        <v>651.803</v>
      </c>
      <c r="P44" s="14">
        <v>278.08755774857735</v>
      </c>
    </row>
    <row r="45" spans="1:16" ht="18.75" customHeight="1" x14ac:dyDescent="0.3">
      <c r="A45" s="7">
        <v>33451</v>
      </c>
      <c r="B45" s="8">
        <v>7.8200000000000006E-2</v>
      </c>
      <c r="C45" s="9">
        <v>950.20063007487613</v>
      </c>
      <c r="D45" s="10">
        <v>387.2</v>
      </c>
      <c r="E45" s="11">
        <v>12.28</v>
      </c>
      <c r="F45" s="10">
        <v>18.329999999999998</v>
      </c>
      <c r="G45" s="9">
        <v>18.357282591774315</v>
      </c>
      <c r="H45" s="12">
        <v>5.33E-2</v>
      </c>
      <c r="I45" s="10">
        <v>137.19999999999999</v>
      </c>
      <c r="J45" s="9">
        <f t="shared" si="0"/>
        <v>3.1714876033057851E-2</v>
      </c>
      <c r="K45" s="9">
        <f t="shared" si="1"/>
        <v>1793.4050448494452</v>
      </c>
      <c r="L45" s="9">
        <f t="shared" si="2"/>
        <v>1780.4280917790413</v>
      </c>
      <c r="M45" s="14">
        <v>134.1712</v>
      </c>
      <c r="N45" s="14">
        <v>1347.2819999999999</v>
      </c>
      <c r="O45" s="14">
        <v>681.82500000000005</v>
      </c>
      <c r="P45" s="14">
        <v>292.42772426183484</v>
      </c>
    </row>
    <row r="46" spans="1:16" ht="18.75" customHeight="1" x14ac:dyDescent="0.3">
      <c r="A46" s="7">
        <v>33482</v>
      </c>
      <c r="B46" s="8">
        <v>7.4700000000000003E-2</v>
      </c>
      <c r="C46" s="9">
        <v>979.40006595299656</v>
      </c>
      <c r="D46" s="10">
        <v>386.88</v>
      </c>
      <c r="E46" s="11">
        <v>12.253299999999999</v>
      </c>
      <c r="F46" s="10">
        <v>17.82</v>
      </c>
      <c r="G46" s="9">
        <v>18.349187992001969</v>
      </c>
      <c r="H46" s="12">
        <v>5.2199999999999996E-2</v>
      </c>
      <c r="I46" s="10">
        <v>137.4</v>
      </c>
      <c r="J46" s="9">
        <f t="shared" si="0"/>
        <v>3.1672094706368899E-2</v>
      </c>
      <c r="K46" s="9">
        <f t="shared" si="1"/>
        <v>1796.6523878814335</v>
      </c>
      <c r="L46" s="9">
        <f t="shared" si="2"/>
        <v>1783.655820865743</v>
      </c>
      <c r="M46" s="14">
        <v>133.84729999999999</v>
      </c>
      <c r="N46" s="14">
        <v>1321.1659999999999</v>
      </c>
      <c r="O46" s="14">
        <v>697.85</v>
      </c>
      <c r="P46" s="14">
        <v>298.50806604618549</v>
      </c>
    </row>
    <row r="47" spans="1:16" ht="18.75" customHeight="1" x14ac:dyDescent="0.3">
      <c r="A47" s="7">
        <v>33512</v>
      </c>
      <c r="B47" s="8">
        <v>7.4700000000000003E-2</v>
      </c>
      <c r="C47" s="9">
        <v>985.49683136355384</v>
      </c>
      <c r="D47" s="10">
        <v>385.92</v>
      </c>
      <c r="E47" s="11">
        <v>12.226699999999999</v>
      </c>
      <c r="F47" s="10">
        <v>17.203299999999999</v>
      </c>
      <c r="G47" s="9">
        <v>18.288868169301328</v>
      </c>
      <c r="H47" s="12">
        <v>4.99E-2</v>
      </c>
      <c r="I47" s="10">
        <v>137.80000000000001</v>
      </c>
      <c r="J47" s="9">
        <f t="shared" si="0"/>
        <v>3.1681954809286893E-2</v>
      </c>
      <c r="K47" s="9">
        <f t="shared" si="1"/>
        <v>1796.9258779908812</v>
      </c>
      <c r="L47" s="9">
        <f t="shared" si="2"/>
        <v>1783.939017826815</v>
      </c>
      <c r="M47" s="14">
        <v>137.2028</v>
      </c>
      <c r="N47" s="14">
        <v>1390.8130000000001</v>
      </c>
      <c r="O47" s="14">
        <v>685.49699999999996</v>
      </c>
      <c r="P47" s="14">
        <v>286.98273146623029</v>
      </c>
    </row>
    <row r="48" spans="1:16" ht="18.75" customHeight="1" x14ac:dyDescent="0.3">
      <c r="A48" s="7">
        <v>33543</v>
      </c>
      <c r="B48" s="8">
        <v>7.3800000000000004E-2</v>
      </c>
      <c r="C48" s="9">
        <v>997.79210888455759</v>
      </c>
      <c r="D48" s="10">
        <v>388.51</v>
      </c>
      <c r="E48" s="11">
        <v>12.2</v>
      </c>
      <c r="F48" s="10">
        <v>16.5867</v>
      </c>
      <c r="G48" s="9">
        <v>18.441652313512712</v>
      </c>
      <c r="H48" s="12">
        <v>4.5599999999999995E-2</v>
      </c>
      <c r="I48" s="10">
        <v>137.9</v>
      </c>
      <c r="J48" s="9">
        <f t="shared" si="0"/>
        <v>3.1402023113948158E-2</v>
      </c>
      <c r="K48" s="9">
        <f t="shared" si="1"/>
        <v>1813.7192876784338</v>
      </c>
      <c r="L48" s="9">
        <f t="shared" si="2"/>
        <v>1800.5797271964989</v>
      </c>
      <c r="M48" s="14">
        <v>139.5361</v>
      </c>
      <c r="N48" s="14">
        <v>1412.4939999999999</v>
      </c>
      <c r="O48" s="14">
        <v>696.80700000000002</v>
      </c>
      <c r="P48" s="14">
        <v>298.61372856208129</v>
      </c>
    </row>
    <row r="49" spans="1:16" ht="18.75" customHeight="1" x14ac:dyDescent="0.3">
      <c r="A49" s="7">
        <v>33573</v>
      </c>
      <c r="B49" s="8">
        <v>6.7099999999999993E-2</v>
      </c>
      <c r="C49" s="9">
        <v>1051.7803436876543</v>
      </c>
      <c r="D49" s="10">
        <v>416.08</v>
      </c>
      <c r="E49" s="11">
        <v>12.24</v>
      </c>
      <c r="F49" s="10">
        <v>15.97</v>
      </c>
      <c r="G49" s="9">
        <v>19.773068211462625</v>
      </c>
      <c r="H49" s="12">
        <v>4.07E-2</v>
      </c>
      <c r="I49" s="10">
        <v>138.1</v>
      </c>
      <c r="J49" s="9">
        <f t="shared" si="0"/>
        <v>2.9417419726975584E-2</v>
      </c>
      <c r="K49" s="9">
        <f t="shared" si="1"/>
        <v>1947.1887850780543</v>
      </c>
      <c r="L49" s="9">
        <f t="shared" si="2"/>
        <v>1932.7690646125811</v>
      </c>
      <c r="M49" s="14">
        <v>133.4759</v>
      </c>
      <c r="N49" s="14">
        <v>1348.3019999999999</v>
      </c>
      <c r="O49" s="14">
        <v>668.13199999999995</v>
      </c>
      <c r="P49" s="14">
        <v>294.09361502491419</v>
      </c>
    </row>
    <row r="50" spans="1:16" ht="18.75" customHeight="1" x14ac:dyDescent="0.3">
      <c r="A50" s="7">
        <v>33604</v>
      </c>
      <c r="B50" s="8">
        <v>7.3099999999999998E-2</v>
      </c>
      <c r="C50" s="9">
        <v>1013.6917409640306</v>
      </c>
      <c r="D50" s="10">
        <v>412.56</v>
      </c>
      <c r="E50" s="11">
        <v>12.28</v>
      </c>
      <c r="F50" s="10">
        <v>16.046700000000001</v>
      </c>
      <c r="G50" s="9">
        <v>19.58298297038673</v>
      </c>
      <c r="H50" s="12">
        <v>3.7999999999999999E-2</v>
      </c>
      <c r="I50" s="10">
        <v>138.6</v>
      </c>
      <c r="J50" s="9">
        <f t="shared" si="0"/>
        <v>2.9765367461702538E-2</v>
      </c>
      <c r="K50" s="9">
        <f t="shared" si="1"/>
        <v>1935.5047787970229</v>
      </c>
      <c r="L50" s="9">
        <f t="shared" si="2"/>
        <v>1921.2121410543771</v>
      </c>
      <c r="M50" s="14">
        <v>143.33500000000001</v>
      </c>
      <c r="N50" s="14">
        <v>1414.37</v>
      </c>
      <c r="O50" s="14">
        <v>743.91899999999998</v>
      </c>
      <c r="P50" s="14">
        <v>327.05546985589473</v>
      </c>
    </row>
    <row r="51" spans="1:16" ht="18.75" customHeight="1" x14ac:dyDescent="0.3">
      <c r="A51" s="7">
        <v>33635</v>
      </c>
      <c r="B51" s="8">
        <v>7.2700000000000001E-2</v>
      </c>
      <c r="C51" s="9">
        <v>1022.6970308562443</v>
      </c>
      <c r="D51" s="10">
        <v>407.36</v>
      </c>
      <c r="E51" s="11">
        <v>12.32</v>
      </c>
      <c r="F51" s="10">
        <v>16.1233</v>
      </c>
      <c r="G51" s="9">
        <v>19.283561861298541</v>
      </c>
      <c r="H51" s="12">
        <v>3.8399999999999997E-2</v>
      </c>
      <c r="I51" s="10">
        <v>139.30000000000001</v>
      </c>
      <c r="J51" s="9">
        <f t="shared" si="0"/>
        <v>3.0243519245875882E-2</v>
      </c>
      <c r="K51" s="9">
        <f t="shared" si="1"/>
        <v>1915.9257924430874</v>
      </c>
      <c r="L51" s="9">
        <f t="shared" si="2"/>
        <v>1901.8387646366209</v>
      </c>
      <c r="M51" s="14">
        <v>141.13489999999999</v>
      </c>
      <c r="N51" s="14">
        <v>1386.519</v>
      </c>
      <c r="O51" s="14">
        <v>730.99400000000003</v>
      </c>
      <c r="P51" s="14">
        <v>364.82654848761609</v>
      </c>
    </row>
    <row r="52" spans="1:16" ht="18.75" customHeight="1" x14ac:dyDescent="0.3">
      <c r="A52" s="7">
        <v>33664</v>
      </c>
      <c r="B52" s="8">
        <v>7.5399999999999995E-2</v>
      </c>
      <c r="C52" s="9">
        <v>1009.8495894144168</v>
      </c>
      <c r="D52" s="10">
        <v>407.41</v>
      </c>
      <c r="E52" s="11">
        <v>12.32</v>
      </c>
      <c r="F52" s="10">
        <v>16.190000000000001</v>
      </c>
      <c r="G52" s="9">
        <v>19.301229507881029</v>
      </c>
      <c r="H52" s="12">
        <v>4.0399999999999998E-2</v>
      </c>
      <c r="I52" s="10">
        <v>139.5</v>
      </c>
      <c r="J52" s="9">
        <f t="shared" si="0"/>
        <v>3.023980756486095E-2</v>
      </c>
      <c r="K52" s="9">
        <f t="shared" si="1"/>
        <v>1920.9896510362983</v>
      </c>
      <c r="L52" s="9">
        <f t="shared" si="2"/>
        <v>1906.8648024731767</v>
      </c>
      <c r="M52" s="14">
        <v>138.94640000000001</v>
      </c>
      <c r="N52" s="14">
        <v>1338.3030000000001</v>
      </c>
      <c r="O52" s="14">
        <v>738.83199999999999</v>
      </c>
      <c r="P52" s="14">
        <v>380.93330948037413</v>
      </c>
    </row>
    <row r="53" spans="1:16" ht="18.75" customHeight="1" x14ac:dyDescent="0.3">
      <c r="A53" s="7">
        <v>33695</v>
      </c>
      <c r="B53" s="8">
        <v>7.6100000000000001E-2</v>
      </c>
      <c r="C53" s="9">
        <v>1011.3348074366055</v>
      </c>
      <c r="D53" s="10">
        <v>414.81</v>
      </c>
      <c r="E53" s="11">
        <v>12.32</v>
      </c>
      <c r="F53" s="10">
        <v>16.4833</v>
      </c>
      <c r="G53" s="9">
        <v>19.662279795641673</v>
      </c>
      <c r="H53" s="12">
        <v>3.7499999999999999E-2</v>
      </c>
      <c r="I53" s="10">
        <v>139.69999999999999</v>
      </c>
      <c r="J53" s="9">
        <f t="shared" si="0"/>
        <v>2.970034473614426E-2</v>
      </c>
      <c r="K53" s="9">
        <f t="shared" si="1"/>
        <v>1960.7224495915596</v>
      </c>
      <c r="L53" s="9">
        <f t="shared" si="2"/>
        <v>1946.2197260995188</v>
      </c>
      <c r="M53" s="14">
        <v>132.70590000000001</v>
      </c>
      <c r="N53" s="14">
        <v>1250.7550000000001</v>
      </c>
      <c r="O53" s="14">
        <v>724.67499999999995</v>
      </c>
      <c r="P53" s="14">
        <v>393.71652896711623</v>
      </c>
    </row>
    <row r="54" spans="1:16" ht="18.75" customHeight="1" x14ac:dyDescent="0.3">
      <c r="A54" s="7">
        <v>33725</v>
      </c>
      <c r="B54" s="8">
        <v>7.3300000000000004E-2</v>
      </c>
      <c r="C54" s="9">
        <v>1037.4609445232122</v>
      </c>
      <c r="D54" s="10">
        <v>408.27</v>
      </c>
      <c r="E54" s="11">
        <v>12.32</v>
      </c>
      <c r="F54" s="10">
        <v>16.7667</v>
      </c>
      <c r="G54" s="9">
        <v>19.315365967644585</v>
      </c>
      <c r="H54" s="12">
        <v>3.6299999999999999E-2</v>
      </c>
      <c r="I54" s="10">
        <v>140.19999999999999</v>
      </c>
      <c r="J54" s="9">
        <f t="shared" si="0"/>
        <v>3.0176108947510227E-2</v>
      </c>
      <c r="K54" s="9">
        <f t="shared" si="1"/>
        <v>1934.6620449755951</v>
      </c>
      <c r="L54" s="9">
        <f t="shared" si="2"/>
        <v>1920.4292422625379</v>
      </c>
      <c r="M54" s="14">
        <v>134.43260000000001</v>
      </c>
      <c r="N54" s="14">
        <v>1255.338</v>
      </c>
      <c r="O54" s="14">
        <v>745.33799999999997</v>
      </c>
      <c r="P54" s="14">
        <v>390.87220722665808</v>
      </c>
    </row>
    <row r="55" spans="1:16" ht="18.75" customHeight="1" x14ac:dyDescent="0.3">
      <c r="A55" s="7">
        <v>33756</v>
      </c>
      <c r="B55" s="8">
        <v>7.1399999999999991E-2</v>
      </c>
      <c r="C55" s="9">
        <v>1057.637106301042</v>
      </c>
      <c r="D55" s="10">
        <v>415.05</v>
      </c>
      <c r="E55" s="11">
        <v>12.343299999999999</v>
      </c>
      <c r="F55" s="10">
        <v>17.05</v>
      </c>
      <c r="G55" s="9">
        <v>19.620740694824391</v>
      </c>
      <c r="H55" s="12">
        <v>3.6600000000000001E-2</v>
      </c>
      <c r="I55" s="10">
        <v>140.5</v>
      </c>
      <c r="J55" s="9">
        <f t="shared" si="0"/>
        <v>2.9739308517046138E-2</v>
      </c>
      <c r="K55" s="9">
        <f t="shared" si="1"/>
        <v>1971.6645633251683</v>
      </c>
      <c r="L55" s="9">
        <f t="shared" si="2"/>
        <v>1957.0805058145893</v>
      </c>
      <c r="M55" s="14">
        <v>139.53139999999999</v>
      </c>
      <c r="N55" s="14">
        <v>1335.94</v>
      </c>
      <c r="O55" s="14">
        <v>747.84199999999998</v>
      </c>
      <c r="P55" s="14">
        <v>389.36151736725361</v>
      </c>
    </row>
    <row r="56" spans="1:16" ht="18.75" customHeight="1" x14ac:dyDescent="0.3">
      <c r="A56" s="7">
        <v>33786</v>
      </c>
      <c r="B56" s="8">
        <v>6.7199999999999996E-2</v>
      </c>
      <c r="C56" s="9">
        <v>1095.7114583910843</v>
      </c>
      <c r="D56" s="10">
        <v>417.93</v>
      </c>
      <c r="E56" s="11">
        <v>12.3667</v>
      </c>
      <c r="F56" s="10">
        <v>17.38</v>
      </c>
      <c r="G56" s="9">
        <v>19.722137498351515</v>
      </c>
      <c r="H56" s="12">
        <v>3.2099999999999997E-2</v>
      </c>
      <c r="I56" s="10">
        <v>140.9</v>
      </c>
      <c r="J56" s="9">
        <f t="shared" si="0"/>
        <v>2.959036202234824E-2</v>
      </c>
      <c r="K56" s="9">
        <f t="shared" si="1"/>
        <v>1990.2413836809062</v>
      </c>
      <c r="L56" s="9">
        <f t="shared" si="2"/>
        <v>1975.4864301804628</v>
      </c>
      <c r="M56" s="14">
        <v>134.50049999999999</v>
      </c>
      <c r="N56" s="14">
        <v>1275.395</v>
      </c>
      <c r="O56" s="14">
        <v>735.87800000000004</v>
      </c>
      <c r="P56" s="14">
        <v>350.62895989892382</v>
      </c>
    </row>
    <row r="57" spans="1:16" ht="18.75" customHeight="1" x14ac:dyDescent="0.3">
      <c r="A57" s="7">
        <v>33817</v>
      </c>
      <c r="B57" s="8">
        <v>6.6199999999999995E-2</v>
      </c>
      <c r="C57" s="9">
        <v>1109.7224057949136</v>
      </c>
      <c r="D57" s="10">
        <v>418.48</v>
      </c>
      <c r="E57" s="11">
        <v>12.4</v>
      </c>
      <c r="F57" s="10">
        <v>17.71</v>
      </c>
      <c r="G57" s="9">
        <v>19.708766424745289</v>
      </c>
      <c r="H57" s="12">
        <v>3.1300000000000001E-2</v>
      </c>
      <c r="I57" s="10">
        <v>141.30000000000001</v>
      </c>
      <c r="J57" s="9">
        <f t="shared" si="0"/>
        <v>2.9631045689160772E-2</v>
      </c>
      <c r="K57" s="9">
        <f t="shared" si="1"/>
        <v>1997.7814394896818</v>
      </c>
      <c r="L57" s="9">
        <f t="shared" si="2"/>
        <v>1982.9641671863926</v>
      </c>
      <c r="M57" s="14">
        <v>134.87649999999999</v>
      </c>
      <c r="N57" s="14">
        <v>1245.374</v>
      </c>
      <c r="O57" s="14">
        <v>766.02200000000005</v>
      </c>
      <c r="P57" s="14">
        <v>354.34409993071654</v>
      </c>
    </row>
    <row r="58" spans="1:16" ht="18.75" customHeight="1" x14ac:dyDescent="0.3">
      <c r="A58" s="7">
        <v>33848</v>
      </c>
      <c r="B58" s="8">
        <v>6.3700000000000007E-2</v>
      </c>
      <c r="C58" s="9">
        <v>1136.0112182773992</v>
      </c>
      <c r="D58" s="10">
        <v>412.5</v>
      </c>
      <c r="E58" s="11">
        <v>12.386699999999999</v>
      </c>
      <c r="F58" s="10">
        <v>18.04</v>
      </c>
      <c r="G58" s="9">
        <v>19.370271076906956</v>
      </c>
      <c r="H58" s="12">
        <v>2.9100000000000001E-2</v>
      </c>
      <c r="I58" s="10">
        <v>141.80000000000001</v>
      </c>
      <c r="J58" s="9">
        <f t="shared" si="0"/>
        <v>3.0028363636363634E-2</v>
      </c>
      <c r="K58" s="9">
        <f t="shared" si="1"/>
        <v>1974.1612591661988</v>
      </c>
      <c r="L58" s="9">
        <f t="shared" si="2"/>
        <v>1959.5900819500516</v>
      </c>
      <c r="M58" s="14">
        <v>137.8468</v>
      </c>
      <c r="N58" s="14">
        <v>1318.175</v>
      </c>
      <c r="O58" s="14">
        <v>747.11</v>
      </c>
      <c r="P58" s="14">
        <v>337.72282392709707</v>
      </c>
    </row>
    <row r="59" spans="1:16" ht="18.75" customHeight="1" x14ac:dyDescent="0.3">
      <c r="A59" s="7">
        <v>33878</v>
      </c>
      <c r="B59" s="8">
        <v>6.8000000000000005E-2</v>
      </c>
      <c r="C59" s="9">
        <v>1107.2183015371702</v>
      </c>
      <c r="D59" s="10">
        <v>422.84</v>
      </c>
      <c r="E59" s="11">
        <v>12.3833</v>
      </c>
      <c r="F59" s="10">
        <v>18.39</v>
      </c>
      <c r="G59" s="9">
        <v>19.833656038801216</v>
      </c>
      <c r="H59" s="12">
        <v>2.86E-2</v>
      </c>
      <c r="I59" s="10">
        <v>142</v>
      </c>
      <c r="J59" s="9">
        <f t="shared" si="0"/>
        <v>2.9286018352095357E-2</v>
      </c>
      <c r="K59" s="9">
        <f t="shared" si="1"/>
        <v>2028.5856147536688</v>
      </c>
      <c r="L59" s="9">
        <f t="shared" si="2"/>
        <v>2013.4928559294808</v>
      </c>
      <c r="M59" s="14">
        <v>136.6172</v>
      </c>
      <c r="N59" s="14">
        <v>1288.7940000000001</v>
      </c>
      <c r="O59" s="14">
        <v>754.67700000000002</v>
      </c>
      <c r="P59" s="14">
        <v>338.78914417467229</v>
      </c>
    </row>
    <row r="60" spans="1:16" ht="18.75" customHeight="1" x14ac:dyDescent="0.3">
      <c r="A60" s="7">
        <v>33909</v>
      </c>
      <c r="B60" s="8">
        <v>6.9500000000000006E-2</v>
      </c>
      <c r="C60" s="9">
        <v>1101.7325235435399</v>
      </c>
      <c r="D60" s="10">
        <v>435.64</v>
      </c>
      <c r="E60" s="11">
        <v>12.39</v>
      </c>
      <c r="F60" s="10">
        <v>18.739999999999998</v>
      </c>
      <c r="G60" s="9">
        <v>20.44860672124295</v>
      </c>
      <c r="H60" s="12">
        <v>3.1300000000000001E-2</v>
      </c>
      <c r="I60" s="10">
        <v>141.9</v>
      </c>
      <c r="J60" s="9">
        <f t="shared" si="0"/>
        <v>2.844091451657332E-2</v>
      </c>
      <c r="K60" s="9">
        <f t="shared" si="1"/>
        <v>2094.9473840188284</v>
      </c>
      <c r="L60" s="9">
        <f t="shared" si="2"/>
        <v>2079.2164313864773</v>
      </c>
      <c r="M60" s="14">
        <v>133.22120000000001</v>
      </c>
      <c r="N60" s="14">
        <v>1225.0170000000001</v>
      </c>
      <c r="O60" s="14">
        <v>758.72699999999998</v>
      </c>
      <c r="P60" s="14">
        <v>356.81626028657854</v>
      </c>
    </row>
    <row r="61" spans="1:16" ht="18.75" customHeight="1" x14ac:dyDescent="0.3">
      <c r="A61" s="7">
        <v>33939</v>
      </c>
      <c r="B61" s="8">
        <v>6.7000000000000004E-2</v>
      </c>
      <c r="C61" s="9">
        <v>1127.8374402282259</v>
      </c>
      <c r="D61" s="10">
        <v>435.23</v>
      </c>
      <c r="E61" s="11">
        <v>12.4133</v>
      </c>
      <c r="F61" s="10">
        <v>19.09</v>
      </c>
      <c r="G61" s="9">
        <v>20.323410802995696</v>
      </c>
      <c r="H61" s="12">
        <v>3.2199999999999999E-2</v>
      </c>
      <c r="I61" s="10">
        <v>142.6</v>
      </c>
      <c r="J61" s="9">
        <f t="shared" si="0"/>
        <v>2.852124164235002E-2</v>
      </c>
      <c r="K61" s="9">
        <f t="shared" si="1"/>
        <v>2097.9502589523877</v>
      </c>
      <c r="L61" s="9">
        <f t="shared" si="2"/>
        <v>2082.2014087066955</v>
      </c>
      <c r="M61" s="14">
        <v>135.3853</v>
      </c>
      <c r="N61" s="14">
        <v>1233.5170000000001</v>
      </c>
      <c r="O61" s="14">
        <v>783.39300000000003</v>
      </c>
      <c r="P61" s="14">
        <v>352.873332034523</v>
      </c>
    </row>
    <row r="62" spans="1:16" ht="18.75" customHeight="1" x14ac:dyDescent="0.3">
      <c r="A62" s="7">
        <v>33970</v>
      </c>
      <c r="B62" s="8">
        <v>6.3899999999999998E-2</v>
      </c>
      <c r="C62" s="9">
        <v>1159.5264971946094</v>
      </c>
      <c r="D62" s="10">
        <v>441.7</v>
      </c>
      <c r="E62" s="11">
        <v>12.4467</v>
      </c>
      <c r="F62" s="10">
        <v>19.34</v>
      </c>
      <c r="G62" s="9">
        <v>20.545336792900436</v>
      </c>
      <c r="H62" s="12">
        <v>0.03</v>
      </c>
      <c r="I62" s="10">
        <v>143.1</v>
      </c>
      <c r="J62" s="9">
        <f t="shared" si="0"/>
        <v>2.8179080824088747E-2</v>
      </c>
      <c r="K62" s="9">
        <f t="shared" si="1"/>
        <v>2134.1375269090163</v>
      </c>
      <c r="L62" s="9">
        <f t="shared" si="2"/>
        <v>2118.0443403156087</v>
      </c>
      <c r="M62" s="14">
        <v>136.61189999999999</v>
      </c>
      <c r="N62" s="14">
        <v>1240.796</v>
      </c>
      <c r="O62" s="14">
        <v>791.48</v>
      </c>
      <c r="P62" s="14">
        <v>363.14812127635213</v>
      </c>
    </row>
    <row r="63" spans="1:16" ht="18.75" customHeight="1" x14ac:dyDescent="0.3">
      <c r="A63" s="7">
        <v>34001</v>
      </c>
      <c r="B63" s="8">
        <v>6.0299999999999999E-2</v>
      </c>
      <c r="C63" s="9">
        <v>1196.5197724980719</v>
      </c>
      <c r="D63" s="10">
        <v>450.16</v>
      </c>
      <c r="E63" s="11">
        <v>12.48</v>
      </c>
      <c r="F63" s="10">
        <v>19.59</v>
      </c>
      <c r="G63" s="9">
        <v>20.855200148690898</v>
      </c>
      <c r="H63" s="12">
        <v>2.9300000000000003E-2</v>
      </c>
      <c r="I63" s="10">
        <v>143.6</v>
      </c>
      <c r="J63" s="9">
        <f t="shared" si="0"/>
        <v>2.7723476097387595E-2</v>
      </c>
      <c r="K63" s="9">
        <f t="shared" si="1"/>
        <v>2180.0381529122674</v>
      </c>
      <c r="L63" s="9">
        <f t="shared" si="2"/>
        <v>2163.505114481537</v>
      </c>
      <c r="M63" s="14">
        <v>137.04069999999999</v>
      </c>
      <c r="N63" s="14">
        <v>1239.9570000000001</v>
      </c>
      <c r="O63" s="14">
        <v>797.89300000000003</v>
      </c>
      <c r="P63" s="14">
        <v>364.80326633009321</v>
      </c>
    </row>
    <row r="64" spans="1:16" ht="18.75" customHeight="1" x14ac:dyDescent="0.3">
      <c r="A64" s="7">
        <v>34029</v>
      </c>
      <c r="B64" s="8">
        <v>6.0299999999999999E-2</v>
      </c>
      <c r="C64" s="9">
        <v>1202.5322843548747</v>
      </c>
      <c r="D64" s="10">
        <v>443.08</v>
      </c>
      <c r="E64" s="11">
        <v>12.4933</v>
      </c>
      <c r="F64" s="10">
        <v>19.84</v>
      </c>
      <c r="G64" s="9">
        <v>20.457362016642172</v>
      </c>
      <c r="H64" s="12">
        <v>2.9500000000000002E-2</v>
      </c>
      <c r="I64" s="10">
        <v>144</v>
      </c>
      <c r="J64" s="9">
        <f t="shared" si="0"/>
        <v>2.8196488218831813E-2</v>
      </c>
      <c r="K64" s="9">
        <f t="shared" si="1"/>
        <v>2150.7929640135708</v>
      </c>
      <c r="L64" s="9">
        <f t="shared" si="2"/>
        <v>2134.5616697258615</v>
      </c>
      <c r="M64" s="14">
        <v>140.209</v>
      </c>
      <c r="N64" s="14">
        <v>1278.9069999999999</v>
      </c>
      <c r="O64" s="14">
        <v>807.83600000000001</v>
      </c>
      <c r="P64" s="14">
        <v>370.8193296016625</v>
      </c>
    </row>
    <row r="65" spans="1:16" ht="18.75" customHeight="1" x14ac:dyDescent="0.3">
      <c r="A65" s="7">
        <v>34060</v>
      </c>
      <c r="B65" s="8">
        <v>6.0499999999999998E-2</v>
      </c>
      <c r="C65" s="9">
        <v>1206.8009793856781</v>
      </c>
      <c r="D65" s="10">
        <v>445.25</v>
      </c>
      <c r="E65" s="11">
        <v>12.5067</v>
      </c>
      <c r="F65" s="10">
        <v>19.670000000000002</v>
      </c>
      <c r="G65" s="9">
        <v>20.517605633764852</v>
      </c>
      <c r="H65" s="12">
        <v>2.87E-2</v>
      </c>
      <c r="I65" s="10">
        <v>144.19999999999999</v>
      </c>
      <c r="J65" s="9">
        <f t="shared" si="0"/>
        <v>2.8089163391353172E-2</v>
      </c>
      <c r="K65" s="9">
        <f t="shared" si="1"/>
        <v>2166.3857033130839</v>
      </c>
      <c r="L65" s="9">
        <f t="shared" si="2"/>
        <v>2150.0122654314237</v>
      </c>
      <c r="M65" s="14">
        <v>148.21010000000001</v>
      </c>
      <c r="N65" s="14">
        <v>1387.5409999999999</v>
      </c>
      <c r="O65" s="14">
        <v>823.92</v>
      </c>
      <c r="P65" s="14">
        <v>382.97926921505552</v>
      </c>
    </row>
    <row r="66" spans="1:16" ht="18.75" customHeight="1" x14ac:dyDescent="0.3">
      <c r="A66" s="7">
        <v>34090</v>
      </c>
      <c r="B66" s="8">
        <v>6.1600000000000002E-2</v>
      </c>
      <c r="C66" s="9">
        <v>1203.142674316917</v>
      </c>
      <c r="D66" s="10">
        <v>448.06</v>
      </c>
      <c r="E66" s="11">
        <v>12.52</v>
      </c>
      <c r="F66" s="10">
        <v>19.5</v>
      </c>
      <c r="G66" s="9">
        <v>20.608357012960187</v>
      </c>
      <c r="H66" s="12">
        <v>2.9600000000000001E-2</v>
      </c>
      <c r="I66" s="10">
        <v>144.4</v>
      </c>
      <c r="J66" s="9">
        <f t="shared" ref="J66:J129" si="3">E66/D66</f>
        <v>2.7942686247377582E-2</v>
      </c>
      <c r="K66" s="9">
        <f t="shared" si="1"/>
        <v>2185.1342855554944</v>
      </c>
      <c r="L66" s="9">
        <f t="shared" si="2"/>
        <v>2168.5875509361063</v>
      </c>
      <c r="M66" s="14">
        <v>154.88249999999999</v>
      </c>
      <c r="N66" s="14">
        <v>1516.191</v>
      </c>
      <c r="O66" s="14">
        <v>805.19100000000003</v>
      </c>
      <c r="P66" s="14">
        <v>391.68031980607549</v>
      </c>
    </row>
    <row r="67" spans="1:16" ht="18.75" customHeight="1" x14ac:dyDescent="0.3">
      <c r="A67" s="7">
        <v>34121</v>
      </c>
      <c r="B67" s="8">
        <v>5.7999999999999996E-2</v>
      </c>
      <c r="C67" s="9">
        <v>1241.636879451715</v>
      </c>
      <c r="D67" s="10">
        <v>447.29</v>
      </c>
      <c r="E67" s="11">
        <v>12.52</v>
      </c>
      <c r="F67" s="10">
        <v>19.329999999999998</v>
      </c>
      <c r="G67" s="9">
        <v>20.564596413297135</v>
      </c>
      <c r="H67" s="12">
        <v>3.0699999999999998E-2</v>
      </c>
      <c r="I67" s="10">
        <v>144.4</v>
      </c>
      <c r="J67" s="9">
        <f t="shared" si="3"/>
        <v>2.7990788973596546E-2</v>
      </c>
      <c r="K67" s="9">
        <f t="shared" ref="K67:K130" si="4">K66*(1+(D67+E67/12)/D66-1)</f>
        <v>2186.467299076121</v>
      </c>
      <c r="L67" s="9">
        <f t="shared" ref="L67:L130" si="5">L66*(1+(D67/D66-1)+J67/12)</f>
        <v>2169.9191632450943</v>
      </c>
      <c r="M67" s="14">
        <v>158.45910000000001</v>
      </c>
      <c r="N67" s="14">
        <v>1548.8230000000001</v>
      </c>
      <c r="O67" s="14">
        <v>825.22799999999995</v>
      </c>
      <c r="P67" s="14">
        <v>402.48447143900785</v>
      </c>
    </row>
    <row r="68" spans="1:16" ht="18.75" customHeight="1" x14ac:dyDescent="0.3">
      <c r="A68" s="7">
        <v>34151</v>
      </c>
      <c r="B68" s="8">
        <v>5.8299999999999998E-2</v>
      </c>
      <c r="C68" s="9">
        <v>1244.8626241118186</v>
      </c>
      <c r="D68" s="10">
        <v>454.13</v>
      </c>
      <c r="E68" s="11">
        <v>12.52</v>
      </c>
      <c r="F68" s="10">
        <v>19.690000000000001</v>
      </c>
      <c r="G68" s="9">
        <v>20.812227546627383</v>
      </c>
      <c r="H68" s="12">
        <v>3.04E-2</v>
      </c>
      <c r="I68" s="10">
        <v>144.80000000000001</v>
      </c>
      <c r="J68" s="9">
        <f t="shared" si="3"/>
        <v>2.7569198247197939E-2</v>
      </c>
      <c r="K68" s="9">
        <f t="shared" si="4"/>
        <v>2225.0030377267726</v>
      </c>
      <c r="L68" s="9">
        <f t="shared" si="5"/>
        <v>2208.087011842741</v>
      </c>
      <c r="M68" s="14">
        <v>157.36770000000001</v>
      </c>
      <c r="N68" s="14">
        <v>1525.163</v>
      </c>
      <c r="O68" s="14">
        <v>827.23699999999997</v>
      </c>
      <c r="P68" s="14">
        <v>414.30735941021226</v>
      </c>
    </row>
    <row r="69" spans="1:16" ht="18.75" customHeight="1" x14ac:dyDescent="0.3">
      <c r="A69" s="7">
        <v>34182</v>
      </c>
      <c r="B69" s="8">
        <v>5.45E-2</v>
      </c>
      <c r="C69" s="9">
        <v>1286.7832827439684</v>
      </c>
      <c r="D69" s="10">
        <v>459.24</v>
      </c>
      <c r="E69" s="11">
        <v>12.52</v>
      </c>
      <c r="F69" s="10">
        <v>20.05</v>
      </c>
      <c r="G69" s="9">
        <v>20.99350100522912</v>
      </c>
      <c r="H69" s="12">
        <v>3.0200000000000001E-2</v>
      </c>
      <c r="I69" s="10">
        <v>145.1</v>
      </c>
      <c r="J69" s="9">
        <f t="shared" si="3"/>
        <v>2.7262433585924568E-2</v>
      </c>
      <c r="K69" s="9">
        <f t="shared" si="4"/>
        <v>2255.1512009373332</v>
      </c>
      <c r="L69" s="9">
        <f t="shared" si="5"/>
        <v>2237.9495207546715</v>
      </c>
      <c r="M69" s="14">
        <v>160.5684</v>
      </c>
      <c r="N69" s="14">
        <v>1576.6410000000001</v>
      </c>
      <c r="O69" s="14">
        <v>825.79100000000005</v>
      </c>
      <c r="P69" s="14">
        <v>425.13567021004087</v>
      </c>
    </row>
    <row r="70" spans="1:16" ht="18.75" customHeight="1" x14ac:dyDescent="0.3">
      <c r="A70" s="7">
        <v>34213</v>
      </c>
      <c r="B70" s="8">
        <v>5.4000000000000006E-2</v>
      </c>
      <c r="C70" s="9">
        <v>1297.517813620834</v>
      </c>
      <c r="D70" s="10">
        <v>463.9</v>
      </c>
      <c r="E70" s="11">
        <v>12.54</v>
      </c>
      <c r="F70" s="10">
        <v>20.41</v>
      </c>
      <c r="G70" s="9">
        <v>21.109178247475118</v>
      </c>
      <c r="H70" s="12">
        <v>2.9500000000000002E-2</v>
      </c>
      <c r="I70" s="10">
        <v>145.69999999999999</v>
      </c>
      <c r="J70" s="9">
        <f t="shared" si="3"/>
        <v>2.7031687863763743E-2</v>
      </c>
      <c r="K70" s="9">
        <f t="shared" si="4"/>
        <v>2283.1662640880772</v>
      </c>
      <c r="L70" s="9">
        <f t="shared" si="5"/>
        <v>2265.6997375829005</v>
      </c>
      <c r="M70" s="14">
        <v>168.1183</v>
      </c>
      <c r="N70" s="14">
        <v>1657.885</v>
      </c>
      <c r="O70" s="14">
        <v>855.06299999999999</v>
      </c>
      <c r="P70" s="14">
        <v>460.91527746029203</v>
      </c>
    </row>
    <row r="71" spans="1:16" ht="18.75" customHeight="1" x14ac:dyDescent="0.3">
      <c r="A71" s="7">
        <v>34243</v>
      </c>
      <c r="B71" s="8">
        <v>5.4299999999999994E-2</v>
      </c>
      <c r="C71" s="9">
        <v>1300.4020544604605</v>
      </c>
      <c r="D71" s="10">
        <v>462.89</v>
      </c>
      <c r="E71" s="11">
        <v>12.56</v>
      </c>
      <c r="F71" s="10">
        <v>20.9</v>
      </c>
      <c r="G71" s="9">
        <v>21.037901189606373</v>
      </c>
      <c r="H71" s="12">
        <v>3.0200000000000001E-2</v>
      </c>
      <c r="I71" s="10">
        <v>145.80000000000001</v>
      </c>
      <c r="J71" s="9">
        <f t="shared" si="3"/>
        <v>2.7133876298904708E-2</v>
      </c>
      <c r="K71" s="9">
        <f t="shared" si="4"/>
        <v>2283.3467256020881</v>
      </c>
      <c r="L71" s="9">
        <f t="shared" si="5"/>
        <v>2265.8899725245383</v>
      </c>
      <c r="M71" s="14">
        <v>165.23220000000001</v>
      </c>
      <c r="N71" s="14">
        <v>1619.0129999999999</v>
      </c>
      <c r="O71" s="14">
        <v>846.09699999999998</v>
      </c>
      <c r="P71" s="14">
        <v>477.64526841737666</v>
      </c>
    </row>
    <row r="72" spans="1:16" ht="18.75" customHeight="1" x14ac:dyDescent="0.3">
      <c r="A72" s="7">
        <v>34274</v>
      </c>
      <c r="B72" s="8">
        <v>5.8299999999999998E-2</v>
      </c>
      <c r="C72" s="9">
        <v>1267.5282226268862</v>
      </c>
      <c r="D72" s="10">
        <v>465.95</v>
      </c>
      <c r="E72" s="11">
        <v>12.58</v>
      </c>
      <c r="F72" s="10">
        <v>21.39</v>
      </c>
      <c r="G72" s="9">
        <v>21.164732079814641</v>
      </c>
      <c r="H72" s="12">
        <v>3.1E-2</v>
      </c>
      <c r="I72" s="10">
        <v>145.80000000000001</v>
      </c>
      <c r="J72" s="9">
        <f t="shared" si="3"/>
        <v>2.6998605000536538E-2</v>
      </c>
      <c r="K72" s="9">
        <f t="shared" si="4"/>
        <v>2303.6123383056433</v>
      </c>
      <c r="L72" s="9">
        <f t="shared" si="5"/>
        <v>2285.9669486038674</v>
      </c>
      <c r="M72" s="14">
        <v>170.05950000000001</v>
      </c>
      <c r="N72" s="14">
        <v>1672.9770000000001</v>
      </c>
      <c r="O72" s="14">
        <v>860.42700000000002</v>
      </c>
      <c r="P72" s="14">
        <v>520.3682233271046</v>
      </c>
    </row>
    <row r="73" spans="1:16" ht="18.75" customHeight="1" x14ac:dyDescent="0.3">
      <c r="A73" s="7">
        <v>34304</v>
      </c>
      <c r="B73" s="8">
        <v>5.8299999999999998E-2</v>
      </c>
      <c r="C73" s="9">
        <v>1273.6862972418153</v>
      </c>
      <c r="D73" s="10">
        <v>472.99</v>
      </c>
      <c r="E73" s="11">
        <v>12.6233</v>
      </c>
      <c r="F73" s="10">
        <v>21.89</v>
      </c>
      <c r="G73" s="9">
        <v>21.411974913826537</v>
      </c>
      <c r="H73" s="12">
        <v>3.0600000000000002E-2</v>
      </c>
      <c r="I73" s="10">
        <v>146.19999999999999</v>
      </c>
      <c r="J73" s="9">
        <f t="shared" si="3"/>
        <v>2.6688302078268038E-2</v>
      </c>
      <c r="K73" s="9">
        <f t="shared" si="4"/>
        <v>2343.6181257596254</v>
      </c>
      <c r="L73" s="9">
        <f t="shared" si="5"/>
        <v>2325.5894821414522</v>
      </c>
      <c r="M73" s="14">
        <v>161.15129999999999</v>
      </c>
      <c r="N73" s="14">
        <v>1530.875</v>
      </c>
      <c r="O73" s="14">
        <v>854.06899999999996</v>
      </c>
      <c r="P73" s="14">
        <v>543.25116377967311</v>
      </c>
    </row>
    <row r="74" spans="1:16" ht="18.75" customHeight="1" x14ac:dyDescent="0.3">
      <c r="A74" s="7">
        <v>34335</v>
      </c>
      <c r="B74" s="8">
        <v>5.7000000000000002E-2</v>
      </c>
      <c r="C74" s="9">
        <v>1292.2861190619744</v>
      </c>
      <c r="D74" s="10">
        <v>471.58</v>
      </c>
      <c r="E74" s="11">
        <v>12.666700000000001</v>
      </c>
      <c r="F74" s="10">
        <v>22.156700000000001</v>
      </c>
      <c r="G74" s="9">
        <v>21.263840187313019</v>
      </c>
      <c r="H74" s="12">
        <v>2.98E-2</v>
      </c>
      <c r="I74" s="10">
        <v>146.69999999999999</v>
      </c>
      <c r="J74" s="9">
        <f t="shared" si="3"/>
        <v>2.6860129776496038E-2</v>
      </c>
      <c r="K74" s="9">
        <f t="shared" si="4"/>
        <v>2341.8619027643731</v>
      </c>
      <c r="L74" s="9">
        <f t="shared" si="5"/>
        <v>2323.8622868521538</v>
      </c>
      <c r="M74" s="14">
        <v>169.803</v>
      </c>
      <c r="N74" s="14">
        <v>1640.4570000000001</v>
      </c>
      <c r="O74" s="14">
        <v>863.87</v>
      </c>
      <c r="P74" s="14">
        <v>632.89741998230602</v>
      </c>
    </row>
    <row r="75" spans="1:16" ht="18.75" customHeight="1" x14ac:dyDescent="0.3">
      <c r="A75" s="7">
        <v>34366</v>
      </c>
      <c r="B75" s="8">
        <v>6.1500000000000006E-2</v>
      </c>
      <c r="C75" s="9">
        <v>1255.72563408471</v>
      </c>
      <c r="D75" s="10">
        <v>463.81</v>
      </c>
      <c r="E75" s="11">
        <v>12.71</v>
      </c>
      <c r="F75" s="10">
        <v>22.433299999999999</v>
      </c>
      <c r="G75" s="9">
        <v>20.833375889460413</v>
      </c>
      <c r="H75" s="12">
        <v>3.2500000000000001E-2</v>
      </c>
      <c r="I75" s="10">
        <v>147.19999999999999</v>
      </c>
      <c r="J75" s="9">
        <f t="shared" si="3"/>
        <v>2.7403462624781702E-2</v>
      </c>
      <c r="K75" s="9">
        <f t="shared" si="4"/>
        <v>2308.5359667214225</v>
      </c>
      <c r="L75" s="9">
        <f t="shared" si="5"/>
        <v>2290.8799328852615</v>
      </c>
      <c r="M75" s="14">
        <v>180.99619999999999</v>
      </c>
      <c r="N75" s="14">
        <v>1776.7380000000001</v>
      </c>
      <c r="O75" s="14">
        <v>894.74599999999998</v>
      </c>
      <c r="P75" s="14">
        <v>644.23638402823894</v>
      </c>
    </row>
    <row r="76" spans="1:16" ht="18.75" customHeight="1" x14ac:dyDescent="0.3">
      <c r="A76" s="7">
        <v>34394</v>
      </c>
      <c r="B76" s="8">
        <v>6.7699999999999996E-2</v>
      </c>
      <c r="C76" s="9">
        <v>1206.5845384819854</v>
      </c>
      <c r="D76" s="10">
        <v>447.23</v>
      </c>
      <c r="E76" s="11">
        <v>12.753299999999999</v>
      </c>
      <c r="F76" s="10">
        <v>22.71</v>
      </c>
      <c r="G76" s="9">
        <v>20.05525008506385</v>
      </c>
      <c r="H76" s="12">
        <v>3.5000000000000003E-2</v>
      </c>
      <c r="I76" s="10">
        <v>147.4</v>
      </c>
      <c r="J76" s="9">
        <f t="shared" si="3"/>
        <v>2.8516199718265765E-2</v>
      </c>
      <c r="K76" s="9">
        <f t="shared" si="4"/>
        <v>2231.3015991652924</v>
      </c>
      <c r="L76" s="9">
        <f t="shared" si="5"/>
        <v>2214.4308719203523</v>
      </c>
      <c r="M76" s="14">
        <v>178.30770000000001</v>
      </c>
      <c r="N76" s="14">
        <v>1768.655</v>
      </c>
      <c r="O76" s="14">
        <v>869.07299999999998</v>
      </c>
      <c r="P76" s="14">
        <v>632.59667694554821</v>
      </c>
    </row>
    <row r="77" spans="1:16" ht="18.75" customHeight="1" x14ac:dyDescent="0.3">
      <c r="A77" s="7">
        <v>34425</v>
      </c>
      <c r="B77" s="8">
        <v>7.0599999999999996E-2</v>
      </c>
      <c r="C77" s="9">
        <v>1188.7373716816264</v>
      </c>
      <c r="D77" s="10">
        <v>450.9</v>
      </c>
      <c r="E77" s="11">
        <v>12.7967</v>
      </c>
      <c r="F77" s="10">
        <v>23.54</v>
      </c>
      <c r="G77" s="9">
        <v>20.196492421281452</v>
      </c>
      <c r="H77" s="12">
        <v>3.6799999999999999E-2</v>
      </c>
      <c r="I77" s="10">
        <v>147.5</v>
      </c>
      <c r="J77" s="9">
        <f t="shared" si="3"/>
        <v>2.8380350410290529E-2</v>
      </c>
      <c r="K77" s="9">
        <f t="shared" si="4"/>
        <v>2254.9322104840912</v>
      </c>
      <c r="L77" s="9">
        <f t="shared" si="5"/>
        <v>2237.8398369436832</v>
      </c>
      <c r="M77" s="14">
        <v>170.22499999999999</v>
      </c>
      <c r="N77" s="14">
        <v>1692.52</v>
      </c>
      <c r="O77" s="14">
        <v>830.92399999999998</v>
      </c>
      <c r="P77" s="14">
        <v>575.1777234636578</v>
      </c>
    </row>
    <row r="78" spans="1:16" ht="18.75" customHeight="1" x14ac:dyDescent="0.3">
      <c r="A78" s="7">
        <v>34455</v>
      </c>
      <c r="B78" s="8">
        <v>7.17E-2</v>
      </c>
      <c r="C78" s="9">
        <v>1186.5631089103736</v>
      </c>
      <c r="D78" s="10">
        <v>454.83</v>
      </c>
      <c r="E78" s="11">
        <v>12.84</v>
      </c>
      <c r="F78" s="10">
        <v>24.37</v>
      </c>
      <c r="G78" s="9">
        <v>20.290763690670317</v>
      </c>
      <c r="H78" s="12">
        <v>4.1399999999999999E-2</v>
      </c>
      <c r="I78" s="10">
        <v>148</v>
      </c>
      <c r="J78" s="9">
        <f t="shared" si="3"/>
        <v>2.8230327814787945E-2</v>
      </c>
      <c r="K78" s="9">
        <f t="shared" si="4"/>
        <v>2279.9370032372972</v>
      </c>
      <c r="L78" s="9">
        <f t="shared" si="5"/>
        <v>2262.6092079524992</v>
      </c>
      <c r="M78" s="14">
        <v>174.78630000000001</v>
      </c>
      <c r="N78" s="14">
        <v>1760.9829999999999</v>
      </c>
      <c r="O78" s="14">
        <v>842.23500000000001</v>
      </c>
      <c r="P78" s="14">
        <v>563.51299752801401</v>
      </c>
    </row>
    <row r="79" spans="1:16" ht="18.75" customHeight="1" x14ac:dyDescent="0.3">
      <c r="A79" s="7">
        <v>34486</v>
      </c>
      <c r="B79" s="8">
        <v>7.3399999999999993E-2</v>
      </c>
      <c r="C79" s="9">
        <v>1179.6170384374027</v>
      </c>
      <c r="D79" s="10">
        <v>451.4</v>
      </c>
      <c r="E79" s="11">
        <v>12.87</v>
      </c>
      <c r="F79" s="10">
        <v>25.2</v>
      </c>
      <c r="G79" s="9">
        <v>20.067951816142152</v>
      </c>
      <c r="H79" s="12">
        <v>4.1399999999999999E-2</v>
      </c>
      <c r="I79" s="10">
        <v>148.4</v>
      </c>
      <c r="J79" s="9">
        <f t="shared" si="3"/>
        <v>2.8511298183429332E-2</v>
      </c>
      <c r="K79" s="9">
        <f t="shared" si="4"/>
        <v>2268.1195077221996</v>
      </c>
      <c r="L79" s="9">
        <f t="shared" si="5"/>
        <v>2250.9220674370904</v>
      </c>
      <c r="M79" s="14">
        <v>175.74700000000001</v>
      </c>
      <c r="N79" s="14">
        <v>1751.721</v>
      </c>
      <c r="O79" s="14">
        <v>855.73900000000003</v>
      </c>
      <c r="P79" s="14">
        <v>582.64239112751477</v>
      </c>
    </row>
    <row r="80" spans="1:16" ht="18.75" customHeight="1" x14ac:dyDescent="0.3">
      <c r="A80" s="7">
        <v>34516</v>
      </c>
      <c r="B80" s="8">
        <v>7.1199999999999999E-2</v>
      </c>
      <c r="C80" s="9">
        <v>1205.0684801697175</v>
      </c>
      <c r="D80" s="10">
        <v>464.24</v>
      </c>
      <c r="E80" s="11">
        <v>12.9</v>
      </c>
      <c r="F80" s="10">
        <v>25.91</v>
      </c>
      <c r="G80" s="9">
        <v>20.535549404755642</v>
      </c>
      <c r="H80" s="12">
        <v>4.3299999999999998E-2</v>
      </c>
      <c r="I80" s="10">
        <v>149</v>
      </c>
      <c r="J80" s="9">
        <f t="shared" si="3"/>
        <v>2.7787351369981044E-2</v>
      </c>
      <c r="K80" s="9">
        <f t="shared" si="4"/>
        <v>2338.0372812045975</v>
      </c>
      <c r="L80" s="9">
        <f t="shared" si="5"/>
        <v>2320.1614451611163</v>
      </c>
      <c r="M80" s="14">
        <v>174.82329999999999</v>
      </c>
      <c r="N80" s="14">
        <v>1771.8810000000001</v>
      </c>
      <c r="O80" s="14">
        <v>831.19600000000003</v>
      </c>
      <c r="P80" s="14">
        <v>566.42051692840107</v>
      </c>
    </row>
    <row r="81" spans="1:16" ht="18.75" customHeight="1" x14ac:dyDescent="0.3">
      <c r="A81" s="7">
        <v>34547</v>
      </c>
      <c r="B81" s="8">
        <v>7.1900000000000006E-2</v>
      </c>
      <c r="C81" s="9">
        <v>1206.3095113509323</v>
      </c>
      <c r="D81" s="10">
        <v>466.96</v>
      </c>
      <c r="E81" s="11">
        <v>12.92</v>
      </c>
      <c r="F81" s="10">
        <v>26.62</v>
      </c>
      <c r="G81" s="9">
        <v>20.576450100818874</v>
      </c>
      <c r="H81" s="12">
        <v>4.4800000000000006E-2</v>
      </c>
      <c r="I81" s="10">
        <v>149.4</v>
      </c>
      <c r="J81" s="9">
        <f t="shared" si="3"/>
        <v>2.7668322768545486E-2</v>
      </c>
      <c r="K81" s="9">
        <f t="shared" si="4"/>
        <v>2357.1583138837577</v>
      </c>
      <c r="L81" s="9">
        <f t="shared" si="5"/>
        <v>2339.1049415400594</v>
      </c>
      <c r="M81" s="14">
        <v>178.62299999999999</v>
      </c>
      <c r="N81" s="14">
        <v>1791.3320000000001</v>
      </c>
      <c r="O81" s="14">
        <v>858.79600000000005</v>
      </c>
      <c r="P81" s="14">
        <v>601.48219917732899</v>
      </c>
    </row>
    <row r="82" spans="1:16" ht="18.75" customHeight="1" x14ac:dyDescent="0.3">
      <c r="A82" s="7">
        <v>34578</v>
      </c>
      <c r="B82" s="8">
        <v>7.6200000000000004E-2</v>
      </c>
      <c r="C82" s="9">
        <v>1177.8908490108295</v>
      </c>
      <c r="D82" s="10">
        <v>463.81</v>
      </c>
      <c r="E82" s="11">
        <v>13.013299999999999</v>
      </c>
      <c r="F82" s="10">
        <v>27.33</v>
      </c>
      <c r="G82" s="9">
        <v>20.395759282410268</v>
      </c>
      <c r="H82" s="12">
        <v>4.6199999999999998E-2</v>
      </c>
      <c r="I82" s="10">
        <v>149.5</v>
      </c>
      <c r="J82" s="9">
        <f t="shared" si="3"/>
        <v>2.8057394191587072E-2</v>
      </c>
      <c r="K82" s="9">
        <f t="shared" si="4"/>
        <v>2346.7316220938219</v>
      </c>
      <c r="L82" s="9">
        <f t="shared" si="5"/>
        <v>2328.795000555132</v>
      </c>
      <c r="M82" s="14">
        <v>184.9143</v>
      </c>
      <c r="N82" s="14">
        <v>1836.0129999999999</v>
      </c>
      <c r="O82" s="14">
        <v>892.13400000000001</v>
      </c>
      <c r="P82" s="14">
        <v>675.96681491216668</v>
      </c>
    </row>
    <row r="83" spans="1:16" ht="18.75" customHeight="1" x14ac:dyDescent="0.3">
      <c r="A83" s="7">
        <v>34608</v>
      </c>
      <c r="B83" s="8">
        <v>7.8100000000000003E-2</v>
      </c>
      <c r="C83" s="9">
        <v>1170.1195054889938</v>
      </c>
      <c r="D83" s="10">
        <v>461.01</v>
      </c>
      <c r="E83" s="11">
        <v>13.0967</v>
      </c>
      <c r="F83" s="10">
        <v>28.42</v>
      </c>
      <c r="G83" s="9">
        <v>20.209473020394057</v>
      </c>
      <c r="H83" s="12">
        <v>4.9500000000000002E-2</v>
      </c>
      <c r="I83" s="10">
        <v>149.69999999999999</v>
      </c>
      <c r="J83" s="9">
        <f t="shared" si="3"/>
        <v>2.8408711307780745E-2</v>
      </c>
      <c r="K83" s="9">
        <f t="shared" si="4"/>
        <v>2338.0866053723057</v>
      </c>
      <c r="L83" s="9">
        <f t="shared" si="5"/>
        <v>2320.2493424995241</v>
      </c>
      <c r="M83" s="14">
        <v>180.4983</v>
      </c>
      <c r="N83" s="14">
        <v>1782.405</v>
      </c>
      <c r="O83" s="14">
        <v>872.79700000000003</v>
      </c>
      <c r="P83" s="14">
        <v>683.46110959486577</v>
      </c>
    </row>
    <row r="84" spans="1:16" ht="18.75" customHeight="1" x14ac:dyDescent="0.3">
      <c r="A84" s="7">
        <v>34639</v>
      </c>
      <c r="B84" s="8">
        <v>7.9100000000000004E-2</v>
      </c>
      <c r="C84" s="9">
        <v>1169.7962697946991</v>
      </c>
      <c r="D84" s="10">
        <v>455.19</v>
      </c>
      <c r="E84" s="11">
        <v>13.17</v>
      </c>
      <c r="F84" s="10">
        <v>29.51</v>
      </c>
      <c r="G84" s="9">
        <v>19.911484108090338</v>
      </c>
      <c r="H84" s="12">
        <v>5.2900000000000003E-2</v>
      </c>
      <c r="I84" s="10">
        <v>149.69999999999999</v>
      </c>
      <c r="J84" s="9">
        <f t="shared" si="3"/>
        <v>2.8932973044223292E-2</v>
      </c>
      <c r="K84" s="9">
        <f t="shared" si="4"/>
        <v>2314.1356845812797</v>
      </c>
      <c r="L84" s="9">
        <f t="shared" si="5"/>
        <v>2296.5517683909625</v>
      </c>
      <c r="M84" s="14">
        <v>185.0523</v>
      </c>
      <c r="N84" s="14">
        <v>1838.4970000000001</v>
      </c>
      <c r="O84" s="14">
        <v>892.39200000000005</v>
      </c>
      <c r="P84" s="14">
        <v>670.94269018950445</v>
      </c>
    </row>
    <row r="85" spans="1:16" ht="18.75" customHeight="1" x14ac:dyDescent="0.3">
      <c r="A85" s="7">
        <v>34669</v>
      </c>
      <c r="B85" s="8">
        <v>7.8399999999999997E-2</v>
      </c>
      <c r="C85" s="9">
        <v>1183.0799506760709</v>
      </c>
      <c r="D85" s="10">
        <v>465.25</v>
      </c>
      <c r="E85" s="11">
        <v>13.18</v>
      </c>
      <c r="F85" s="10">
        <v>30.6</v>
      </c>
      <c r="G85" s="9">
        <v>20.219119422457307</v>
      </c>
      <c r="H85" s="12">
        <v>5.5999999999999994E-2</v>
      </c>
      <c r="I85" s="10">
        <v>150.30000000000001</v>
      </c>
      <c r="J85" s="9">
        <f t="shared" si="3"/>
        <v>2.8328855454056959E-2</v>
      </c>
      <c r="K85" s="9">
        <f t="shared" si="4"/>
        <v>2370.8634188177957</v>
      </c>
      <c r="L85" s="9">
        <f t="shared" si="5"/>
        <v>2352.7286380197015</v>
      </c>
      <c r="M85" s="14">
        <v>176.94200000000001</v>
      </c>
      <c r="N85" s="14">
        <v>1749.136</v>
      </c>
      <c r="O85" s="14">
        <v>861.47299999999996</v>
      </c>
      <c r="P85" s="14">
        <v>635.87105562027784</v>
      </c>
    </row>
    <row r="86" spans="1:16" ht="18.75" customHeight="1" x14ac:dyDescent="0.3">
      <c r="A86" s="7">
        <v>34700</v>
      </c>
      <c r="B86" s="8">
        <v>7.5999999999999998E-2</v>
      </c>
      <c r="C86" s="9">
        <v>1210.3392966621791</v>
      </c>
      <c r="D86" s="10">
        <v>481.92</v>
      </c>
      <c r="E86" s="11">
        <v>13.18</v>
      </c>
      <c r="F86" s="10">
        <v>31.25</v>
      </c>
      <c r="G86" s="9">
        <v>20.802571764332683</v>
      </c>
      <c r="H86" s="12">
        <v>5.7099999999999998E-2</v>
      </c>
      <c r="I86" s="10">
        <v>150.9</v>
      </c>
      <c r="J86" s="9">
        <f t="shared" si="3"/>
        <v>2.7348937583001328E-2</v>
      </c>
      <c r="K86" s="9">
        <f t="shared" si="4"/>
        <v>2461.4089137417313</v>
      </c>
      <c r="L86" s="9">
        <f t="shared" si="5"/>
        <v>2442.3894252736186</v>
      </c>
      <c r="M86" s="14">
        <v>177.48869999999999</v>
      </c>
      <c r="N86" s="14">
        <v>1760.9749999999999</v>
      </c>
      <c r="O86" s="14">
        <v>873.67200000000003</v>
      </c>
      <c r="P86" s="14">
        <v>584.62352483536654</v>
      </c>
    </row>
    <row r="87" spans="1:16" ht="18.75" customHeight="1" x14ac:dyDescent="0.3">
      <c r="A87" s="7">
        <v>34731</v>
      </c>
      <c r="B87" s="8">
        <v>7.22E-2</v>
      </c>
      <c r="C87" s="9">
        <v>1250.1795307689647</v>
      </c>
      <c r="D87" s="10">
        <v>493.15</v>
      </c>
      <c r="E87" s="11">
        <v>13.17</v>
      </c>
      <c r="F87" s="10">
        <v>31.9</v>
      </c>
      <c r="G87" s="9">
        <v>21.152737302036989</v>
      </c>
      <c r="H87" s="12">
        <v>5.7699999999999994E-2</v>
      </c>
      <c r="I87" s="10">
        <v>151.4</v>
      </c>
      <c r="J87" s="9">
        <f t="shared" si="3"/>
        <v>2.6705870424820036E-2</v>
      </c>
      <c r="K87" s="9">
        <f t="shared" si="4"/>
        <v>2524.3716842931735</v>
      </c>
      <c r="L87" s="9">
        <f t="shared" si="5"/>
        <v>2504.7390161771668</v>
      </c>
      <c r="M87" s="14">
        <v>173.80619999999999</v>
      </c>
      <c r="N87" s="14">
        <v>1691.46</v>
      </c>
      <c r="O87" s="14">
        <v>897.33100000000002</v>
      </c>
      <c r="P87" s="14">
        <v>522.26178617589164</v>
      </c>
    </row>
    <row r="88" spans="1:16" ht="18.75" customHeight="1" x14ac:dyDescent="0.3">
      <c r="A88" s="7">
        <v>34759</v>
      </c>
      <c r="B88" s="8">
        <v>7.2000000000000008E-2</v>
      </c>
      <c r="C88" s="9">
        <v>1259.4521589050576</v>
      </c>
      <c r="D88" s="10">
        <v>507.91</v>
      </c>
      <c r="E88" s="11">
        <v>13.2433</v>
      </c>
      <c r="F88" s="10">
        <v>32.549999999999997</v>
      </c>
      <c r="G88" s="9">
        <v>21.642739261879658</v>
      </c>
      <c r="H88" s="12">
        <v>5.7300000000000004E-2</v>
      </c>
      <c r="I88" s="10">
        <v>151.9</v>
      </c>
      <c r="J88" s="9">
        <f t="shared" si="3"/>
        <v>2.6074107617491286E-2</v>
      </c>
      <c r="K88" s="9">
        <f t="shared" si="4"/>
        <v>2605.5754634422847</v>
      </c>
      <c r="L88" s="9">
        <f t="shared" si="5"/>
        <v>2585.1483619405644</v>
      </c>
      <c r="M88" s="14">
        <v>175.5932</v>
      </c>
      <c r="N88" s="14">
        <v>1690.2739999999999</v>
      </c>
      <c r="O88" s="14">
        <v>932.28300000000002</v>
      </c>
      <c r="P88" s="14">
        <v>508.7221856095926</v>
      </c>
    </row>
    <row r="89" spans="1:16" ht="18.75" customHeight="1" x14ac:dyDescent="0.3">
      <c r="A89" s="7">
        <v>34790</v>
      </c>
      <c r="B89" s="8">
        <v>7.0699999999999999E-2</v>
      </c>
      <c r="C89" s="9">
        <v>1278.5398818886499</v>
      </c>
      <c r="D89" s="10">
        <v>523.80999999999995</v>
      </c>
      <c r="E89" s="11">
        <v>13.306699999999999</v>
      </c>
      <c r="F89" s="10">
        <v>33.176699999999997</v>
      </c>
      <c r="G89" s="9">
        <v>22.195426698019954</v>
      </c>
      <c r="H89" s="12">
        <v>5.6500000000000002E-2</v>
      </c>
      <c r="I89" s="10">
        <v>152.19999999999999</v>
      </c>
      <c r="J89" s="9">
        <f t="shared" si="3"/>
        <v>2.5403676905748268E-2</v>
      </c>
      <c r="K89" s="9">
        <f t="shared" si="4"/>
        <v>2692.8309827016305</v>
      </c>
      <c r="L89" s="9">
        <f t="shared" si="5"/>
        <v>2671.5484971373553</v>
      </c>
      <c r="M89" s="14">
        <v>183.5659</v>
      </c>
      <c r="N89" s="14">
        <v>1794.4939999999999</v>
      </c>
      <c r="O89" s="14">
        <v>956.84199999999998</v>
      </c>
      <c r="P89" s="14">
        <v>511.81299371975126</v>
      </c>
    </row>
    <row r="90" spans="1:16" ht="18.75" customHeight="1" x14ac:dyDescent="0.3">
      <c r="A90" s="7">
        <v>34820</v>
      </c>
      <c r="B90" s="8">
        <v>6.3E-2</v>
      </c>
      <c r="C90" s="9">
        <v>1357.8642827777444</v>
      </c>
      <c r="D90" s="10">
        <v>539.35</v>
      </c>
      <c r="E90" s="11">
        <v>13.36</v>
      </c>
      <c r="F90" s="10">
        <v>33.8033</v>
      </c>
      <c r="G90" s="9">
        <v>22.71835675952061</v>
      </c>
      <c r="H90" s="12">
        <v>5.67E-2</v>
      </c>
      <c r="I90" s="10">
        <v>152.5</v>
      </c>
      <c r="J90" s="9">
        <f t="shared" si="3"/>
        <v>2.4770557152127559E-2</v>
      </c>
      <c r="K90" s="9">
        <f t="shared" si="4"/>
        <v>2778.4433458967928</v>
      </c>
      <c r="L90" s="9">
        <f t="shared" si="5"/>
        <v>2756.3206283482241</v>
      </c>
      <c r="M90" s="14">
        <v>190.16929999999999</v>
      </c>
      <c r="N90" s="14">
        <v>1860.6690000000001</v>
      </c>
      <c r="O90" s="14">
        <v>986.46100000000001</v>
      </c>
      <c r="P90" s="14">
        <v>534.63144668341101</v>
      </c>
    </row>
    <row r="91" spans="1:16" ht="18.75" customHeight="1" x14ac:dyDescent="0.3">
      <c r="A91" s="7">
        <v>34851</v>
      </c>
      <c r="B91" s="8">
        <v>6.2100000000000002E-2</v>
      </c>
      <c r="C91" s="9">
        <v>1373.9416127557977</v>
      </c>
      <c r="D91" s="10">
        <v>557.37</v>
      </c>
      <c r="E91" s="11">
        <v>13.44</v>
      </c>
      <c r="F91" s="10">
        <v>34.43</v>
      </c>
      <c r="G91" s="9">
        <v>23.376412691512122</v>
      </c>
      <c r="H91" s="12">
        <v>5.4699999999999999E-2</v>
      </c>
      <c r="I91" s="10">
        <v>152.5</v>
      </c>
      <c r="J91" s="9">
        <f t="shared" si="3"/>
        <v>2.4113246138112922E-2</v>
      </c>
      <c r="K91" s="9">
        <f t="shared" si="4"/>
        <v>2877.0424107720401</v>
      </c>
      <c r="L91" s="9">
        <f t="shared" si="5"/>
        <v>2853.9495711439999</v>
      </c>
      <c r="M91" s="14">
        <v>192.19280000000001</v>
      </c>
      <c r="N91" s="14">
        <v>1841.9939999999999</v>
      </c>
      <c r="O91" s="14">
        <v>1024.558</v>
      </c>
      <c r="P91" s="14">
        <v>562.92495304897261</v>
      </c>
    </row>
    <row r="92" spans="1:16" ht="18.75" customHeight="1" x14ac:dyDescent="0.3">
      <c r="A92" s="7">
        <v>34881</v>
      </c>
      <c r="B92" s="8">
        <v>6.4500000000000002E-2</v>
      </c>
      <c r="C92" s="9">
        <v>1357.1691265192158</v>
      </c>
      <c r="D92" s="10">
        <v>559.11</v>
      </c>
      <c r="E92" s="11">
        <v>13.51</v>
      </c>
      <c r="F92" s="10">
        <v>34.68</v>
      </c>
      <c r="G92" s="9">
        <v>23.284070256230532</v>
      </c>
      <c r="H92" s="12">
        <v>5.4199999999999998E-2</v>
      </c>
      <c r="I92" s="10">
        <v>152.9</v>
      </c>
      <c r="J92" s="9">
        <f t="shared" si="3"/>
        <v>2.4163402550482015E-2</v>
      </c>
      <c r="K92" s="9">
        <f t="shared" si="4"/>
        <v>2891.8353204051459</v>
      </c>
      <c r="L92" s="9">
        <f t="shared" si="5"/>
        <v>2868.6058038950391</v>
      </c>
      <c r="M92" s="14">
        <v>192.15860000000001</v>
      </c>
      <c r="N92" s="14">
        <v>1812.067</v>
      </c>
      <c r="O92" s="14">
        <v>1049.3430000000001</v>
      </c>
      <c r="P92" s="14">
        <v>564.4335809157792</v>
      </c>
    </row>
    <row r="93" spans="1:16" ht="18.75" customHeight="1" x14ac:dyDescent="0.3">
      <c r="A93" s="7">
        <v>34912</v>
      </c>
      <c r="B93" s="8">
        <v>6.2800000000000009E-2</v>
      </c>
      <c r="C93" s="9">
        <v>1381.3041466964016</v>
      </c>
      <c r="D93" s="10">
        <v>578.77</v>
      </c>
      <c r="E93" s="11">
        <v>13.58</v>
      </c>
      <c r="F93" s="10">
        <v>34.93</v>
      </c>
      <c r="G93" s="9">
        <v>23.946007075299864</v>
      </c>
      <c r="H93" s="12">
        <v>5.4000000000000006E-2</v>
      </c>
      <c r="I93" s="10">
        <v>153.19999999999999</v>
      </c>
      <c r="J93" s="9">
        <f t="shared" si="3"/>
        <v>2.3463552015481108E-2</v>
      </c>
      <c r="K93" s="9">
        <f t="shared" si="4"/>
        <v>2999.3742233701382</v>
      </c>
      <c r="L93" s="9">
        <f t="shared" si="5"/>
        <v>2975.0836405541472</v>
      </c>
      <c r="M93" s="14">
        <v>201.3792</v>
      </c>
      <c r="N93" s="14">
        <v>1921.78</v>
      </c>
      <c r="O93" s="14">
        <v>1084.56</v>
      </c>
      <c r="P93" s="14">
        <v>576.94649420782605</v>
      </c>
    </row>
    <row r="94" spans="1:16" ht="18.75" customHeight="1" x14ac:dyDescent="0.3">
      <c r="A94" s="7">
        <v>34943</v>
      </c>
      <c r="B94" s="8">
        <v>6.1699999999999998E-2</v>
      </c>
      <c r="C94" s="9">
        <v>1399.6792425516626</v>
      </c>
      <c r="D94" s="10">
        <v>582.91999999999996</v>
      </c>
      <c r="E94" s="11">
        <v>13.65</v>
      </c>
      <c r="F94" s="10">
        <v>35.18</v>
      </c>
      <c r="G94" s="9">
        <v>23.926762764083271</v>
      </c>
      <c r="H94" s="12">
        <v>5.28E-2</v>
      </c>
      <c r="I94" s="10">
        <v>153.69999999999999</v>
      </c>
      <c r="J94" s="9">
        <f t="shared" si="3"/>
        <v>2.3416592328278325E-2</v>
      </c>
      <c r="K94" s="9">
        <f t="shared" si="4"/>
        <v>3026.7757666534276</v>
      </c>
      <c r="L94" s="9">
        <f t="shared" si="5"/>
        <v>3002.221643238292</v>
      </c>
      <c r="M94" s="14">
        <v>196.8897</v>
      </c>
      <c r="N94" s="14">
        <v>1851.194</v>
      </c>
      <c r="O94" s="14">
        <v>1084.2139999999999</v>
      </c>
      <c r="P94" s="14">
        <v>563.19612188375652</v>
      </c>
    </row>
    <row r="95" spans="1:16" ht="18.75" customHeight="1" x14ac:dyDescent="0.3">
      <c r="A95" s="7">
        <v>34973</v>
      </c>
      <c r="B95" s="8">
        <v>6.0299999999999999E-2</v>
      </c>
      <c r="C95" s="9">
        <v>1421.3432789646808</v>
      </c>
      <c r="D95" s="10">
        <v>595.53</v>
      </c>
      <c r="E95" s="11">
        <v>13.72</v>
      </c>
      <c r="F95" s="10">
        <v>34.773299999999999</v>
      </c>
      <c r="G95" s="9">
        <v>24.347586881114815</v>
      </c>
      <c r="H95" s="12">
        <v>5.28E-2</v>
      </c>
      <c r="I95" s="10">
        <v>153.6</v>
      </c>
      <c r="J95" s="9">
        <f t="shared" si="3"/>
        <v>2.3038302016691017E-2</v>
      </c>
      <c r="K95" s="9">
        <f t="shared" si="4"/>
        <v>3098.1890927428399</v>
      </c>
      <c r="L95" s="9">
        <f t="shared" si="5"/>
        <v>3072.9309566401512</v>
      </c>
      <c r="M95" s="14">
        <v>202.22790000000001</v>
      </c>
      <c r="N95" s="14">
        <v>1885.6579999999999</v>
      </c>
      <c r="O95" s="14">
        <v>1132.4190000000001</v>
      </c>
      <c r="P95" s="14">
        <v>560.3666660413279</v>
      </c>
    </row>
    <row r="96" spans="1:16" ht="18.75" customHeight="1" x14ac:dyDescent="0.3">
      <c r="A96" s="7">
        <v>35004</v>
      </c>
      <c r="B96" s="8">
        <v>5.7599999999999998E-2</v>
      </c>
      <c r="C96" s="9">
        <v>1457.1728312272312</v>
      </c>
      <c r="D96" s="10">
        <v>614.57000000000005</v>
      </c>
      <c r="E96" s="11">
        <v>13.79</v>
      </c>
      <c r="F96" s="10">
        <v>34.366700000000002</v>
      </c>
      <c r="G96" s="9">
        <v>25.027380664939109</v>
      </c>
      <c r="H96" s="12">
        <v>5.3600000000000002E-2</v>
      </c>
      <c r="I96" s="10">
        <v>153.5</v>
      </c>
      <c r="J96" s="9">
        <f t="shared" si="3"/>
        <v>2.2438452902029057E-2</v>
      </c>
      <c r="K96" s="9">
        <f t="shared" si="4"/>
        <v>3203.2213429371786</v>
      </c>
      <c r="L96" s="9">
        <f t="shared" si="5"/>
        <v>3176.9232184739035</v>
      </c>
      <c r="M96" s="14">
        <v>198.7671</v>
      </c>
      <c r="N96" s="14">
        <v>1836.26</v>
      </c>
      <c r="O96" s="14">
        <v>1131.4570000000001</v>
      </c>
      <c r="P96" s="14">
        <v>538.7600883196543</v>
      </c>
    </row>
    <row r="97" spans="1:16" ht="18.75" customHeight="1" x14ac:dyDescent="0.3">
      <c r="A97" s="7">
        <v>35034</v>
      </c>
      <c r="B97" s="8">
        <v>5.5800000000000002E-2</v>
      </c>
      <c r="C97" s="9">
        <v>1483.938056654938</v>
      </c>
      <c r="D97" s="10">
        <v>614.41999999999996</v>
      </c>
      <c r="E97" s="11">
        <v>13.8933</v>
      </c>
      <c r="F97" s="10">
        <v>33.96</v>
      </c>
      <c r="G97" s="9">
        <v>24.76246519464403</v>
      </c>
      <c r="H97" s="12">
        <v>5.1399999999999994E-2</v>
      </c>
      <c r="I97" s="10">
        <v>154.4</v>
      </c>
      <c r="J97" s="9">
        <f t="shared" si="3"/>
        <v>2.2612056899189482E-2</v>
      </c>
      <c r="K97" s="9">
        <f t="shared" si="4"/>
        <v>3208.4740015259122</v>
      </c>
      <c r="L97" s="9">
        <f t="shared" si="5"/>
        <v>3182.1342143834086</v>
      </c>
      <c r="M97" s="14">
        <v>204.94040000000001</v>
      </c>
      <c r="N97" s="14">
        <v>1888.001</v>
      </c>
      <c r="O97" s="14">
        <v>1180.771</v>
      </c>
      <c r="P97" s="14">
        <v>529.00253372871725</v>
      </c>
    </row>
    <row r="98" spans="1:16" ht="18.75" customHeight="1" x14ac:dyDescent="0.3">
      <c r="A98" s="7">
        <v>35065</v>
      </c>
      <c r="B98" s="8">
        <v>5.5999999999999994E-2</v>
      </c>
      <c r="C98" s="9">
        <v>1488.603334530573</v>
      </c>
      <c r="D98" s="10">
        <v>649.54</v>
      </c>
      <c r="E98" s="11">
        <v>13.996700000000001</v>
      </c>
      <c r="F98" s="10">
        <v>33.986699999999999</v>
      </c>
      <c r="G98" s="9">
        <v>25.97606555059339</v>
      </c>
      <c r="H98" s="12">
        <v>0.05</v>
      </c>
      <c r="I98" s="10">
        <v>154.9</v>
      </c>
      <c r="J98" s="9">
        <f t="shared" si="3"/>
        <v>2.1548634418203653E-2</v>
      </c>
      <c r="K98" s="9">
        <f t="shared" si="4"/>
        <v>3397.9599301605381</v>
      </c>
      <c r="L98" s="9">
        <f t="shared" si="5"/>
        <v>3369.7379463787106</v>
      </c>
      <c r="M98" s="14">
        <v>211.02979999999999</v>
      </c>
      <c r="N98" s="14">
        <v>1961.86</v>
      </c>
      <c r="O98" s="14">
        <v>1198.184</v>
      </c>
      <c r="P98" s="14">
        <v>552.31787770645781</v>
      </c>
    </row>
    <row r="99" spans="1:16" ht="18.75" customHeight="1" x14ac:dyDescent="0.3">
      <c r="A99" s="7">
        <v>35096</v>
      </c>
      <c r="B99" s="8">
        <v>6.13E-2</v>
      </c>
      <c r="C99" s="9">
        <v>1437.5676034531882</v>
      </c>
      <c r="D99" s="10">
        <v>647.07000000000005</v>
      </c>
      <c r="E99" s="11">
        <v>14.1</v>
      </c>
      <c r="F99" s="10">
        <v>34.013300000000001</v>
      </c>
      <c r="G99" s="9">
        <v>25.62993039521611</v>
      </c>
      <c r="H99" s="12">
        <v>4.8300000000000003E-2</v>
      </c>
      <c r="I99" s="10">
        <v>155.69999999999999</v>
      </c>
      <c r="J99" s="9">
        <f t="shared" si="3"/>
        <v>2.179053270898048E-2</v>
      </c>
      <c r="K99" s="9">
        <f t="shared" si="4"/>
        <v>3391.185354138187</v>
      </c>
      <c r="L99" s="9">
        <f t="shared" si="5"/>
        <v>3363.0429058402892</v>
      </c>
      <c r="M99" s="14">
        <v>215.63669999999999</v>
      </c>
      <c r="N99" s="14">
        <v>1973.357</v>
      </c>
      <c r="O99" s="14">
        <v>1240.4949999999999</v>
      </c>
      <c r="P99" s="14">
        <v>591.42413934010131</v>
      </c>
    </row>
    <row r="100" spans="1:16" ht="18.75" customHeight="1" x14ac:dyDescent="0.3">
      <c r="A100" s="7">
        <v>35125</v>
      </c>
      <c r="B100" s="8">
        <v>6.3399999999999998E-2</v>
      </c>
      <c r="C100" s="9">
        <v>1422.9363913060174</v>
      </c>
      <c r="D100" s="10">
        <v>647.16999999999996</v>
      </c>
      <c r="E100" s="11">
        <v>14.156700000000001</v>
      </c>
      <c r="F100" s="10">
        <v>34.04</v>
      </c>
      <c r="G100" s="9">
        <v>25.424203848381524</v>
      </c>
      <c r="H100" s="12">
        <v>4.9599999999999998E-2</v>
      </c>
      <c r="I100" s="10">
        <v>156.30000000000001</v>
      </c>
      <c r="J100" s="9">
        <f t="shared" si="3"/>
        <v>2.1874777879073506E-2</v>
      </c>
      <c r="K100" s="9">
        <f t="shared" si="4"/>
        <v>3397.8921782489074</v>
      </c>
      <c r="L100" s="9">
        <f t="shared" si="5"/>
        <v>3369.6931245711917</v>
      </c>
      <c r="M100" s="14">
        <v>216.44839999999999</v>
      </c>
      <c r="N100" s="14">
        <v>1979.0940000000001</v>
      </c>
      <c r="O100" s="14">
        <v>1252.9680000000001</v>
      </c>
      <c r="P100" s="14">
        <v>581.85643141241246</v>
      </c>
    </row>
    <row r="101" spans="1:16" ht="18.75" customHeight="1" x14ac:dyDescent="0.3">
      <c r="A101" s="7">
        <v>35156</v>
      </c>
      <c r="B101" s="8">
        <v>6.6600000000000006E-2</v>
      </c>
      <c r="C101" s="9">
        <v>1397.7878410483372</v>
      </c>
      <c r="D101" s="10">
        <v>661.23</v>
      </c>
      <c r="E101" s="11">
        <v>14.2133</v>
      </c>
      <c r="F101" s="10">
        <v>34.33</v>
      </c>
      <c r="G101" s="9">
        <v>25.81404382769902</v>
      </c>
      <c r="H101" s="12">
        <v>4.9500000000000002E-2</v>
      </c>
      <c r="I101" s="10">
        <v>156.6</v>
      </c>
      <c r="J101" s="9">
        <f t="shared" si="3"/>
        <v>2.1495243712475236E-2</v>
      </c>
      <c r="K101" s="9">
        <f t="shared" si="4"/>
        <v>3477.9313783059843</v>
      </c>
      <c r="L101" s="9">
        <f t="shared" si="5"/>
        <v>3448.9369456271406</v>
      </c>
      <c r="M101" s="14">
        <v>219.69409999999999</v>
      </c>
      <c r="N101" s="14">
        <v>2020.9939999999999</v>
      </c>
      <c r="O101" s="14">
        <v>1265.2170000000001</v>
      </c>
      <c r="P101" s="14">
        <v>586.22668967696393</v>
      </c>
    </row>
    <row r="102" spans="1:16" ht="18.75" customHeight="1" x14ac:dyDescent="0.3">
      <c r="A102" s="7">
        <v>35186</v>
      </c>
      <c r="B102" s="8">
        <v>6.8499999999999991E-2</v>
      </c>
      <c r="C102" s="9">
        <v>1386.6554882096709</v>
      </c>
      <c r="D102" s="10">
        <v>668.5</v>
      </c>
      <c r="E102" s="11">
        <v>14.27</v>
      </c>
      <c r="F102" s="10">
        <v>34.619999999999997</v>
      </c>
      <c r="G102" s="9">
        <v>25.966673558333834</v>
      </c>
      <c r="H102" s="12">
        <v>5.0199999999999995E-2</v>
      </c>
      <c r="I102" s="10">
        <v>156.69999999999999</v>
      </c>
      <c r="J102" s="9">
        <f t="shared" si="3"/>
        <v>2.1346297681376216E-2</v>
      </c>
      <c r="K102" s="9">
        <f t="shared" si="4"/>
        <v>3522.4248241331852</v>
      </c>
      <c r="L102" s="9">
        <f t="shared" si="5"/>
        <v>3492.9920093162946</v>
      </c>
      <c r="M102" s="14">
        <v>224.9709</v>
      </c>
      <c r="N102" s="14">
        <v>2080.681</v>
      </c>
      <c r="O102" s="14">
        <v>1283.4770000000001</v>
      </c>
      <c r="P102" s="14">
        <v>609.50266773675014</v>
      </c>
    </row>
    <row r="103" spans="1:16" ht="18.75" customHeight="1" x14ac:dyDescent="0.3">
      <c r="A103" s="7">
        <v>35217</v>
      </c>
      <c r="B103" s="8">
        <v>6.7299999999999999E-2</v>
      </c>
      <c r="C103" s="9">
        <v>1406.4708097357757</v>
      </c>
      <c r="D103" s="10">
        <v>644.07000000000005</v>
      </c>
      <c r="E103" s="11">
        <v>14.4</v>
      </c>
      <c r="F103" s="10">
        <v>34.909999999999997</v>
      </c>
      <c r="G103" s="9">
        <v>24.858411332348378</v>
      </c>
      <c r="H103" s="12">
        <v>5.0900000000000001E-2</v>
      </c>
      <c r="I103" s="10">
        <v>157</v>
      </c>
      <c r="J103" s="9">
        <f t="shared" si="3"/>
        <v>2.2357818249569145E-2</v>
      </c>
      <c r="K103" s="9">
        <f t="shared" si="4"/>
        <v>3400.0225374247134</v>
      </c>
      <c r="L103" s="9">
        <f t="shared" si="5"/>
        <v>3371.8503270621682</v>
      </c>
      <c r="M103" s="14">
        <v>225.11369999999999</v>
      </c>
      <c r="N103" s="14">
        <v>2045.1379999999999</v>
      </c>
      <c r="O103" s="14">
        <v>1317.29</v>
      </c>
      <c r="P103" s="14">
        <v>606.61173471449297</v>
      </c>
    </row>
    <row r="104" spans="1:16" ht="18.75" customHeight="1" x14ac:dyDescent="0.3">
      <c r="A104" s="7">
        <v>35247</v>
      </c>
      <c r="B104" s="8">
        <v>6.8000000000000005E-2</v>
      </c>
      <c r="C104" s="9">
        <v>1407.3402249059043</v>
      </c>
      <c r="D104" s="10">
        <v>662.68</v>
      </c>
      <c r="E104" s="11">
        <v>14.53</v>
      </c>
      <c r="F104" s="10">
        <v>35.273299999999999</v>
      </c>
      <c r="G104" s="9">
        <v>25.412529121454941</v>
      </c>
      <c r="H104" s="12">
        <v>5.1500000000000004E-2</v>
      </c>
      <c r="I104" s="10">
        <v>157.30000000000001</v>
      </c>
      <c r="J104" s="9">
        <f t="shared" si="3"/>
        <v>2.1926118186756806E-2</v>
      </c>
      <c r="K104" s="9">
        <f t="shared" si="4"/>
        <v>3504.656009009901</v>
      </c>
      <c r="L104" s="9">
        <f t="shared" si="5"/>
        <v>3475.4388000315334</v>
      </c>
      <c r="M104" s="14">
        <v>226.25839999999999</v>
      </c>
      <c r="N104" s="14">
        <v>2054.0030000000002</v>
      </c>
      <c r="O104" s="14">
        <v>1324.605</v>
      </c>
      <c r="P104" s="14">
        <v>610.2311180171323</v>
      </c>
    </row>
    <row r="105" spans="1:16" ht="18.75" customHeight="1" x14ac:dyDescent="0.3">
      <c r="A105" s="7">
        <v>35278</v>
      </c>
      <c r="B105" s="8">
        <v>6.9599999999999995E-2</v>
      </c>
      <c r="C105" s="9">
        <v>1399.378132424047</v>
      </c>
      <c r="D105" s="10">
        <v>674.88</v>
      </c>
      <c r="E105" s="11">
        <v>14.66</v>
      </c>
      <c r="F105" s="10">
        <v>35.636699999999998</v>
      </c>
      <c r="G105" s="9">
        <v>25.680115512876753</v>
      </c>
      <c r="H105" s="12">
        <v>5.0499999999999996E-2</v>
      </c>
      <c r="I105" s="10">
        <v>157.80000000000001</v>
      </c>
      <c r="J105" s="9">
        <f t="shared" si="3"/>
        <v>2.1722380275011853E-2</v>
      </c>
      <c r="K105" s="9">
        <f t="shared" si="4"/>
        <v>3575.6379682274137</v>
      </c>
      <c r="L105" s="9">
        <f t="shared" si="5"/>
        <v>3545.7131829078326</v>
      </c>
      <c r="M105" s="14">
        <v>217.7176</v>
      </c>
      <c r="N105" s="14">
        <v>1993.86</v>
      </c>
      <c r="O105" s="14">
        <v>1265.8689999999999</v>
      </c>
      <c r="P105" s="14">
        <v>568.35616136021815</v>
      </c>
    </row>
    <row r="106" spans="1:16" ht="18.75" customHeight="1" x14ac:dyDescent="0.3">
      <c r="A106" s="7">
        <v>35309</v>
      </c>
      <c r="B106" s="8">
        <v>6.7199999999999996E-2</v>
      </c>
      <c r="C106" s="9">
        <v>1431.5234058932444</v>
      </c>
      <c r="D106" s="10">
        <v>701.46</v>
      </c>
      <c r="E106" s="11">
        <v>14.74</v>
      </c>
      <c r="F106" s="10">
        <v>36</v>
      </c>
      <c r="G106" s="9">
        <v>26.483467720897192</v>
      </c>
      <c r="H106" s="12">
        <v>5.0900000000000001E-2</v>
      </c>
      <c r="I106" s="10">
        <v>158.30000000000001</v>
      </c>
      <c r="J106" s="9">
        <f t="shared" si="3"/>
        <v>2.1013315085678441E-2</v>
      </c>
      <c r="K106" s="9">
        <f t="shared" si="4"/>
        <v>3722.9716164312285</v>
      </c>
      <c r="L106" s="9">
        <f t="shared" si="5"/>
        <v>3691.5692472045603</v>
      </c>
      <c r="M106" s="14">
        <v>220.3158</v>
      </c>
      <c r="N106" s="14">
        <v>2001.42</v>
      </c>
      <c r="O106" s="14">
        <v>1293.751</v>
      </c>
      <c r="P106" s="14">
        <v>582.74629479525743</v>
      </c>
    </row>
    <row r="107" spans="1:16" ht="18.75" customHeight="1" x14ac:dyDescent="0.3">
      <c r="A107" s="7">
        <v>35339</v>
      </c>
      <c r="B107" s="8">
        <v>6.3700000000000007E-2</v>
      </c>
      <c r="C107" s="9">
        <v>1475.9607863925548</v>
      </c>
      <c r="D107" s="10">
        <v>735.67</v>
      </c>
      <c r="E107" s="11">
        <v>14.82</v>
      </c>
      <c r="F107" s="10">
        <v>36.909999999999997</v>
      </c>
      <c r="G107" s="9">
        <v>27.585612049012788</v>
      </c>
      <c r="H107" s="12">
        <v>4.99E-2</v>
      </c>
      <c r="I107" s="10">
        <v>158.6</v>
      </c>
      <c r="J107" s="9">
        <f t="shared" si="3"/>
        <v>2.0144901926135363E-2</v>
      </c>
      <c r="K107" s="9">
        <f t="shared" si="4"/>
        <v>3911.0945727571848</v>
      </c>
      <c r="L107" s="9">
        <f t="shared" si="5"/>
        <v>3877.8031964518427</v>
      </c>
      <c r="M107" s="14">
        <v>228.36349999999999</v>
      </c>
      <c r="N107" s="14">
        <v>2055.625</v>
      </c>
      <c r="O107" s="14">
        <v>1365.761</v>
      </c>
      <c r="P107" s="14">
        <v>587.63263079867147</v>
      </c>
    </row>
    <row r="108" spans="1:16" ht="18.75" customHeight="1" x14ac:dyDescent="0.3">
      <c r="A108" s="7">
        <v>35370</v>
      </c>
      <c r="B108" s="8">
        <v>6.0599999999999994E-2</v>
      </c>
      <c r="C108" s="9">
        <v>1517.5299659904774</v>
      </c>
      <c r="D108" s="10">
        <v>743.25</v>
      </c>
      <c r="E108" s="11">
        <v>14.9</v>
      </c>
      <c r="F108" s="10">
        <v>37.82</v>
      </c>
      <c r="G108" s="9">
        <v>27.723946163893956</v>
      </c>
      <c r="H108" s="12">
        <v>5.0300000000000004E-2</v>
      </c>
      <c r="I108" s="10">
        <v>158.6</v>
      </c>
      <c r="J108" s="9">
        <f t="shared" si="3"/>
        <v>2.0047090480995629E-2</v>
      </c>
      <c r="K108" s="9">
        <f t="shared" si="4"/>
        <v>3957.9938246264651</v>
      </c>
      <c r="L108" s="9">
        <f t="shared" si="5"/>
        <v>3924.2364916392307</v>
      </c>
      <c r="M108" s="14">
        <v>229.18559999999999</v>
      </c>
      <c r="N108" s="14">
        <v>2041.895</v>
      </c>
      <c r="O108" s="14">
        <v>1400.2190000000001</v>
      </c>
      <c r="P108" s="14">
        <v>571.79724277085882</v>
      </c>
    </row>
    <row r="109" spans="1:16" ht="18.75" customHeight="1" x14ac:dyDescent="0.3">
      <c r="A109" s="7">
        <v>35400</v>
      </c>
      <c r="B109" s="8">
        <v>6.4299999999999996E-2</v>
      </c>
      <c r="C109" s="9">
        <v>1484.4895317749758</v>
      </c>
      <c r="D109" s="10">
        <v>766.22</v>
      </c>
      <c r="E109" s="11">
        <v>14.9533</v>
      </c>
      <c r="F109" s="10">
        <v>38.729999999999997</v>
      </c>
      <c r="G109" s="9">
        <v>28.332870129950358</v>
      </c>
      <c r="H109" s="12">
        <v>4.9100000000000005E-2</v>
      </c>
      <c r="I109" s="10">
        <v>159.1</v>
      </c>
      <c r="J109" s="9">
        <f t="shared" si="3"/>
        <v>1.9515674349403565E-2</v>
      </c>
      <c r="K109" s="9">
        <f t="shared" si="4"/>
        <v>4086.9507129410549</v>
      </c>
      <c r="L109" s="9">
        <f t="shared" si="5"/>
        <v>4051.896284756886</v>
      </c>
      <c r="M109" s="14">
        <v>241.3466</v>
      </c>
      <c r="N109" s="14">
        <v>2126.0770000000002</v>
      </c>
      <c r="O109" s="14">
        <v>1505.6010000000001</v>
      </c>
      <c r="P109" s="14">
        <v>581.21923408984048</v>
      </c>
    </row>
    <row r="110" spans="1:16" ht="18.75" customHeight="1" x14ac:dyDescent="0.3">
      <c r="A110" s="7">
        <v>35431</v>
      </c>
      <c r="B110" s="8">
        <v>6.5299999999999997E-2</v>
      </c>
      <c r="C110" s="9">
        <v>1481.7311539889376</v>
      </c>
      <c r="D110" s="10">
        <v>798.39</v>
      </c>
      <c r="E110" s="11">
        <v>15.0067</v>
      </c>
      <c r="F110" s="10">
        <v>39.2333</v>
      </c>
      <c r="G110" s="9">
        <v>29.265634883575942</v>
      </c>
      <c r="H110" s="12">
        <v>5.0300000000000004E-2</v>
      </c>
      <c r="I110" s="10">
        <v>159.6</v>
      </c>
      <c r="J110" s="9">
        <f t="shared" si="3"/>
        <v>1.8796202357243955E-2</v>
      </c>
      <c r="K110" s="9">
        <f t="shared" si="4"/>
        <v>4265.2130588825657</v>
      </c>
      <c r="L110" s="9">
        <f t="shared" si="5"/>
        <v>4228.3631783056726</v>
      </c>
      <c r="M110" s="14">
        <v>237.75460000000001</v>
      </c>
      <c r="N110" s="14">
        <v>2096.5839999999998</v>
      </c>
      <c r="O110" s="14">
        <v>1476.633</v>
      </c>
      <c r="P110" s="14">
        <v>583.68658438789373</v>
      </c>
    </row>
    <row r="111" spans="1:16" ht="18.75" customHeight="1" x14ac:dyDescent="0.3">
      <c r="A111" s="7">
        <v>35462</v>
      </c>
      <c r="B111" s="8">
        <v>6.5599999999999992E-2</v>
      </c>
      <c r="C111" s="9">
        <v>1486.5907457095866</v>
      </c>
      <c r="D111" s="10">
        <v>792.16</v>
      </c>
      <c r="E111" s="11">
        <v>15.06</v>
      </c>
      <c r="F111" s="10">
        <v>39.736699999999999</v>
      </c>
      <c r="G111" s="9">
        <v>28.802458591871641</v>
      </c>
      <c r="H111" s="12">
        <v>5.0099999999999999E-2</v>
      </c>
      <c r="I111" s="10">
        <v>160</v>
      </c>
      <c r="J111" s="9">
        <f t="shared" si="3"/>
        <v>1.9011310846293681E-2</v>
      </c>
      <c r="K111" s="9">
        <f t="shared" si="4"/>
        <v>4238.6352773873814</v>
      </c>
      <c r="L111" s="9">
        <f t="shared" si="5"/>
        <v>4202.06729195552</v>
      </c>
      <c r="M111" s="14">
        <v>241.64840000000001</v>
      </c>
      <c r="N111" s="14">
        <v>2031.24</v>
      </c>
      <c r="O111" s="14">
        <v>1577.317</v>
      </c>
      <c r="P111" s="14">
        <v>623.33747527430148</v>
      </c>
    </row>
    <row r="112" spans="1:16" ht="18.75" customHeight="1" x14ac:dyDescent="0.3">
      <c r="A112" s="7">
        <v>35490</v>
      </c>
      <c r="B112" s="8">
        <v>6.9199999999999998E-2</v>
      </c>
      <c r="C112" s="9">
        <v>1456.7716614043832</v>
      </c>
      <c r="D112" s="10">
        <v>763.93</v>
      </c>
      <c r="E112" s="11">
        <v>15.093299999999999</v>
      </c>
      <c r="F112" s="10">
        <v>40.24</v>
      </c>
      <c r="G112" s="9">
        <v>27.585160338136525</v>
      </c>
      <c r="H112" s="12">
        <v>5.1399999999999994E-2</v>
      </c>
      <c r="I112" s="10">
        <v>160.19999999999999</v>
      </c>
      <c r="J112" s="9">
        <f t="shared" si="3"/>
        <v>1.9757438508763891E-2</v>
      </c>
      <c r="K112" s="9">
        <f t="shared" si="4"/>
        <v>4094.314149844171</v>
      </c>
      <c r="L112" s="9">
        <f t="shared" si="5"/>
        <v>4059.2378193664681</v>
      </c>
      <c r="M112" s="14">
        <v>244.84649999999999</v>
      </c>
      <c r="N112" s="14">
        <v>2062.0210000000002</v>
      </c>
      <c r="O112" s="14">
        <v>1588.008</v>
      </c>
      <c r="P112" s="14">
        <v>649.85892318117169</v>
      </c>
    </row>
    <row r="113" spans="1:16" ht="18.75" customHeight="1" x14ac:dyDescent="0.3">
      <c r="A113" s="7">
        <v>35521</v>
      </c>
      <c r="B113" s="8">
        <v>6.7199999999999996E-2</v>
      </c>
      <c r="C113" s="9">
        <v>1486.0177038879592</v>
      </c>
      <c r="D113" s="10">
        <v>833.09</v>
      </c>
      <c r="E113" s="11">
        <v>15.1267</v>
      </c>
      <c r="F113" s="10">
        <v>40.343299999999999</v>
      </c>
      <c r="G113" s="9">
        <v>29.928362224688758</v>
      </c>
      <c r="H113" s="12">
        <v>5.16E-2</v>
      </c>
      <c r="I113" s="10">
        <v>160.1</v>
      </c>
      <c r="J113" s="9">
        <f t="shared" si="3"/>
        <v>1.8157341943847601E-2</v>
      </c>
      <c r="K113" s="9">
        <f t="shared" si="4"/>
        <v>4471.7360188951234</v>
      </c>
      <c r="L113" s="9">
        <f t="shared" si="5"/>
        <v>4432.870229852012</v>
      </c>
      <c r="M113" s="14">
        <v>239.8509</v>
      </c>
      <c r="N113" s="14">
        <v>2064.098</v>
      </c>
      <c r="O113" s="14">
        <v>1516.463</v>
      </c>
      <c r="P113" s="14">
        <v>632.60795560571773</v>
      </c>
    </row>
    <row r="114" spans="1:16" ht="18.75" customHeight="1" x14ac:dyDescent="0.3">
      <c r="A114" s="7">
        <v>35551</v>
      </c>
      <c r="B114" s="8">
        <v>6.6699999999999995E-2</v>
      </c>
      <c r="C114" s="9">
        <v>1499.667390962504</v>
      </c>
      <c r="D114" s="10">
        <v>876.29</v>
      </c>
      <c r="E114" s="11">
        <v>15.16</v>
      </c>
      <c r="F114" s="10">
        <v>40.4467</v>
      </c>
      <c r="G114" s="9">
        <v>31.256560616381247</v>
      </c>
      <c r="H114" s="12">
        <v>5.0499999999999996E-2</v>
      </c>
      <c r="I114" s="10">
        <v>160.30000000000001</v>
      </c>
      <c r="J114" s="9">
        <f t="shared" si="3"/>
        <v>1.7300208834974722E-2</v>
      </c>
      <c r="K114" s="9">
        <f t="shared" si="4"/>
        <v>4710.3996557012397</v>
      </c>
      <c r="L114" s="9">
        <f t="shared" si="5"/>
        <v>4669.1281421577005</v>
      </c>
      <c r="M114" s="14">
        <v>247.4589</v>
      </c>
      <c r="N114" s="14">
        <v>2076.768</v>
      </c>
      <c r="O114" s="14">
        <v>1615.8910000000001</v>
      </c>
      <c r="P114" s="14">
        <v>633.54970288601714</v>
      </c>
    </row>
    <row r="115" spans="1:16" ht="18.75" customHeight="1" x14ac:dyDescent="0.3">
      <c r="A115" s="7">
        <v>35582</v>
      </c>
      <c r="B115" s="8">
        <v>6.5099999999999991E-2</v>
      </c>
      <c r="C115" s="9">
        <v>1525.3344467728327</v>
      </c>
      <c r="D115" s="10">
        <v>925.29</v>
      </c>
      <c r="E115" s="11">
        <v>15.216699999999999</v>
      </c>
      <c r="F115" s="10">
        <v>40.549999999999997</v>
      </c>
      <c r="G115" s="9">
        <v>32.766637689669921</v>
      </c>
      <c r="H115" s="12">
        <v>4.9299999999999997E-2</v>
      </c>
      <c r="I115" s="10">
        <v>160.5</v>
      </c>
      <c r="J115" s="9">
        <f t="shared" si="3"/>
        <v>1.6445330653092543E-2</v>
      </c>
      <c r="K115" s="9">
        <f t="shared" si="4"/>
        <v>4980.610025174934</v>
      </c>
      <c r="L115" s="9">
        <f t="shared" si="5"/>
        <v>4936.6131820548517</v>
      </c>
      <c r="M115" s="14">
        <v>262.12529999999998</v>
      </c>
      <c r="N115" s="14">
        <v>2213.6999999999998</v>
      </c>
      <c r="O115" s="14">
        <v>1706.9570000000001</v>
      </c>
      <c r="P115" s="14">
        <v>651.50609037404115</v>
      </c>
    </row>
    <row r="116" spans="1:16" ht="18.75" customHeight="1" x14ac:dyDescent="0.3">
      <c r="A116" s="7">
        <v>35612</v>
      </c>
      <c r="B116" s="8">
        <v>6.0199999999999997E-2</v>
      </c>
      <c r="C116" s="9">
        <v>1588.8162273869782</v>
      </c>
      <c r="D116" s="10">
        <v>927.24</v>
      </c>
      <c r="E116" s="11">
        <v>15.273300000000001</v>
      </c>
      <c r="F116" s="10">
        <v>40.58</v>
      </c>
      <c r="G116" s="9">
        <v>32.58628348671315</v>
      </c>
      <c r="H116" s="12">
        <v>5.0499999999999996E-2</v>
      </c>
      <c r="I116" s="10">
        <v>160.80000000000001</v>
      </c>
      <c r="J116" s="9">
        <f t="shared" si="3"/>
        <v>1.6471787239549632E-2</v>
      </c>
      <c r="K116" s="9">
        <f t="shared" si="4"/>
        <v>4997.9574356882695</v>
      </c>
      <c r="L116" s="9">
        <f t="shared" si="5"/>
        <v>4953.793071479754</v>
      </c>
      <c r="M116" s="14">
        <v>275.43400000000003</v>
      </c>
      <c r="N116" s="14">
        <v>2331.91</v>
      </c>
      <c r="O116" s="14">
        <v>1784.299</v>
      </c>
      <c r="P116" s="14">
        <v>686.19173414240674</v>
      </c>
    </row>
    <row r="117" spans="1:16" ht="18.75" customHeight="1" x14ac:dyDescent="0.3">
      <c r="A117" s="7">
        <v>35643</v>
      </c>
      <c r="B117" s="8">
        <v>6.3399999999999998E-2</v>
      </c>
      <c r="C117" s="9">
        <v>1559.7783520468272</v>
      </c>
      <c r="D117" s="10">
        <v>937.02</v>
      </c>
      <c r="E117" s="11">
        <v>15.33</v>
      </c>
      <c r="F117" s="10">
        <v>40.61</v>
      </c>
      <c r="G117" s="9">
        <v>32.6665813417086</v>
      </c>
      <c r="H117" s="12">
        <v>5.1399999999999994E-2</v>
      </c>
      <c r="I117" s="10">
        <v>161.19999999999999</v>
      </c>
      <c r="J117" s="9">
        <f t="shared" si="3"/>
        <v>1.6360376512774541E-2</v>
      </c>
      <c r="K117" s="9">
        <f t="shared" si="4"/>
        <v>5057.5589567023781</v>
      </c>
      <c r="L117" s="9">
        <f t="shared" si="5"/>
        <v>5012.7966891658298</v>
      </c>
      <c r="M117" s="14">
        <v>287.7783</v>
      </c>
      <c r="N117" s="14">
        <v>2374.752</v>
      </c>
      <c r="O117" s="14">
        <v>1924.9469999999999</v>
      </c>
      <c r="P117" s="14">
        <v>696.24448654752723</v>
      </c>
    </row>
    <row r="118" spans="1:16" ht="18.75" customHeight="1" x14ac:dyDescent="0.3">
      <c r="A118" s="7">
        <v>35674</v>
      </c>
      <c r="B118" s="8">
        <v>6.1200000000000004E-2</v>
      </c>
      <c r="C118" s="9">
        <v>1593.2497366013356</v>
      </c>
      <c r="D118" s="10">
        <v>951.16</v>
      </c>
      <c r="E118" s="11">
        <v>15.386699999999999</v>
      </c>
      <c r="F118" s="10">
        <v>40.64</v>
      </c>
      <c r="G118" s="9">
        <v>32.901498179798089</v>
      </c>
      <c r="H118" s="12">
        <v>4.9500000000000002E-2</v>
      </c>
      <c r="I118" s="10">
        <v>161.6</v>
      </c>
      <c r="J118" s="9">
        <f t="shared" si="3"/>
        <v>1.6176773623785692E-2</v>
      </c>
      <c r="K118" s="9">
        <f t="shared" si="4"/>
        <v>5140.8003092679883</v>
      </c>
      <c r="L118" s="9">
        <f t="shared" si="5"/>
        <v>5095.1993340782774</v>
      </c>
      <c r="M118" s="14">
        <v>267.47230000000002</v>
      </c>
      <c r="N118" s="14">
        <v>2199.846</v>
      </c>
      <c r="O118" s="14">
        <v>1810.239</v>
      </c>
      <c r="P118" s="14">
        <v>607.45440764924365</v>
      </c>
    </row>
    <row r="119" spans="1:16" ht="18.75" customHeight="1" x14ac:dyDescent="0.3">
      <c r="A119" s="7">
        <v>35704</v>
      </c>
      <c r="B119" s="8">
        <v>5.8400000000000001E-2</v>
      </c>
      <c r="C119" s="9">
        <v>1634.6004831417126</v>
      </c>
      <c r="D119" s="10">
        <v>938.92</v>
      </c>
      <c r="E119" s="11">
        <v>15.443300000000001</v>
      </c>
      <c r="F119" s="10">
        <v>40.333300000000001</v>
      </c>
      <c r="G119" s="9">
        <v>32.336600532812653</v>
      </c>
      <c r="H119" s="12">
        <v>4.9699999999999994E-2</v>
      </c>
      <c r="I119" s="10">
        <v>161.5</v>
      </c>
      <c r="J119" s="9">
        <f t="shared" si="3"/>
        <v>1.6447940186597367E-2</v>
      </c>
      <c r="K119" s="9">
        <f t="shared" si="4"/>
        <v>5081.6015565161579</v>
      </c>
      <c r="L119" s="9">
        <f t="shared" si="5"/>
        <v>5036.6155691159611</v>
      </c>
      <c r="M119" s="14">
        <v>281.63010000000003</v>
      </c>
      <c r="N119" s="14">
        <v>2323.3209999999999</v>
      </c>
      <c r="O119" s="14">
        <v>1904.3209999999999</v>
      </c>
      <c r="P119" s="14">
        <v>624.11699917701083</v>
      </c>
    </row>
    <row r="120" spans="1:16" ht="18.75" customHeight="1" x14ac:dyDescent="0.3">
      <c r="A120" s="7">
        <v>35735</v>
      </c>
      <c r="B120" s="8">
        <v>5.8600000000000006E-2</v>
      </c>
      <c r="C120" s="9">
        <v>1640.1229595209663</v>
      </c>
      <c r="D120" s="10">
        <v>962.37</v>
      </c>
      <c r="E120" s="11">
        <v>15.5</v>
      </c>
      <c r="F120" s="10">
        <v>40.026699999999998</v>
      </c>
      <c r="G120" s="9">
        <v>33.030789042905404</v>
      </c>
      <c r="H120" s="12">
        <v>5.1399999999999994E-2</v>
      </c>
      <c r="I120" s="10">
        <v>161.30000000000001</v>
      </c>
      <c r="J120" s="9">
        <f t="shared" si="3"/>
        <v>1.6106071469393267E-2</v>
      </c>
      <c r="K120" s="9">
        <f t="shared" si="4"/>
        <v>5215.507844425817</v>
      </c>
      <c r="L120" s="9">
        <f t="shared" si="5"/>
        <v>5169.1675877785838</v>
      </c>
      <c r="M120" s="14">
        <v>264.74860000000001</v>
      </c>
      <c r="N120" s="14">
        <v>2148.0529999999999</v>
      </c>
      <c r="O120" s="14">
        <v>1851.971</v>
      </c>
      <c r="P120" s="14">
        <v>521.53380792769167</v>
      </c>
    </row>
    <row r="121" spans="1:16" ht="18.75" customHeight="1" x14ac:dyDescent="0.3">
      <c r="A121" s="7">
        <v>35765</v>
      </c>
      <c r="B121" s="8">
        <v>5.7500000000000002E-2</v>
      </c>
      <c r="C121" s="9">
        <v>1661.6248516747276</v>
      </c>
      <c r="D121" s="10">
        <v>963.36</v>
      </c>
      <c r="E121" s="11">
        <v>15.55</v>
      </c>
      <c r="F121" s="10">
        <v>39.72</v>
      </c>
      <c r="G121" s="9">
        <v>32.859968415052215</v>
      </c>
      <c r="H121" s="12">
        <v>5.16E-2</v>
      </c>
      <c r="I121" s="10">
        <v>161.6</v>
      </c>
      <c r="J121" s="9">
        <f t="shared" si="3"/>
        <v>1.6141421690749044E-2</v>
      </c>
      <c r="K121" s="9">
        <f t="shared" si="4"/>
        <v>5227.895784283719</v>
      </c>
      <c r="L121" s="9">
        <f t="shared" si="5"/>
        <v>5181.4383069056757</v>
      </c>
      <c r="M121" s="14">
        <v>268.69310000000002</v>
      </c>
      <c r="N121" s="14">
        <v>2124.0189999999998</v>
      </c>
      <c r="O121" s="14">
        <v>1941.211</v>
      </c>
      <c r="P121" s="14">
        <v>502.35935740011126</v>
      </c>
    </row>
    <row r="122" spans="1:16" ht="18.75" customHeight="1" x14ac:dyDescent="0.3">
      <c r="A122" s="7">
        <v>35796</v>
      </c>
      <c r="B122" s="8">
        <v>5.5300000000000002E-2</v>
      </c>
      <c r="C122" s="9">
        <v>1697.205456675629</v>
      </c>
      <c r="D122" s="10">
        <v>1023.74</v>
      </c>
      <c r="E122" s="11">
        <v>15.6</v>
      </c>
      <c r="F122" s="10">
        <v>39.659999999999997</v>
      </c>
      <c r="G122" s="9">
        <v>34.709677782269949</v>
      </c>
      <c r="H122" s="12">
        <v>5.04E-2</v>
      </c>
      <c r="I122" s="10">
        <v>161.9</v>
      </c>
      <c r="J122" s="9">
        <f t="shared" si="3"/>
        <v>1.5238244085412311E-2</v>
      </c>
      <c r="K122" s="9">
        <f t="shared" si="4"/>
        <v>5562.6165656890307</v>
      </c>
      <c r="L122" s="9">
        <f t="shared" si="5"/>
        <v>5512.7722157120961</v>
      </c>
      <c r="M122" s="14">
        <v>272.11360000000002</v>
      </c>
      <c r="N122" s="14">
        <v>2144.2310000000002</v>
      </c>
      <c r="O122" s="14">
        <v>1969.4670000000001</v>
      </c>
      <c r="P122" s="14">
        <v>514.32563245214783</v>
      </c>
    </row>
    <row r="123" spans="1:16" ht="18.75" customHeight="1" x14ac:dyDescent="0.3">
      <c r="A123" s="7">
        <v>35827</v>
      </c>
      <c r="B123" s="8">
        <v>5.62E-2</v>
      </c>
      <c r="C123" s="9">
        <v>1693.5342776399159</v>
      </c>
      <c r="D123" s="10">
        <v>1076.83</v>
      </c>
      <c r="E123" s="11">
        <v>15.64</v>
      </c>
      <c r="F123" s="10">
        <v>39.6</v>
      </c>
      <c r="G123" s="9">
        <v>36.296927736425062</v>
      </c>
      <c r="H123" s="12">
        <v>5.0900000000000001E-2</v>
      </c>
      <c r="I123" s="10">
        <v>162.19999999999999</v>
      </c>
      <c r="J123" s="9">
        <f t="shared" si="3"/>
        <v>1.4524112441146701E-2</v>
      </c>
      <c r="K123" s="9">
        <f t="shared" si="4"/>
        <v>5858.169398501117</v>
      </c>
      <c r="L123" s="9">
        <f t="shared" si="5"/>
        <v>5805.3306993083324</v>
      </c>
      <c r="M123" s="14">
        <v>277.99549999999999</v>
      </c>
      <c r="N123" s="14">
        <v>2235.6239999999998</v>
      </c>
      <c r="O123" s="14">
        <v>1994.396</v>
      </c>
      <c r="P123" s="14">
        <v>473.84402540882593</v>
      </c>
    </row>
    <row r="124" spans="1:16" ht="18.75" customHeight="1" x14ac:dyDescent="0.3">
      <c r="A124" s="7">
        <v>35855</v>
      </c>
      <c r="B124" s="8">
        <v>5.67E-2</v>
      </c>
      <c r="C124" s="9">
        <v>1695.1094854100777</v>
      </c>
      <c r="D124" s="10">
        <v>1112.2</v>
      </c>
      <c r="E124" s="11">
        <v>15.75</v>
      </c>
      <c r="F124" s="10">
        <v>39.54</v>
      </c>
      <c r="G124" s="9">
        <v>37.276934043028731</v>
      </c>
      <c r="H124" s="12">
        <v>5.0300000000000004E-2</v>
      </c>
      <c r="I124" s="10">
        <v>162.5</v>
      </c>
      <c r="J124" s="9">
        <f t="shared" si="3"/>
        <v>1.4161122100341664E-2</v>
      </c>
      <c r="K124" s="9">
        <f t="shared" si="4"/>
        <v>6057.7294952299571</v>
      </c>
      <c r="L124" s="9">
        <f t="shared" si="5"/>
        <v>6002.8658064390929</v>
      </c>
      <c r="M124" s="14">
        <v>296.90219999999999</v>
      </c>
      <c r="N124" s="14">
        <v>2381.201</v>
      </c>
      <c r="O124" s="14">
        <v>2133.8620000000001</v>
      </c>
      <c r="P124" s="14">
        <v>523.17016237500729</v>
      </c>
    </row>
    <row r="125" spans="1:16" ht="18.75" customHeight="1" x14ac:dyDescent="0.3">
      <c r="A125" s="7">
        <v>35886</v>
      </c>
      <c r="B125" s="8">
        <v>5.6799999999999996E-2</v>
      </c>
      <c r="C125" s="9">
        <v>1701.847047748503</v>
      </c>
      <c r="D125" s="10">
        <v>1108.42</v>
      </c>
      <c r="E125" s="11">
        <v>15.85</v>
      </c>
      <c r="F125" s="10">
        <v>39.35</v>
      </c>
      <c r="G125" s="9">
        <v>36.956598518968974</v>
      </c>
      <c r="H125" s="12">
        <v>4.9500000000000002E-2</v>
      </c>
      <c r="I125" s="10">
        <v>162.80000000000001</v>
      </c>
      <c r="J125" s="9">
        <f t="shared" si="3"/>
        <v>1.4299633712852528E-2</v>
      </c>
      <c r="K125" s="9">
        <f t="shared" si="4"/>
        <v>6044.3353516853149</v>
      </c>
      <c r="L125" s="9">
        <f t="shared" si="5"/>
        <v>5989.6172825411832</v>
      </c>
      <c r="M125" s="14">
        <v>309.452</v>
      </c>
      <c r="N125" s="14">
        <v>2459.4029999999998</v>
      </c>
      <c r="O125" s="14">
        <v>2244.0650000000001</v>
      </c>
      <c r="P125" s="14">
        <v>545.72826787842303</v>
      </c>
    </row>
    <row r="126" spans="1:16" ht="18.75" customHeight="1" x14ac:dyDescent="0.3">
      <c r="A126" s="7">
        <v>35916</v>
      </c>
      <c r="B126" s="8">
        <v>5.5599999999999997E-2</v>
      </c>
      <c r="C126" s="9">
        <v>1725.3104022120501</v>
      </c>
      <c r="D126" s="10">
        <v>1108.3900000000001</v>
      </c>
      <c r="E126" s="11">
        <v>15.95</v>
      </c>
      <c r="F126" s="10">
        <v>39.159999999999997</v>
      </c>
      <c r="G126" s="9">
        <v>36.802293460092002</v>
      </c>
      <c r="H126" s="12">
        <v>0.05</v>
      </c>
      <c r="I126" s="10">
        <v>163</v>
      </c>
      <c r="J126" s="9">
        <f t="shared" si="3"/>
        <v>1.4390241701928019E-2</v>
      </c>
      <c r="K126" s="9">
        <f t="shared" si="4"/>
        <v>6051.4198494488573</v>
      </c>
      <c r="L126" s="9">
        <f t="shared" si="5"/>
        <v>5996.6378402717082</v>
      </c>
      <c r="M126" s="14">
        <v>312.22879999999998</v>
      </c>
      <c r="N126" s="14">
        <v>2478.5010000000002</v>
      </c>
      <c r="O126" s="14">
        <v>2269.9110000000001</v>
      </c>
      <c r="P126" s="14">
        <v>539.63181372706049</v>
      </c>
    </row>
    <row r="127" spans="1:16" ht="18.75" customHeight="1" x14ac:dyDescent="0.3">
      <c r="A127" s="7">
        <v>35947</v>
      </c>
      <c r="B127" s="8">
        <v>5.4400000000000004E-2</v>
      </c>
      <c r="C127" s="9">
        <v>1749.0119197592758</v>
      </c>
      <c r="D127" s="10">
        <v>1156.58</v>
      </c>
      <c r="E127" s="11">
        <v>16.0167</v>
      </c>
      <c r="F127" s="10">
        <v>38.97</v>
      </c>
      <c r="G127" s="9">
        <v>38.259645085248543</v>
      </c>
      <c r="H127" s="12">
        <v>4.9800000000000004E-2</v>
      </c>
      <c r="I127" s="10">
        <v>163.19999999999999</v>
      </c>
      <c r="J127" s="9">
        <f t="shared" si="3"/>
        <v>1.3848328693216207E-2</v>
      </c>
      <c r="K127" s="9">
        <f t="shared" si="4"/>
        <v>6321.8074421765923</v>
      </c>
      <c r="L127" s="9">
        <f t="shared" si="5"/>
        <v>6264.2768044111917</v>
      </c>
      <c r="M127" s="14">
        <v>306.18009999999998</v>
      </c>
      <c r="N127" s="14">
        <v>2465.6060000000002</v>
      </c>
      <c r="O127" s="14">
        <v>2223.8989999999999</v>
      </c>
      <c r="P127" s="14">
        <v>465.53032530618896</v>
      </c>
    </row>
    <row r="128" spans="1:16" ht="18.75" customHeight="1" x14ac:dyDescent="0.3">
      <c r="A128" s="7">
        <v>35977</v>
      </c>
      <c r="B128" s="8">
        <v>5.5E-2</v>
      </c>
      <c r="C128" s="9">
        <v>1749.0012380240289</v>
      </c>
      <c r="D128" s="10">
        <v>1074.6199999999999</v>
      </c>
      <c r="E128" s="11">
        <v>16.083300000000001</v>
      </c>
      <c r="F128" s="10">
        <v>38.676699999999997</v>
      </c>
      <c r="G128" s="9">
        <v>35.423401024878309</v>
      </c>
      <c r="H128" s="12">
        <v>4.9599999999999998E-2</v>
      </c>
      <c r="I128" s="10">
        <v>163.4</v>
      </c>
      <c r="J128" s="9">
        <f t="shared" si="3"/>
        <v>1.4966499785970857E-2</v>
      </c>
      <c r="K128" s="9">
        <f t="shared" si="4"/>
        <v>5881.144126633154</v>
      </c>
      <c r="L128" s="9">
        <f t="shared" si="5"/>
        <v>5828.1773288505656</v>
      </c>
      <c r="M128" s="14">
        <v>311.57420000000002</v>
      </c>
      <c r="N128" s="14">
        <v>2478.6990000000001</v>
      </c>
      <c r="O128" s="14">
        <v>2319.0160000000001</v>
      </c>
      <c r="P128" s="14">
        <v>416.56864741115152</v>
      </c>
    </row>
    <row r="129" spans="1:16" ht="18.75" customHeight="1" x14ac:dyDescent="0.3">
      <c r="A129" s="7">
        <v>36008</v>
      </c>
      <c r="B129" s="8">
        <v>5.0499999999999996E-2</v>
      </c>
      <c r="C129" s="9">
        <v>1817.8259753357256</v>
      </c>
      <c r="D129" s="10">
        <v>1020.64</v>
      </c>
      <c r="E129" s="11">
        <v>16.14</v>
      </c>
      <c r="F129" s="10">
        <v>38.383299999999998</v>
      </c>
      <c r="G129" s="9">
        <v>33.532356980834891</v>
      </c>
      <c r="H129" s="12">
        <v>4.9000000000000002E-2</v>
      </c>
      <c r="I129" s="10">
        <v>163.6</v>
      </c>
      <c r="J129" s="9">
        <f t="shared" si="3"/>
        <v>1.5813607148455873E-2</v>
      </c>
      <c r="K129" s="9">
        <f t="shared" si="4"/>
        <v>5593.0850721717297</v>
      </c>
      <c r="L129" s="9">
        <f t="shared" si="5"/>
        <v>5543.0983920807812</v>
      </c>
      <c r="M129" s="14">
        <v>311.55160000000001</v>
      </c>
      <c r="N129" s="14">
        <v>2494.9</v>
      </c>
      <c r="O129" s="14">
        <v>2295.585</v>
      </c>
      <c r="P129" s="14">
        <v>429.66077300794495</v>
      </c>
    </row>
    <row r="130" spans="1:16" ht="18.75" customHeight="1" x14ac:dyDescent="0.3">
      <c r="A130" s="7">
        <v>36039</v>
      </c>
      <c r="B130" s="8">
        <v>4.4400000000000002E-2</v>
      </c>
      <c r="C130" s="9">
        <v>1913.6485503574243</v>
      </c>
      <c r="D130" s="10">
        <v>1032.47</v>
      </c>
      <c r="E130" s="11">
        <v>16.166699999999999</v>
      </c>
      <c r="F130" s="10">
        <v>38.090000000000003</v>
      </c>
      <c r="G130" s="9">
        <v>33.773102879048132</v>
      </c>
      <c r="H130" s="12">
        <v>4.6100000000000002E-2</v>
      </c>
      <c r="I130" s="10">
        <v>164</v>
      </c>
      <c r="J130" s="9">
        <f t="shared" ref="J130:J193" si="6">E130/D130</f>
        <v>1.5658275785252838E-2</v>
      </c>
      <c r="K130" s="9">
        <f t="shared" si="4"/>
        <v>5665.2959794849321</v>
      </c>
      <c r="L130" s="9">
        <f t="shared" si="5"/>
        <v>5614.5800986053537</v>
      </c>
      <c r="M130" s="14">
        <v>267.77820000000003</v>
      </c>
      <c r="N130" s="14">
        <v>2176.2719999999999</v>
      </c>
      <c r="O130" s="14">
        <v>1975.5540000000001</v>
      </c>
      <c r="P130" s="14">
        <v>305.3093756675114</v>
      </c>
    </row>
    <row r="131" spans="1:16" ht="18.75" customHeight="1" x14ac:dyDescent="0.3">
      <c r="A131" s="7">
        <v>36069</v>
      </c>
      <c r="B131" s="8">
        <v>4.6399999999999997E-2</v>
      </c>
      <c r="C131" s="9">
        <v>1890.5829858997984</v>
      </c>
      <c r="D131" s="10">
        <v>1144.43</v>
      </c>
      <c r="E131" s="11">
        <v>16.183299999999999</v>
      </c>
      <c r="F131" s="10">
        <v>37.963299999999997</v>
      </c>
      <c r="G131" s="9">
        <v>37.36939188392094</v>
      </c>
      <c r="H131" s="12">
        <v>3.9599999999999996E-2</v>
      </c>
      <c r="I131" s="10">
        <v>164</v>
      </c>
      <c r="J131" s="9">
        <f t="shared" si="6"/>
        <v>1.4140926050522966E-2</v>
      </c>
      <c r="K131" s="9">
        <f t="shared" ref="K131:K194" si="7">K130*(1+(D131+E131/12)/D130-1)</f>
        <v>6287.0349193397124</v>
      </c>
      <c r="L131" s="9">
        <f t="shared" ref="L131:L194" si="8">L130*(1+(D131/D130-1)+J131/12)</f>
        <v>6230.0357521562919</v>
      </c>
      <c r="M131" s="14">
        <v>272.9982</v>
      </c>
      <c r="N131" s="14">
        <v>2114.1120000000001</v>
      </c>
      <c r="O131" s="14">
        <v>2104.884</v>
      </c>
      <c r="P131" s="14">
        <v>324.59179756974453</v>
      </c>
    </row>
    <row r="132" spans="1:16" ht="18.75" customHeight="1" x14ac:dyDescent="0.3">
      <c r="A132" s="7">
        <v>36100</v>
      </c>
      <c r="B132" s="8">
        <v>4.7400000000000005E-2</v>
      </c>
      <c r="C132" s="9">
        <v>1883.0720082676769</v>
      </c>
      <c r="D132" s="10">
        <v>1190.05</v>
      </c>
      <c r="E132" s="11">
        <v>16.2</v>
      </c>
      <c r="F132" s="10">
        <v>37.8367</v>
      </c>
      <c r="G132" s="9">
        <v>38.820274780098138</v>
      </c>
      <c r="H132" s="12">
        <v>4.41E-2</v>
      </c>
      <c r="I132" s="10">
        <v>163.9</v>
      </c>
      <c r="J132" s="9">
        <f t="shared" si="6"/>
        <v>1.3612873408680308E-2</v>
      </c>
      <c r="K132" s="9">
        <f t="shared" si="7"/>
        <v>6545.0690762225158</v>
      </c>
      <c r="L132" s="9">
        <f t="shared" si="8"/>
        <v>6485.4488092383945</v>
      </c>
      <c r="M132" s="14">
        <v>297.82159999999999</v>
      </c>
      <c r="N132" s="14">
        <v>2334.221</v>
      </c>
      <c r="O132" s="14">
        <v>2267.279</v>
      </c>
      <c r="P132" s="14">
        <v>358.68170916028083</v>
      </c>
    </row>
    <row r="133" spans="1:16" ht="18.75" customHeight="1" x14ac:dyDescent="0.3">
      <c r="A133" s="7">
        <v>36130</v>
      </c>
      <c r="B133" s="8">
        <v>4.6500000000000007E-2</v>
      </c>
      <c r="C133" s="9">
        <v>1903.8528111439971</v>
      </c>
      <c r="D133" s="10">
        <v>1248.77</v>
      </c>
      <c r="E133" s="11">
        <v>16.283333330000001</v>
      </c>
      <c r="F133" s="10">
        <v>37.71</v>
      </c>
      <c r="G133" s="9">
        <v>40.576957677208107</v>
      </c>
      <c r="H133" s="12">
        <v>4.3899999999999995E-2</v>
      </c>
      <c r="I133" s="10">
        <v>164.3</v>
      </c>
      <c r="J133" s="9">
        <f t="shared" si="6"/>
        <v>1.3039497529569097E-2</v>
      </c>
      <c r="K133" s="9">
        <f t="shared" si="7"/>
        <v>6875.4818750758868</v>
      </c>
      <c r="L133" s="9">
        <f t="shared" si="8"/>
        <v>6812.5040870156326</v>
      </c>
      <c r="M133" s="14">
        <v>315.7835</v>
      </c>
      <c r="N133" s="14">
        <v>2452.48</v>
      </c>
      <c r="O133" s="14">
        <v>2420.7429999999999</v>
      </c>
      <c r="P133" s="14">
        <v>388.41301489340015</v>
      </c>
    </row>
    <row r="134" spans="1:16" ht="18.75" customHeight="1" x14ac:dyDescent="0.3">
      <c r="A134" s="7">
        <v>36161</v>
      </c>
      <c r="B134" s="8">
        <v>4.6600000000000003E-2</v>
      </c>
      <c r="C134" s="9">
        <v>1909.7320694440689</v>
      </c>
      <c r="D134" s="10">
        <v>1246.58</v>
      </c>
      <c r="E134" s="11">
        <v>16.366666670000001</v>
      </c>
      <c r="F134" s="10">
        <v>37.933333330000004</v>
      </c>
      <c r="G134" s="9">
        <v>40.400159229259927</v>
      </c>
      <c r="H134" s="12">
        <v>4.3400000000000001E-2</v>
      </c>
      <c r="I134" s="10">
        <v>164.5</v>
      </c>
      <c r="J134" s="9">
        <f t="shared" si="6"/>
        <v>1.3129254977618767E-2</v>
      </c>
      <c r="K134" s="9">
        <f t="shared" si="7"/>
        <v>6870.9334698696966</v>
      </c>
      <c r="L134" s="9">
        <f t="shared" si="8"/>
        <v>6808.0104156810003</v>
      </c>
      <c r="M134" s="14">
        <v>330.32279999999997</v>
      </c>
      <c r="N134" s="14">
        <v>2546.5749999999998</v>
      </c>
      <c r="O134" s="14">
        <v>2563.0709999999999</v>
      </c>
      <c r="P134" s="14">
        <v>382.67608376563555</v>
      </c>
    </row>
    <row r="135" spans="1:16" ht="18.75" customHeight="1" x14ac:dyDescent="0.3">
      <c r="A135" s="7">
        <v>36192</v>
      </c>
      <c r="B135" s="8">
        <v>5.2900000000000003E-2</v>
      </c>
      <c r="C135" s="9">
        <v>1825.2293092014538</v>
      </c>
      <c r="D135" s="10">
        <v>1281.6600000000001</v>
      </c>
      <c r="E135" s="11">
        <v>16.45</v>
      </c>
      <c r="F135" s="10">
        <v>38.15666667</v>
      </c>
      <c r="G135" s="9">
        <v>41.356103632712987</v>
      </c>
      <c r="H135" s="12">
        <v>4.4400000000000002E-2</v>
      </c>
      <c r="I135" s="10">
        <v>165</v>
      </c>
      <c r="J135" s="9">
        <f t="shared" si="6"/>
        <v>1.2834917216734546E-2</v>
      </c>
      <c r="K135" s="9">
        <f t="shared" si="7"/>
        <v>7071.8441621274296</v>
      </c>
      <c r="L135" s="9">
        <f t="shared" si="8"/>
        <v>7006.8762818073674</v>
      </c>
      <c r="M135" s="14">
        <v>336.94189999999998</v>
      </c>
      <c r="N135" s="14">
        <v>2547.0619999999999</v>
      </c>
      <c r="O135" s="14">
        <v>2673.0520000000001</v>
      </c>
      <c r="P135" s="14">
        <v>376.39559856640602</v>
      </c>
    </row>
    <row r="136" spans="1:16" ht="18.75" customHeight="1" x14ac:dyDescent="0.3">
      <c r="A136" s="7">
        <v>36220</v>
      </c>
      <c r="B136" s="8">
        <v>5.2499999999999998E-2</v>
      </c>
      <c r="C136" s="9">
        <v>1838.8638203913424</v>
      </c>
      <c r="D136" s="10">
        <v>1334.76</v>
      </c>
      <c r="E136" s="11">
        <f>E135*2/3+E138/3</f>
        <v>16.45</v>
      </c>
      <c r="F136" s="10">
        <v>38.380000000000003</v>
      </c>
      <c r="G136" s="9">
        <v>42.704509516892145</v>
      </c>
      <c r="H136" s="12">
        <v>4.4400000000000002E-2</v>
      </c>
      <c r="I136" s="10">
        <v>166.2</v>
      </c>
      <c r="J136" s="9">
        <f t="shared" si="6"/>
        <v>1.2324312985105937E-2</v>
      </c>
      <c r="K136" s="9">
        <f t="shared" si="7"/>
        <v>7372.3991023725403</v>
      </c>
      <c r="L136" s="9">
        <f t="shared" si="8"/>
        <v>7304.3719277199252</v>
      </c>
      <c r="M136" s="14">
        <v>328.33909999999997</v>
      </c>
      <c r="N136" s="14">
        <v>2482.9789999999998</v>
      </c>
      <c r="O136" s="14">
        <v>2597.623</v>
      </c>
      <c r="P136" s="14">
        <v>379.95223684813271</v>
      </c>
    </row>
    <row r="137" spans="1:16" ht="18.75" customHeight="1" x14ac:dyDescent="0.3">
      <c r="A137" s="7">
        <v>36251</v>
      </c>
      <c r="B137" s="8">
        <v>5.3600000000000002E-2</v>
      </c>
      <c r="C137" s="9">
        <v>1831.5053872852461</v>
      </c>
      <c r="D137" s="10">
        <v>1332.07</v>
      </c>
      <c r="E137" s="11">
        <f>E135/3+E138*2/3</f>
        <v>16.45</v>
      </c>
      <c r="F137" s="10">
        <v>39.26</v>
      </c>
      <c r="G137" s="9">
        <v>42.55667670951803</v>
      </c>
      <c r="H137" s="12">
        <v>4.2900000000000001E-2</v>
      </c>
      <c r="I137" s="10">
        <v>166.2</v>
      </c>
      <c r="J137" s="9">
        <f t="shared" si="6"/>
        <v>1.2349200867822261E-2</v>
      </c>
      <c r="K137" s="9">
        <f t="shared" si="7"/>
        <v>7365.1128313206555</v>
      </c>
      <c r="L137" s="9">
        <f t="shared" si="8"/>
        <v>7297.1680383112316</v>
      </c>
      <c r="M137" s="14">
        <v>342.97660000000002</v>
      </c>
      <c r="N137" s="14">
        <v>2586.5639999999999</v>
      </c>
      <c r="O137" s="14">
        <v>2704.8490000000002</v>
      </c>
      <c r="P137" s="14">
        <v>429.92069702231993</v>
      </c>
    </row>
    <row r="138" spans="1:16" ht="18.75" customHeight="1" x14ac:dyDescent="0.3">
      <c r="A138" s="7">
        <v>36281</v>
      </c>
      <c r="B138" s="8">
        <v>5.6399999999999999E-2</v>
      </c>
      <c r="C138" s="9">
        <v>1801.1382105673506</v>
      </c>
      <c r="D138" s="10">
        <v>1322.55</v>
      </c>
      <c r="E138" s="11">
        <v>16.45</v>
      </c>
      <c r="F138" s="10">
        <v>40.14</v>
      </c>
      <c r="G138" s="9">
        <v>42.180675911746917</v>
      </c>
      <c r="H138" s="12">
        <v>4.4999999999999998E-2</v>
      </c>
      <c r="I138" s="10">
        <v>166.2</v>
      </c>
      <c r="J138" s="9">
        <f t="shared" si="6"/>
        <v>1.2438093077766436E-2</v>
      </c>
      <c r="K138" s="9">
        <f t="shared" si="7"/>
        <v>7320.0554905043036</v>
      </c>
      <c r="L138" s="9">
        <f t="shared" si="8"/>
        <v>7252.580416534327</v>
      </c>
      <c r="M138" s="14">
        <v>357.65750000000003</v>
      </c>
      <c r="N138" s="14">
        <v>2697.4760000000001</v>
      </c>
      <c r="O138" s="14">
        <v>2801.902</v>
      </c>
      <c r="P138" s="14">
        <v>482.99141672850908</v>
      </c>
    </row>
    <row r="139" spans="1:16" ht="18.75" customHeight="1" x14ac:dyDescent="0.3">
      <c r="A139" s="7">
        <v>36312</v>
      </c>
      <c r="B139" s="8">
        <v>5.8099999999999999E-2</v>
      </c>
      <c r="C139" s="9">
        <v>1786.7674775982766</v>
      </c>
      <c r="D139" s="10">
        <v>1380.99</v>
      </c>
      <c r="E139" s="11">
        <f>E138*2/3+E141/3</f>
        <v>16.513333333333335</v>
      </c>
      <c r="F139" s="10">
        <v>41.02</v>
      </c>
      <c r="G139" s="9">
        <v>43.828035992805397</v>
      </c>
      <c r="H139" s="12">
        <v>4.5700000000000005E-2</v>
      </c>
      <c r="I139" s="10">
        <v>166.7</v>
      </c>
      <c r="J139" s="9">
        <f t="shared" si="6"/>
        <v>1.1957605292821335E-2</v>
      </c>
      <c r="K139" s="9">
        <f t="shared" si="7"/>
        <v>7651.1259623651067</v>
      </c>
      <c r="L139" s="9">
        <f t="shared" si="8"/>
        <v>7580.2797947219397</v>
      </c>
      <c r="M139" s="14">
        <v>344.87639999999999</v>
      </c>
      <c r="N139" s="14">
        <v>2561.212</v>
      </c>
      <c r="O139" s="14">
        <v>2735.8960000000002</v>
      </c>
      <c r="P139" s="14">
        <v>480.04742024086494</v>
      </c>
    </row>
    <row r="140" spans="1:16" ht="18.75" customHeight="1" x14ac:dyDescent="0.3">
      <c r="A140" s="7">
        <v>36342</v>
      </c>
      <c r="B140" s="8">
        <v>5.9200000000000003E-2</v>
      </c>
      <c r="C140" s="9">
        <v>1780.8340554894721</v>
      </c>
      <c r="D140" s="10">
        <v>1327.49</v>
      </c>
      <c r="E140" s="11">
        <f>E138/3+E141*2/3</f>
        <v>16.576666666666668</v>
      </c>
      <c r="F140" s="10">
        <v>42</v>
      </c>
      <c r="G140" s="9">
        <v>41.930712159940448</v>
      </c>
      <c r="H140" s="12">
        <v>4.5499999999999999E-2</v>
      </c>
      <c r="I140" s="10">
        <v>167.1</v>
      </c>
      <c r="J140" s="9">
        <f t="shared" si="6"/>
        <v>1.2487225264722648E-2</v>
      </c>
      <c r="K140" s="9">
        <f t="shared" si="7"/>
        <v>7362.3721997783869</v>
      </c>
      <c r="L140" s="9">
        <f t="shared" si="8"/>
        <v>7294.5053548013502</v>
      </c>
      <c r="M140" s="14">
        <v>361.90910000000002</v>
      </c>
      <c r="N140" s="14">
        <v>2661.34</v>
      </c>
      <c r="O140" s="14">
        <v>2882.252</v>
      </c>
      <c r="P140" s="14">
        <v>534.3954770258116</v>
      </c>
    </row>
    <row r="141" spans="1:16" ht="18.75" customHeight="1" x14ac:dyDescent="0.3">
      <c r="A141" s="7">
        <v>36373</v>
      </c>
      <c r="B141" s="8">
        <v>5.9800000000000006E-2</v>
      </c>
      <c r="C141" s="9">
        <v>1781.7126474333336</v>
      </c>
      <c r="D141" s="10">
        <v>1318.17</v>
      </c>
      <c r="E141" s="11">
        <v>16.64</v>
      </c>
      <c r="F141" s="10">
        <v>42.98</v>
      </c>
      <c r="G141" s="9">
        <v>41.323451334715017</v>
      </c>
      <c r="H141" s="12">
        <v>4.7199999999999999E-2</v>
      </c>
      <c r="I141" s="10">
        <v>167.9</v>
      </c>
      <c r="J141" s="9">
        <f t="shared" si="6"/>
        <v>1.2623561452619919E-2</v>
      </c>
      <c r="K141" s="9">
        <f t="shared" si="7"/>
        <v>7318.3732598354063</v>
      </c>
      <c r="L141" s="9">
        <f t="shared" si="8"/>
        <v>7250.965874302824</v>
      </c>
      <c r="M141" s="14">
        <v>360.28570000000002</v>
      </c>
      <c r="N141" s="14">
        <v>2737.9459999999999</v>
      </c>
      <c r="O141" s="14">
        <v>2788.0140000000001</v>
      </c>
      <c r="P141" s="14">
        <v>519.72986777790766</v>
      </c>
    </row>
    <row r="142" spans="1:16" ht="18.75" customHeight="1" x14ac:dyDescent="0.3">
      <c r="A142" s="7">
        <v>36404</v>
      </c>
      <c r="B142" s="8">
        <v>5.9000000000000004E-2</v>
      </c>
      <c r="C142" s="9">
        <v>1801.1780447602334</v>
      </c>
      <c r="D142" s="10">
        <v>1300.01</v>
      </c>
      <c r="E142" s="11">
        <f>E141*2/3+E144/3</f>
        <v>16.656666666666666</v>
      </c>
      <c r="F142" s="10">
        <v>43.96</v>
      </c>
      <c r="G142" s="9">
        <v>40.552854399539875</v>
      </c>
      <c r="H142" s="12">
        <v>4.6799999999999994E-2</v>
      </c>
      <c r="I142" s="10">
        <v>168.2</v>
      </c>
      <c r="J142" s="9">
        <f t="shared" si="6"/>
        <v>1.2812721953420871E-2</v>
      </c>
      <c r="K142" s="9">
        <f t="shared" si="7"/>
        <v>7225.2567803694292</v>
      </c>
      <c r="L142" s="9">
        <f t="shared" si="8"/>
        <v>7158.8137230857737</v>
      </c>
      <c r="M142" s="14">
        <v>359.70929999999998</v>
      </c>
      <c r="N142" s="14">
        <v>2745.7280000000001</v>
      </c>
      <c r="O142" s="14">
        <v>2769.57</v>
      </c>
      <c r="P142" s="14">
        <v>524.31403456522492</v>
      </c>
    </row>
    <row r="143" spans="1:16" ht="18.75" customHeight="1" x14ac:dyDescent="0.3">
      <c r="A143" s="7">
        <v>36434</v>
      </c>
      <c r="B143" s="8">
        <v>6.0199999999999997E-2</v>
      </c>
      <c r="C143" s="9">
        <v>1794.0688107683679</v>
      </c>
      <c r="D143" s="10">
        <v>1391</v>
      </c>
      <c r="E143" s="11">
        <f>E141/3+E144*2/3</f>
        <v>16.673333333333332</v>
      </c>
      <c r="F143" s="10">
        <f>(2*F142+F145)/3</f>
        <v>45.363333333333337</v>
      </c>
      <c r="G143" s="9">
        <v>43.208290714613909</v>
      </c>
      <c r="H143" s="12">
        <v>4.8600000000000004E-2</v>
      </c>
      <c r="I143" s="10">
        <v>168.3</v>
      </c>
      <c r="J143" s="9">
        <f t="shared" si="6"/>
        <v>1.1986580397795351E-2</v>
      </c>
      <c r="K143" s="9">
        <f t="shared" si="7"/>
        <v>7738.6876057776835</v>
      </c>
      <c r="L143" s="9">
        <f t="shared" si="8"/>
        <v>7667.0225696316884</v>
      </c>
      <c r="M143" s="14">
        <v>355.68770000000001</v>
      </c>
      <c r="N143" s="14">
        <v>2775.3739999999998</v>
      </c>
      <c r="O143" s="14">
        <v>2686.54</v>
      </c>
      <c r="P143" s="14">
        <v>506.42446049748924</v>
      </c>
    </row>
    <row r="144" spans="1:16" ht="18.75" customHeight="1" x14ac:dyDescent="0.3">
      <c r="A144" s="7">
        <v>36465</v>
      </c>
      <c r="B144" s="8">
        <v>6.1799999999999994E-2</v>
      </c>
      <c r="C144" s="9">
        <v>1782.021190196717</v>
      </c>
      <c r="D144" s="10">
        <v>1428.68</v>
      </c>
      <c r="E144" s="11">
        <v>16.690000000000001</v>
      </c>
      <c r="F144" s="10">
        <f>(F142+2*F145)/3</f>
        <v>46.766666666666673</v>
      </c>
      <c r="G144" s="9">
        <v>44.197939761040558</v>
      </c>
      <c r="H144" s="12">
        <v>5.0700000000000002E-2</v>
      </c>
      <c r="I144" s="10">
        <v>168.3</v>
      </c>
      <c r="J144" s="9">
        <f t="shared" si="6"/>
        <v>1.168211215947588E-2</v>
      </c>
      <c r="K144" s="9">
        <f t="shared" si="7"/>
        <v>7956.0542295476835</v>
      </c>
      <c r="L144" s="9">
        <f t="shared" si="8"/>
        <v>7882.1740581620697</v>
      </c>
      <c r="M144" s="14">
        <v>373.55990000000003</v>
      </c>
      <c r="N144" s="14">
        <v>2882.6019999999999</v>
      </c>
      <c r="O144" s="14">
        <v>2861.4430000000002</v>
      </c>
      <c r="P144" s="14">
        <v>517.06687915151861</v>
      </c>
    </row>
    <row r="145" spans="1:16" ht="18.75" customHeight="1" x14ac:dyDescent="0.3">
      <c r="A145" s="7">
        <v>36495</v>
      </c>
      <c r="B145" s="8">
        <v>6.4500000000000002E-2</v>
      </c>
      <c r="C145" s="9">
        <v>1756.3504809127603</v>
      </c>
      <c r="D145" s="10">
        <v>1425.59</v>
      </c>
      <c r="E145" s="11">
        <f>E144*2/3+E147/3</f>
        <v>16.713333333333335</v>
      </c>
      <c r="F145" s="10">
        <v>48.17</v>
      </c>
      <c r="G145" s="9">
        <v>43.772578146938002</v>
      </c>
      <c r="H145" s="12">
        <v>5.2000000000000005E-2</v>
      </c>
      <c r="I145" s="10">
        <v>168.8</v>
      </c>
      <c r="J145" s="9">
        <f t="shared" si="6"/>
        <v>1.1723800905823789E-2</v>
      </c>
      <c r="K145" s="9">
        <f t="shared" si="7"/>
        <v>7946.6027134351916</v>
      </c>
      <c r="L145" s="9">
        <f t="shared" si="8"/>
        <v>7872.8269645908713</v>
      </c>
      <c r="M145" s="14">
        <v>385.0179</v>
      </c>
      <c r="N145" s="14">
        <v>2983.4050000000002</v>
      </c>
      <c r="O145" s="14">
        <v>2921.9920000000002</v>
      </c>
      <c r="P145" s="14">
        <v>563.28576156954193</v>
      </c>
    </row>
    <row r="146" spans="1:16" ht="18.75" customHeight="1" x14ac:dyDescent="0.3">
      <c r="A146" s="7">
        <v>36526</v>
      </c>
      <c r="B146" s="8">
        <v>6.6799999999999998E-2</v>
      </c>
      <c r="C146" s="9">
        <v>1736.8366511755585</v>
      </c>
      <c r="D146" s="10">
        <v>1388.87</v>
      </c>
      <c r="E146" s="11">
        <f>E144/3+E147*2/3</f>
        <v>16.736666666666668</v>
      </c>
      <c r="F146" s="10">
        <f>(2*F145+F148)/3</f>
        <v>49.096666666666671</v>
      </c>
      <c r="G146" s="9">
        <v>42.185635887917321</v>
      </c>
      <c r="H146" s="12">
        <v>5.3200000000000004E-2</v>
      </c>
      <c r="I146" s="10">
        <v>169.8</v>
      </c>
      <c r="J146" s="9">
        <f t="shared" si="6"/>
        <v>1.2050563887668874E-2</v>
      </c>
      <c r="K146" s="9">
        <f t="shared" si="7"/>
        <v>7749.6905940728648</v>
      </c>
      <c r="L146" s="9">
        <f t="shared" si="8"/>
        <v>7677.9466055203438</v>
      </c>
      <c r="M146" s="14">
        <v>416.93939999999998</v>
      </c>
      <c r="N146" s="14">
        <v>3257.7249999999999</v>
      </c>
      <c r="O146" s="14">
        <v>3124.9540000000002</v>
      </c>
      <c r="P146" s="14">
        <v>634.76805301553134</v>
      </c>
    </row>
    <row r="147" spans="1:16" ht="18.75" customHeight="1" x14ac:dyDescent="0.3">
      <c r="A147" s="7">
        <v>36557</v>
      </c>
      <c r="B147" s="8">
        <v>6.4199999999999993E-2</v>
      </c>
      <c r="C147" s="9">
        <v>1779.2562659925352</v>
      </c>
      <c r="D147" s="10">
        <v>1442.21</v>
      </c>
      <c r="E147" s="11">
        <v>16.760000000000002</v>
      </c>
      <c r="F147" s="10">
        <f>(F145+2*F148)/3</f>
        <v>50.023333333333333</v>
      </c>
      <c r="G147" s="9">
        <v>43.220748439965874</v>
      </c>
      <c r="H147" s="12">
        <v>5.5500000000000001E-2</v>
      </c>
      <c r="I147" s="10">
        <v>171.2</v>
      </c>
      <c r="J147" s="9">
        <f t="shared" si="6"/>
        <v>1.1621053799377345E-2</v>
      </c>
      <c r="K147" s="9">
        <f t="shared" si="7"/>
        <v>8055.1131540083288</v>
      </c>
      <c r="L147" s="9">
        <f t="shared" si="8"/>
        <v>7980.2561054835815</v>
      </c>
      <c r="M147" s="14">
        <v>394.28179999999998</v>
      </c>
      <c r="N147" s="14">
        <v>3059.7869999999998</v>
      </c>
      <c r="O147" s="14">
        <v>2956.7719999999999</v>
      </c>
      <c r="P147" s="14">
        <v>638.37486874334161</v>
      </c>
    </row>
    <row r="148" spans="1:16" ht="18.75" customHeight="1" x14ac:dyDescent="0.3">
      <c r="A148" s="7">
        <v>36586</v>
      </c>
      <c r="B148" s="8">
        <v>6.0299999999999999E-2</v>
      </c>
      <c r="C148" s="9">
        <v>1840.006614678648</v>
      </c>
      <c r="D148" s="10">
        <v>1461.36</v>
      </c>
      <c r="E148" s="11">
        <f>E147*2/3+E150/3</f>
        <v>16.740000000000002</v>
      </c>
      <c r="F148" s="10">
        <v>50.95</v>
      </c>
      <c r="G148" s="9">
        <v>43.528574288507748</v>
      </c>
      <c r="H148" s="12">
        <v>5.6900000000000006E-2</v>
      </c>
      <c r="I148" s="10">
        <v>171.3</v>
      </c>
      <c r="J148" s="9">
        <f t="shared" si="6"/>
        <v>1.1455082936442767E-2</v>
      </c>
      <c r="K148" s="9">
        <f t="shared" si="7"/>
        <v>8169.8622541734212</v>
      </c>
      <c r="L148" s="9">
        <f t="shared" si="8"/>
        <v>8093.8376777844396</v>
      </c>
      <c r="M148" s="14">
        <v>395.46339999999998</v>
      </c>
      <c r="N148" s="14">
        <v>3146.5279999999998</v>
      </c>
      <c r="O148" s="14">
        <v>2885.674</v>
      </c>
      <c r="P148" s="14">
        <v>646.62852743460621</v>
      </c>
    </row>
    <row r="149" spans="1:16" ht="18.75" customHeight="1" x14ac:dyDescent="0.3">
      <c r="A149" s="7">
        <v>36617</v>
      </c>
      <c r="B149" s="8">
        <v>6.2300000000000001E-2</v>
      </c>
      <c r="C149" s="9">
        <v>1822.3307306624499</v>
      </c>
      <c r="D149" s="10">
        <v>1418.48</v>
      </c>
      <c r="E149" s="11">
        <f>E147/3+E150*2/3</f>
        <v>16.72</v>
      </c>
      <c r="F149" s="10">
        <f>(2*F148+F151)/3</f>
        <v>51.273333333333333</v>
      </c>
      <c r="G149" s="9">
        <v>41.966050503324311</v>
      </c>
      <c r="H149" s="12">
        <v>5.6600000000000004E-2</v>
      </c>
      <c r="I149" s="10">
        <v>171.5</v>
      </c>
      <c r="J149" s="9">
        <f t="shared" si="6"/>
        <v>1.1787265241667136E-2</v>
      </c>
      <c r="K149" s="9">
        <f t="shared" si="7"/>
        <v>7937.9273770374166</v>
      </c>
      <c r="L149" s="9">
        <f t="shared" si="8"/>
        <v>7864.2943518803877</v>
      </c>
      <c r="M149" s="14">
        <v>421.30279999999999</v>
      </c>
      <c r="N149" s="14">
        <v>3275.6689999999999</v>
      </c>
      <c r="O149" s="14">
        <v>3172.9180000000001</v>
      </c>
      <c r="P149" s="14">
        <v>649.60458354202422</v>
      </c>
    </row>
    <row r="150" spans="1:16" ht="18.75" customHeight="1" x14ac:dyDescent="0.3">
      <c r="A150" s="7">
        <v>36647</v>
      </c>
      <c r="B150" s="8">
        <v>6.2899999999999998E-2</v>
      </c>
      <c r="C150" s="9">
        <v>1823.8145540977848</v>
      </c>
      <c r="D150" s="10">
        <v>1461.96</v>
      </c>
      <c r="E150" s="11">
        <v>16.7</v>
      </c>
      <c r="F150" s="10">
        <f>(F148+2*F151)/3</f>
        <v>51.596666666666671</v>
      </c>
      <c r="G150" s="9">
        <v>42.781971567071444</v>
      </c>
      <c r="H150" s="12">
        <v>5.79E-2</v>
      </c>
      <c r="I150" s="10">
        <v>172.4</v>
      </c>
      <c r="J150" s="9">
        <f t="shared" si="6"/>
        <v>1.1423021149689457E-2</v>
      </c>
      <c r="K150" s="9">
        <f t="shared" si="7"/>
        <v>8189.0328077002614</v>
      </c>
      <c r="L150" s="9">
        <f t="shared" si="8"/>
        <v>8112.8410329734543</v>
      </c>
      <c r="M150" s="14">
        <v>402.23680000000002</v>
      </c>
      <c r="N150" s="14">
        <v>3105.759</v>
      </c>
      <c r="O150" s="14">
        <v>3069.4720000000002</v>
      </c>
      <c r="P150" s="14">
        <v>587.84628447908369</v>
      </c>
    </row>
    <row r="151" spans="1:16" ht="18.75" customHeight="1" x14ac:dyDescent="0.3">
      <c r="A151" s="7">
        <v>36678</v>
      </c>
      <c r="B151" s="8">
        <v>6.0299999999999999E-2</v>
      </c>
      <c r="C151" s="9">
        <v>1868.3839317550567</v>
      </c>
      <c r="D151" s="10">
        <v>1473</v>
      </c>
      <c r="E151" s="11">
        <f>E150*2/3+E153/3</f>
        <v>16.583333333333332</v>
      </c>
      <c r="F151" s="10">
        <v>51.92</v>
      </c>
      <c r="G151" s="9">
        <v>42.758093618269591</v>
      </c>
      <c r="H151" s="12">
        <v>5.6900000000000006E-2</v>
      </c>
      <c r="I151" s="10">
        <v>172.8</v>
      </c>
      <c r="J151" s="9">
        <f t="shared" si="6"/>
        <v>1.1258203213396696E-2</v>
      </c>
      <c r="K151" s="9">
        <f t="shared" si="7"/>
        <v>8258.6131728203636</v>
      </c>
      <c r="L151" s="9">
        <f t="shared" si="8"/>
        <v>8181.7165367261277</v>
      </c>
      <c r="M151" s="14">
        <v>391.6377</v>
      </c>
      <c r="N151" s="14">
        <v>3030.5050000000001</v>
      </c>
      <c r="O151" s="14">
        <v>2987.4879999999998</v>
      </c>
      <c r="P151" s="14">
        <v>563.3802472855258</v>
      </c>
    </row>
    <row r="152" spans="1:16" ht="18.75" customHeight="1" x14ac:dyDescent="0.3">
      <c r="A152" s="7">
        <v>36708</v>
      </c>
      <c r="B152" s="8">
        <v>6.0400000000000002E-2</v>
      </c>
      <c r="C152" s="9">
        <v>1876.3937668845185</v>
      </c>
      <c r="D152" s="10">
        <v>1485.46</v>
      </c>
      <c r="E152" s="11">
        <f>E150/3+E153*2/3</f>
        <v>16.466666666666669</v>
      </c>
      <c r="F152" s="10">
        <f>(2*F151+F154)/3</f>
        <v>52.513333333333343</v>
      </c>
      <c r="G152" s="9">
        <v>42.869565494419504</v>
      </c>
      <c r="H152" s="12">
        <v>5.96E-2</v>
      </c>
      <c r="I152" s="10">
        <v>172.8</v>
      </c>
      <c r="J152" s="9">
        <f t="shared" si="6"/>
        <v>1.1085230613188285E-2</v>
      </c>
      <c r="K152" s="9">
        <f t="shared" si="7"/>
        <v>8336.1657679689197</v>
      </c>
      <c r="L152" s="9">
        <f t="shared" si="8"/>
        <v>8258.4831004684074</v>
      </c>
      <c r="M152" s="14">
        <v>404.7561</v>
      </c>
      <c r="N152" s="14">
        <v>3161.4859999999999</v>
      </c>
      <c r="O152" s="14">
        <v>3058.355</v>
      </c>
      <c r="P152" s="14">
        <v>583.06872389508851</v>
      </c>
    </row>
    <row r="153" spans="1:16" ht="18.75" customHeight="1" x14ac:dyDescent="0.3">
      <c r="A153" s="7">
        <v>36739</v>
      </c>
      <c r="B153" s="8">
        <v>5.7300000000000004E-2</v>
      </c>
      <c r="C153" s="9">
        <v>1929.3808409752021</v>
      </c>
      <c r="D153" s="10">
        <v>1468.05</v>
      </c>
      <c r="E153" s="11">
        <v>16.350000000000001</v>
      </c>
      <c r="F153" s="10">
        <f>(F151+2*F154)/3</f>
        <v>53.106666666666662</v>
      </c>
      <c r="G153" s="9">
        <v>41.898007924884737</v>
      </c>
      <c r="H153" s="12">
        <v>6.0899999999999996E-2</v>
      </c>
      <c r="I153" s="10">
        <v>173.7</v>
      </c>
      <c r="J153" s="9">
        <f t="shared" si="6"/>
        <v>1.113722284663329E-2</v>
      </c>
      <c r="K153" s="9">
        <f t="shared" si="7"/>
        <v>8246.1097448101118</v>
      </c>
      <c r="L153" s="9">
        <f t="shared" si="8"/>
        <v>8169.3561196772971</v>
      </c>
      <c r="M153" s="14">
        <v>392.70650000000001</v>
      </c>
      <c r="N153" s="14">
        <v>3040.6350000000002</v>
      </c>
      <c r="O153" s="14">
        <v>3002.8649999999998</v>
      </c>
      <c r="P153" s="14">
        <v>552.91976116816568</v>
      </c>
    </row>
    <row r="154" spans="1:16" ht="18.75" customHeight="1" x14ac:dyDescent="0.3">
      <c r="A154" s="7">
        <v>36770</v>
      </c>
      <c r="B154" s="8">
        <v>5.7999999999999996E-2</v>
      </c>
      <c r="C154" s="9">
        <v>1928.516389339253</v>
      </c>
      <c r="D154" s="10">
        <v>1390.14</v>
      </c>
      <c r="E154" s="11">
        <f>E153*2/3+E156/3</f>
        <v>16.323333333333334</v>
      </c>
      <c r="F154" s="10">
        <v>53.7</v>
      </c>
      <c r="G154" s="9">
        <v>39.369699044201376</v>
      </c>
      <c r="H154" s="12">
        <v>0.06</v>
      </c>
      <c r="I154" s="10">
        <v>174</v>
      </c>
      <c r="J154" s="9">
        <f t="shared" si="6"/>
        <v>1.1742222605876627E-2</v>
      </c>
      <c r="K154" s="9">
        <f t="shared" si="7"/>
        <v>7816.1261540746655</v>
      </c>
      <c r="L154" s="9">
        <f t="shared" si="8"/>
        <v>7743.7989931788688</v>
      </c>
      <c r="M154" s="14">
        <v>404.75799999999998</v>
      </c>
      <c r="N154" s="14">
        <v>3080.348</v>
      </c>
      <c r="O154" s="14">
        <v>3158.1770000000001</v>
      </c>
      <c r="P154" s="14">
        <v>555.48469945215868</v>
      </c>
    </row>
    <row r="155" spans="1:16" ht="18.75" customHeight="1" x14ac:dyDescent="0.3">
      <c r="A155" s="7">
        <v>36800</v>
      </c>
      <c r="B155" s="8">
        <v>5.7699999999999994E-2</v>
      </c>
      <c r="C155" s="9">
        <v>1942.160412221145</v>
      </c>
      <c r="D155" s="10">
        <v>1378.04</v>
      </c>
      <c r="E155" s="11">
        <f>E153/3+E156*2/3</f>
        <v>16.296666666666667</v>
      </c>
      <c r="F155" s="10">
        <f>(2*F154+F157)/3</f>
        <v>52.466666666666669</v>
      </c>
      <c r="G155" s="9">
        <v>38.782142456784783</v>
      </c>
      <c r="H155" s="12">
        <v>6.1100000000000002E-2</v>
      </c>
      <c r="I155" s="10">
        <v>174.1</v>
      </c>
      <c r="J155" s="9">
        <f t="shared" si="6"/>
        <v>1.1825975056360242E-2</v>
      </c>
      <c r="K155" s="9">
        <f t="shared" si="7"/>
        <v>7755.7290768609755</v>
      </c>
      <c r="L155" s="9">
        <f t="shared" si="8"/>
        <v>7684.0272310181099</v>
      </c>
      <c r="M155" s="14">
        <v>382.36559999999997</v>
      </c>
      <c r="N155" s="14">
        <v>2920.7629999999999</v>
      </c>
      <c r="O155" s="14">
        <v>2985.5970000000002</v>
      </c>
      <c r="P155" s="14">
        <v>506.82769478898456</v>
      </c>
    </row>
    <row r="156" spans="1:16" ht="18.75" customHeight="1" x14ac:dyDescent="0.3">
      <c r="A156" s="7">
        <v>36831</v>
      </c>
      <c r="B156" s="8">
        <v>5.4800000000000001E-2</v>
      </c>
      <c r="C156" s="9">
        <v>1994.1507548906131</v>
      </c>
      <c r="D156" s="10">
        <v>1330.93</v>
      </c>
      <c r="E156" s="11">
        <v>16.27</v>
      </c>
      <c r="F156" s="10">
        <f>(F154+2*F157)/3</f>
        <v>51.233333333333327</v>
      </c>
      <c r="G156" s="9">
        <v>37.274238004497199</v>
      </c>
      <c r="H156" s="12">
        <v>6.1699999999999998E-2</v>
      </c>
      <c r="I156" s="10">
        <v>174</v>
      </c>
      <c r="J156" s="9">
        <f t="shared" si="6"/>
        <v>1.222453472383972E-2</v>
      </c>
      <c r="K156" s="9">
        <f t="shared" si="7"/>
        <v>7498.2206440112686</v>
      </c>
      <c r="L156" s="9">
        <f t="shared" si="8"/>
        <v>7429.1670711427296</v>
      </c>
      <c r="M156" s="14">
        <v>374.7321</v>
      </c>
      <c r="N156" s="14">
        <v>2841.1509999999998</v>
      </c>
      <c r="O156" s="14">
        <v>2963.5369999999998</v>
      </c>
      <c r="P156" s="14">
        <v>469.94033981709521</v>
      </c>
    </row>
    <row r="157" spans="1:16" ht="18.75" customHeight="1" x14ac:dyDescent="0.3">
      <c r="A157" s="7">
        <v>36861</v>
      </c>
      <c r="B157" s="8">
        <v>5.1200000000000002E-2</v>
      </c>
      <c r="C157" s="9">
        <v>2058.541330788682</v>
      </c>
      <c r="D157" s="10">
        <v>1335.63</v>
      </c>
      <c r="E157" s="11">
        <f>E156*2/3+E159/3</f>
        <v>16.169999999999998</v>
      </c>
      <c r="F157" s="10">
        <v>50</v>
      </c>
      <c r="G157" s="9">
        <v>36.97886799702983</v>
      </c>
      <c r="H157" s="12">
        <v>5.7699999999999994E-2</v>
      </c>
      <c r="I157" s="10">
        <v>175.1</v>
      </c>
      <c r="J157" s="9">
        <f t="shared" si="6"/>
        <v>1.2106646301745242E-2</v>
      </c>
      <c r="K157" s="9">
        <f t="shared" si="7"/>
        <v>7532.2911731485301</v>
      </c>
      <c r="L157" s="9">
        <f t="shared" si="8"/>
        <v>7462.8973653450303</v>
      </c>
      <c r="M157" s="14">
        <v>351.36720000000003</v>
      </c>
      <c r="N157" s="14">
        <v>2726.6729999999998</v>
      </c>
      <c r="O157" s="14">
        <v>2728.6779999999999</v>
      </c>
      <c r="P157" s="14">
        <v>428.72107104420144</v>
      </c>
    </row>
    <row r="158" spans="1:16" ht="18.75" customHeight="1" x14ac:dyDescent="0.3">
      <c r="A158" s="7">
        <v>36892</v>
      </c>
      <c r="B158" s="8">
        <v>5.1900000000000002E-2</v>
      </c>
      <c r="C158" s="9">
        <v>2056.2639231411727</v>
      </c>
      <c r="D158" s="10">
        <v>1305.75</v>
      </c>
      <c r="E158" s="11">
        <f>E156/3+E159*2/3</f>
        <v>16.07</v>
      </c>
      <c r="F158" s="10">
        <f>(2*F157+F160)/3</f>
        <v>48.48</v>
      </c>
      <c r="G158" s="9">
        <v>35.834662651431294</v>
      </c>
      <c r="H158" s="12">
        <v>5.1500000000000004E-2</v>
      </c>
      <c r="I158" s="10">
        <v>175.8</v>
      </c>
      <c r="J158" s="9">
        <f t="shared" si="6"/>
        <v>1.2307103197396132E-2</v>
      </c>
      <c r="K158" s="9">
        <f t="shared" si="7"/>
        <v>7371.3350198793078</v>
      </c>
      <c r="L158" s="9">
        <f t="shared" si="8"/>
        <v>7303.5953043442305</v>
      </c>
      <c r="M158" s="14">
        <v>357.09620000000001</v>
      </c>
      <c r="N158" s="14">
        <v>2822.1350000000002</v>
      </c>
      <c r="O158" s="14">
        <v>2723.625</v>
      </c>
      <c r="P158" s="14">
        <v>438.95267222557067</v>
      </c>
    </row>
    <row r="159" spans="1:16" ht="18.75" customHeight="1" x14ac:dyDescent="0.3">
      <c r="A159" s="7">
        <v>36923</v>
      </c>
      <c r="B159" s="8">
        <v>4.9200000000000001E-2</v>
      </c>
      <c r="C159" s="9">
        <v>2108.3143732834274</v>
      </c>
      <c r="D159" s="10">
        <v>1185.8499999999999</v>
      </c>
      <c r="E159" s="11">
        <v>15.97</v>
      </c>
      <c r="F159" s="10">
        <f>(F157+2*F160)/3</f>
        <v>46.96</v>
      </c>
      <c r="G159" s="9">
        <v>32.325837236178764</v>
      </c>
      <c r="H159" s="12">
        <v>4.8799999999999996E-2</v>
      </c>
      <c r="I159" s="10">
        <v>176.2</v>
      </c>
      <c r="J159" s="9">
        <f t="shared" si="6"/>
        <v>1.3467133279925794E-2</v>
      </c>
      <c r="K159" s="9">
        <f t="shared" si="7"/>
        <v>6701.9779067045756</v>
      </c>
      <c r="L159" s="9">
        <f t="shared" si="8"/>
        <v>6641.1419682179358</v>
      </c>
      <c r="M159" s="14">
        <v>366.0736</v>
      </c>
      <c r="N159" s="14">
        <v>2827.33</v>
      </c>
      <c r="O159" s="14">
        <v>2822.4580000000001</v>
      </c>
      <c r="P159" s="14">
        <v>499.3437808703647</v>
      </c>
    </row>
    <row r="160" spans="1:16" ht="18.75" customHeight="1" x14ac:dyDescent="0.3">
      <c r="A160" s="7">
        <v>36951</v>
      </c>
      <c r="B160" s="8">
        <v>4.9299999999999997E-2</v>
      </c>
      <c r="C160" s="9">
        <v>2115.320359523776</v>
      </c>
      <c r="D160" s="10">
        <v>1189.8399999999999</v>
      </c>
      <c r="E160" s="11">
        <f>E159*2/3+E162/3</f>
        <v>15.876666666666665</v>
      </c>
      <c r="F160" s="10">
        <v>45.44</v>
      </c>
      <c r="G160" s="9">
        <v>32.1739011683607</v>
      </c>
      <c r="H160" s="12">
        <v>4.4199999999999996E-2</v>
      </c>
      <c r="I160" s="10">
        <v>176.9</v>
      </c>
      <c r="J160" s="9">
        <f t="shared" si="6"/>
        <v>1.3343530782850355E-2</v>
      </c>
      <c r="K160" s="9">
        <f t="shared" si="7"/>
        <v>6732.0052971421728</v>
      </c>
      <c r="L160" s="9">
        <f t="shared" si="8"/>
        <v>6670.8719436074134</v>
      </c>
      <c r="M160" s="14">
        <v>335.20269999999999</v>
      </c>
      <c r="N160" s="14">
        <v>2603.4140000000002</v>
      </c>
      <c r="O160" s="14">
        <v>2569.2359999999999</v>
      </c>
      <c r="P160" s="14">
        <v>460.20237108801052</v>
      </c>
    </row>
    <row r="161" spans="1:16" ht="18.75" customHeight="1" x14ac:dyDescent="0.3">
      <c r="A161" s="7">
        <v>36982</v>
      </c>
      <c r="B161" s="8">
        <v>5.3499999999999999E-2</v>
      </c>
      <c r="C161" s="9">
        <v>2056.3240531438978</v>
      </c>
      <c r="D161" s="10">
        <v>1270.3699999999999</v>
      </c>
      <c r="E161" s="11">
        <f>E159/3+E162*2/3</f>
        <v>15.783333333333331</v>
      </c>
      <c r="F161" s="10">
        <f>(2*F160+F163)/3</f>
        <v>42.556666666666665</v>
      </c>
      <c r="G161" s="9">
        <v>34.07464321714005</v>
      </c>
      <c r="H161" s="12">
        <v>3.8699999999999998E-2</v>
      </c>
      <c r="I161" s="10">
        <v>177.7</v>
      </c>
      <c r="J161" s="9">
        <f t="shared" si="6"/>
        <v>1.2424201872945151E-2</v>
      </c>
      <c r="K161" s="9">
        <f t="shared" si="7"/>
        <v>7195.0783519613706</v>
      </c>
      <c r="L161" s="9">
        <f t="shared" si="8"/>
        <v>7129.2723769724789</v>
      </c>
      <c r="M161" s="14">
        <v>312.5163</v>
      </c>
      <c r="N161" s="14">
        <v>2426.8910000000001</v>
      </c>
      <c r="O161" s="14">
        <v>2404.759</v>
      </c>
      <c r="P161" s="14">
        <v>414.79710667299753</v>
      </c>
    </row>
    <row r="162" spans="1:16" ht="18.75" customHeight="1" x14ac:dyDescent="0.3">
      <c r="A162" s="7">
        <v>37012</v>
      </c>
      <c r="B162" s="8">
        <v>5.4299999999999994E-2</v>
      </c>
      <c r="C162" s="9">
        <v>2053.0052345744843</v>
      </c>
      <c r="D162" s="10">
        <v>1238.71</v>
      </c>
      <c r="E162" s="11">
        <v>15.69</v>
      </c>
      <c r="F162" s="10">
        <f>(F160+2*F163)/3</f>
        <v>39.673333333333332</v>
      </c>
      <c r="G162" s="9">
        <v>33.068534411112786</v>
      </c>
      <c r="H162" s="12">
        <v>3.6200000000000003E-2</v>
      </c>
      <c r="I162" s="10">
        <v>178</v>
      </c>
      <c r="J162" s="9">
        <f t="shared" si="6"/>
        <v>1.2666402951457564E-2</v>
      </c>
      <c r="K162" s="9">
        <f t="shared" si="7"/>
        <v>7023.1688959147805</v>
      </c>
      <c r="L162" s="9">
        <f t="shared" si="8"/>
        <v>6959.1227414954474</v>
      </c>
      <c r="M162" s="14">
        <v>335.14550000000003</v>
      </c>
      <c r="N162" s="14">
        <v>2595.7350000000001</v>
      </c>
      <c r="O162" s="14">
        <v>2591.4229999999998</v>
      </c>
      <c r="P162" s="14">
        <v>435.24352214526465</v>
      </c>
    </row>
    <row r="163" spans="1:16" ht="18.75" customHeight="1" x14ac:dyDescent="0.3">
      <c r="A163" s="7">
        <v>37043</v>
      </c>
      <c r="B163" s="8">
        <v>5.4199999999999998E-2</v>
      </c>
      <c r="C163" s="9">
        <v>2063.8541130177523</v>
      </c>
      <c r="D163" s="10">
        <v>1204.45</v>
      </c>
      <c r="E163" s="11">
        <f>E162*2/3+E165/3</f>
        <v>15.706666666666667</v>
      </c>
      <c r="F163" s="10">
        <v>36.79</v>
      </c>
      <c r="G163" s="9">
        <v>32.163038687444356</v>
      </c>
      <c r="H163" s="12">
        <v>3.49E-2</v>
      </c>
      <c r="I163" s="10">
        <v>177.5</v>
      </c>
      <c r="J163" s="9">
        <f t="shared" si="6"/>
        <v>1.3040530255856754E-2</v>
      </c>
      <c r="K163" s="9">
        <f t="shared" si="7"/>
        <v>6836.3445232679251</v>
      </c>
      <c r="L163" s="9">
        <f t="shared" si="8"/>
        <v>6774.2112338921916</v>
      </c>
      <c r="M163" s="14">
        <v>331.20679999999999</v>
      </c>
      <c r="N163" s="14">
        <v>2510.2910000000002</v>
      </c>
      <c r="O163" s="14">
        <v>2605.8359999999998</v>
      </c>
      <c r="P163" s="14">
        <v>440.2826988224142</v>
      </c>
    </row>
    <row r="164" spans="1:16" ht="18.75" customHeight="1" x14ac:dyDescent="0.3">
      <c r="A164" s="7">
        <v>37073</v>
      </c>
      <c r="B164" s="8">
        <v>5.0700000000000002E-2</v>
      </c>
      <c r="C164" s="9">
        <v>2128.9331628854575</v>
      </c>
      <c r="D164" s="10">
        <v>1178.5</v>
      </c>
      <c r="E164" s="11">
        <f>E162/3+E165*2/3</f>
        <v>15.723333333333333</v>
      </c>
      <c r="F164" s="10">
        <f>(2*F163+F166)/3</f>
        <v>33.963333333333331</v>
      </c>
      <c r="G164" s="9">
        <v>31.404318760780153</v>
      </c>
      <c r="H164" s="12">
        <v>3.5099999999999999E-2</v>
      </c>
      <c r="I164" s="10">
        <v>177.5</v>
      </c>
      <c r="J164" s="9">
        <f t="shared" si="6"/>
        <v>1.3341818696082591E-2</v>
      </c>
      <c r="K164" s="9">
        <f t="shared" si="7"/>
        <v>6696.4917854467349</v>
      </c>
      <c r="L164" s="9">
        <f t="shared" si="8"/>
        <v>6635.7918427317964</v>
      </c>
      <c r="M164" s="14">
        <v>320.96519999999998</v>
      </c>
      <c r="N164" s="14">
        <v>2407.9180000000001</v>
      </c>
      <c r="O164" s="14">
        <v>2545.701</v>
      </c>
      <c r="P164" s="14">
        <v>431.09102986601079</v>
      </c>
    </row>
    <row r="165" spans="1:16" ht="18.75" customHeight="1" x14ac:dyDescent="0.3">
      <c r="A165" s="7">
        <v>37104</v>
      </c>
      <c r="B165" s="8">
        <v>4.8499999999999995E-2</v>
      </c>
      <c r="C165" s="9">
        <v>2174.4556969366736</v>
      </c>
      <c r="D165" s="10">
        <v>1044.6400000000001</v>
      </c>
      <c r="E165" s="11">
        <v>15.74</v>
      </c>
      <c r="F165" s="10">
        <f>(F163+2*F166)/3</f>
        <v>31.136666666666667</v>
      </c>
      <c r="G165" s="9">
        <v>27.667392586862501</v>
      </c>
      <c r="H165" s="12">
        <v>3.3599999999999998E-2</v>
      </c>
      <c r="I165" s="10">
        <v>178.3</v>
      </c>
      <c r="J165" s="9">
        <f t="shared" si="6"/>
        <v>1.5067391637310459E-2</v>
      </c>
      <c r="K165" s="9">
        <f t="shared" si="7"/>
        <v>5943.3234992003872</v>
      </c>
      <c r="L165" s="9">
        <f t="shared" si="8"/>
        <v>5890.3969961049161</v>
      </c>
      <c r="M165" s="14">
        <v>315.84089999999998</v>
      </c>
      <c r="N165" s="14">
        <v>2365.6329999999998</v>
      </c>
      <c r="O165" s="14">
        <v>2521.2020000000002</v>
      </c>
      <c r="P165" s="14">
        <v>403.65648785191263</v>
      </c>
    </row>
    <row r="166" spans="1:16" ht="18.75" customHeight="1" x14ac:dyDescent="0.3">
      <c r="A166" s="7">
        <v>37135</v>
      </c>
      <c r="B166" s="8">
        <v>4.5999999999999999E-2</v>
      </c>
      <c r="C166" s="9">
        <v>2226.1434203454883</v>
      </c>
      <c r="D166" s="10">
        <v>1076.5899999999999</v>
      </c>
      <c r="E166" s="11">
        <f>E165*2/3+E168/3</f>
        <v>15.740000000000002</v>
      </c>
      <c r="F166" s="10">
        <v>28.31</v>
      </c>
      <c r="G166" s="9">
        <v>28.577373113360114</v>
      </c>
      <c r="H166" s="12">
        <v>2.64E-2</v>
      </c>
      <c r="I166" s="10">
        <v>177.7</v>
      </c>
      <c r="J166" s="9">
        <f t="shared" si="6"/>
        <v>1.4620236115884417E-2</v>
      </c>
      <c r="K166" s="9">
        <f t="shared" si="7"/>
        <v>6132.5607915906558</v>
      </c>
      <c r="L166" s="9">
        <f t="shared" si="8"/>
        <v>6077.7295983361691</v>
      </c>
      <c r="M166" s="14">
        <v>301.21780000000001</v>
      </c>
      <c r="N166" s="14">
        <v>2302.4589999999998</v>
      </c>
      <c r="O166" s="14">
        <v>2352.6590000000001</v>
      </c>
      <c r="P166" s="14">
        <v>399.60934421399287</v>
      </c>
    </row>
    <row r="167" spans="1:16" ht="18.75" customHeight="1" x14ac:dyDescent="0.3">
      <c r="A167" s="7">
        <v>37165</v>
      </c>
      <c r="B167" s="8">
        <v>4.2999999999999997E-2</v>
      </c>
      <c r="C167" s="9">
        <v>2288.1352643558375</v>
      </c>
      <c r="D167" s="10">
        <v>1129.68</v>
      </c>
      <c r="E167" s="11">
        <f>E165/3+E168*2/3</f>
        <v>15.740000000000002</v>
      </c>
      <c r="F167" s="10">
        <f>(2*F166+F169)/3</f>
        <v>27.103333333333335</v>
      </c>
      <c r="G167" s="9">
        <v>30.005103811056824</v>
      </c>
      <c r="H167" s="12">
        <v>2.1600000000000001E-2</v>
      </c>
      <c r="I167" s="10">
        <v>177.4</v>
      </c>
      <c r="J167" s="9">
        <f t="shared" si="6"/>
        <v>1.3933149210395865E-2</v>
      </c>
      <c r="K167" s="9">
        <f t="shared" si="7"/>
        <v>6442.4480541485336</v>
      </c>
      <c r="L167" s="9">
        <f t="shared" si="8"/>
        <v>6384.49816650092</v>
      </c>
      <c r="M167" s="14">
        <v>273.625</v>
      </c>
      <c r="N167" s="14">
        <v>2070.0839999999998</v>
      </c>
      <c r="O167" s="14">
        <v>2172.1109999999999</v>
      </c>
      <c r="P167" s="14">
        <v>337.70384885002056</v>
      </c>
    </row>
    <row r="168" spans="1:16" ht="18.75" customHeight="1" x14ac:dyDescent="0.3">
      <c r="A168" s="7">
        <v>37196</v>
      </c>
      <c r="B168" s="8">
        <v>4.7800000000000002E-2</v>
      </c>
      <c r="C168" s="9">
        <v>2210.3949297212639</v>
      </c>
      <c r="D168" s="10">
        <v>1144.93</v>
      </c>
      <c r="E168" s="11">
        <v>15.74</v>
      </c>
      <c r="F168" s="10">
        <f>(F166+2*F169)/3</f>
        <v>25.896666666666665</v>
      </c>
      <c r="G168" s="9">
        <v>30.499953255020461</v>
      </c>
      <c r="H168" s="12">
        <v>1.8700000000000001E-2</v>
      </c>
      <c r="I168" s="10">
        <v>176.7</v>
      </c>
      <c r="J168" s="9">
        <f t="shared" si="6"/>
        <v>1.3747565353340378E-2</v>
      </c>
      <c r="K168" s="9">
        <f t="shared" si="7"/>
        <v>6536.897524078181</v>
      </c>
      <c r="L168" s="9">
        <f t="shared" si="8"/>
        <v>6477.9993241441653</v>
      </c>
      <c r="M168" s="14">
        <v>279.39920000000001</v>
      </c>
      <c r="N168" s="14">
        <v>2120.788</v>
      </c>
      <c r="O168" s="14">
        <v>2203.2089999999998</v>
      </c>
      <c r="P168" s="14">
        <v>358.64628084190258</v>
      </c>
    </row>
    <row r="169" spans="1:16" ht="18.75" customHeight="1" x14ac:dyDescent="0.3">
      <c r="A169" s="7">
        <v>37226</v>
      </c>
      <c r="B169" s="8">
        <v>5.0700000000000002E-2</v>
      </c>
      <c r="C169" s="9">
        <v>2169.7204731003062</v>
      </c>
      <c r="D169" s="10">
        <v>1140.21</v>
      </c>
      <c r="E169" s="11">
        <f>E168*2/3+E171/3</f>
        <v>15.736666666666668</v>
      </c>
      <c r="F169" s="10">
        <v>24.69</v>
      </c>
      <c r="G169" s="9">
        <v>30.277204433096006</v>
      </c>
      <c r="H169" s="12">
        <v>1.6899999999999998E-2</v>
      </c>
      <c r="I169" s="10">
        <v>177.1</v>
      </c>
      <c r="J169" s="9">
        <f t="shared" si="6"/>
        <v>1.3801551176245312E-2</v>
      </c>
      <c r="K169" s="9">
        <f t="shared" si="7"/>
        <v>6517.4362980357446</v>
      </c>
      <c r="L169" s="9">
        <f t="shared" si="8"/>
        <v>6458.744160997685</v>
      </c>
      <c r="M169" s="14">
        <v>296.50060000000002</v>
      </c>
      <c r="N169" s="14">
        <v>2204.145</v>
      </c>
      <c r="O169" s="14">
        <v>2371.904</v>
      </c>
      <c r="P169" s="14">
        <v>396.06260662241021</v>
      </c>
    </row>
    <row r="170" spans="1:16" ht="18.75" customHeight="1" x14ac:dyDescent="0.3">
      <c r="A170" s="7">
        <v>37257</v>
      </c>
      <c r="B170" s="8">
        <v>5.0700000000000002E-2</v>
      </c>
      <c r="C170" s="9">
        <v>2178.8875420991549</v>
      </c>
      <c r="D170" s="10">
        <v>1100.67</v>
      </c>
      <c r="E170" s="11">
        <f>E168/3+E171*2/3</f>
        <v>15.733333333333334</v>
      </c>
      <c r="F170" s="10">
        <f>(2*F169+F172)/3</f>
        <v>24.693333333333332</v>
      </c>
      <c r="G170" s="9">
        <v>29.085704152008432</v>
      </c>
      <c r="H170" s="12">
        <v>1.6500000000000001E-2</v>
      </c>
      <c r="I170" s="10">
        <v>177.8</v>
      </c>
      <c r="J170" s="9">
        <f t="shared" si="6"/>
        <v>1.4294323760376256E-2</v>
      </c>
      <c r="K170" s="9">
        <f t="shared" si="7"/>
        <v>6298.9201053361385</v>
      </c>
      <c r="L170" s="9">
        <f t="shared" si="8"/>
        <v>6242.4625923787153</v>
      </c>
      <c r="M170" s="14">
        <v>299.21449999999999</v>
      </c>
      <c r="N170" s="14">
        <v>2218.279</v>
      </c>
      <c r="O170" s="14">
        <v>2386.1190000000001</v>
      </c>
      <c r="P170" s="14">
        <v>427.47405984687208</v>
      </c>
    </row>
    <row r="171" spans="1:16" ht="18.75" customHeight="1" x14ac:dyDescent="0.3">
      <c r="A171" s="7">
        <v>37288</v>
      </c>
      <c r="B171" s="8">
        <v>4.8799999999999996E-2</v>
      </c>
      <c r="C171" s="9">
        <v>2220.3347827109383</v>
      </c>
      <c r="D171" s="10">
        <v>1153.79</v>
      </c>
      <c r="E171" s="11">
        <v>15.73</v>
      </c>
      <c r="F171" s="10">
        <f>(F169+2*F172)/3</f>
        <v>24.696666666666669</v>
      </c>
      <c r="G171" s="9">
        <v>30.292130640918693</v>
      </c>
      <c r="H171" s="12">
        <v>1.72E-2</v>
      </c>
      <c r="I171" s="10">
        <v>178.8</v>
      </c>
      <c r="J171" s="9">
        <f t="shared" si="6"/>
        <v>1.3633330155400898E-2</v>
      </c>
      <c r="K171" s="9">
        <f t="shared" si="7"/>
        <v>6610.4171666111188</v>
      </c>
      <c r="L171" s="9">
        <f t="shared" si="8"/>
        <v>6550.8254141495327</v>
      </c>
      <c r="M171" s="14">
        <v>290.95490000000001</v>
      </c>
      <c r="N171" s="14">
        <v>2105.4479999999999</v>
      </c>
      <c r="O171" s="14">
        <v>2351.732</v>
      </c>
      <c r="P171" s="14">
        <v>441.89804465620438</v>
      </c>
    </row>
    <row r="172" spans="1:16" ht="18.75" customHeight="1" x14ac:dyDescent="0.3">
      <c r="A172" s="7">
        <v>37316</v>
      </c>
      <c r="B172" s="8">
        <v>5.4199999999999998E-2</v>
      </c>
      <c r="C172" s="9">
        <v>2138.3148527829321</v>
      </c>
      <c r="D172" s="10">
        <v>1111.93</v>
      </c>
      <c r="E172" s="11">
        <f>E171*2/3+E174/3</f>
        <v>15.833333333333332</v>
      </c>
      <c r="F172" s="10">
        <v>24.7</v>
      </c>
      <c r="G172" s="9">
        <v>29.005883253118707</v>
      </c>
      <c r="H172" s="12">
        <v>1.7899999999999999E-2</v>
      </c>
      <c r="I172" s="10">
        <v>179.8</v>
      </c>
      <c r="J172" s="9">
        <f t="shared" si="6"/>
        <v>1.4239505484457952E-2</v>
      </c>
      <c r="K172" s="9">
        <f t="shared" si="7"/>
        <v>6378.1478763690511</v>
      </c>
      <c r="L172" s="9">
        <f t="shared" si="8"/>
        <v>6320.9320123092521</v>
      </c>
      <c r="M172" s="14">
        <v>288.73020000000002</v>
      </c>
      <c r="N172" s="14">
        <v>2118.2840000000001</v>
      </c>
      <c r="O172" s="14">
        <v>2304.703</v>
      </c>
      <c r="P172" s="14">
        <v>449.06175226692562</v>
      </c>
    </row>
    <row r="173" spans="1:16" ht="18.75" customHeight="1" x14ac:dyDescent="0.3">
      <c r="A173" s="7">
        <v>37347</v>
      </c>
      <c r="B173" s="8">
        <v>5.1100000000000007E-2</v>
      </c>
      <c r="C173" s="9">
        <v>2199.0439950994132</v>
      </c>
      <c r="D173" s="10">
        <v>1079.25</v>
      </c>
      <c r="E173" s="11">
        <f>E171/3+E174*2/3</f>
        <v>15.936666666666667</v>
      </c>
      <c r="F173" s="10">
        <f>(2*F172+F175)/3</f>
        <v>25.38</v>
      </c>
      <c r="G173" s="9">
        <v>28.128107508688352</v>
      </c>
      <c r="H173" s="12">
        <v>1.7100000000000001E-2</v>
      </c>
      <c r="I173" s="10">
        <v>179.8</v>
      </c>
      <c r="J173" s="9">
        <f t="shared" si="6"/>
        <v>1.4766427302910973E-2</v>
      </c>
      <c r="K173" s="9">
        <f t="shared" si="7"/>
        <v>6198.3098129312666</v>
      </c>
      <c r="L173" s="9">
        <f t="shared" si="8"/>
        <v>6142.9358075698638</v>
      </c>
      <c r="M173" s="14">
        <v>301.66419999999999</v>
      </c>
      <c r="N173" s="14">
        <v>2230.884</v>
      </c>
      <c r="O173" s="14">
        <v>2390.0390000000002</v>
      </c>
      <c r="P173" s="14">
        <v>475.9344348605751</v>
      </c>
    </row>
    <row r="174" spans="1:16" ht="18.75" customHeight="1" x14ac:dyDescent="0.3">
      <c r="A174" s="7">
        <v>37377</v>
      </c>
      <c r="B174" s="8">
        <v>5.0799999999999998E-2</v>
      </c>
      <c r="C174" s="9">
        <v>2213.4981266185769</v>
      </c>
      <c r="D174" s="10">
        <v>1014.02</v>
      </c>
      <c r="E174" s="11">
        <v>16.04</v>
      </c>
      <c r="F174" s="10">
        <f>(F172+2*F175)/3</f>
        <v>26.06</v>
      </c>
      <c r="G174" s="9">
        <v>26.387672541183367</v>
      </c>
      <c r="H174" s="12">
        <v>1.7299999999999999E-2</v>
      </c>
      <c r="I174" s="10">
        <v>179.9</v>
      </c>
      <c r="J174" s="9">
        <f t="shared" si="6"/>
        <v>1.5818228437308929E-2</v>
      </c>
      <c r="K174" s="9">
        <f t="shared" si="7"/>
        <v>5831.3599171880287</v>
      </c>
      <c r="L174" s="9">
        <f t="shared" si="8"/>
        <v>5779.7535575756901</v>
      </c>
      <c r="M174" s="14">
        <v>291.99759999999998</v>
      </c>
      <c r="N174" s="14">
        <v>2244.058</v>
      </c>
      <c r="O174" s="14">
        <v>2234.4450000000002</v>
      </c>
      <c r="P174" s="14">
        <v>478.9851559325428</v>
      </c>
    </row>
    <row r="175" spans="1:16" ht="18.75" customHeight="1" x14ac:dyDescent="0.3">
      <c r="A175" s="7">
        <v>37408</v>
      </c>
      <c r="B175" s="8">
        <v>4.8600000000000004E-2</v>
      </c>
      <c r="C175" s="9">
        <v>2260.8294823281622</v>
      </c>
      <c r="D175" s="10">
        <v>903.59</v>
      </c>
      <c r="E175" s="11">
        <f>E174*2/3+E177/3</f>
        <v>15.96</v>
      </c>
      <c r="F175" s="10">
        <v>26.74</v>
      </c>
      <c r="G175" s="9">
        <v>23.463120467431455</v>
      </c>
      <c r="H175" s="12">
        <v>1.7000000000000001E-2</v>
      </c>
      <c r="I175" s="10">
        <v>180.1</v>
      </c>
      <c r="J175" s="9">
        <f t="shared" si="6"/>
        <v>1.7662878075233236E-2</v>
      </c>
      <c r="K175" s="9">
        <f t="shared" si="7"/>
        <v>5203.9547703810485</v>
      </c>
      <c r="L175" s="9">
        <f t="shared" si="8"/>
        <v>5158.8272871315248</v>
      </c>
      <c r="M175" s="14">
        <v>292.2226</v>
      </c>
      <c r="N175" s="14">
        <v>2273.4630000000002</v>
      </c>
      <c r="O175" s="14">
        <v>2216.7809999999999</v>
      </c>
      <c r="P175" s="14">
        <v>471.23764126776143</v>
      </c>
    </row>
    <row r="176" spans="1:16" ht="18.75" customHeight="1" x14ac:dyDescent="0.3">
      <c r="A176" s="7">
        <v>37438</v>
      </c>
      <c r="B176" s="8">
        <v>4.5100000000000001E-2</v>
      </c>
      <c r="C176" s="9">
        <v>2332.6971214596333</v>
      </c>
      <c r="D176" s="10">
        <v>912.55</v>
      </c>
      <c r="E176" s="11">
        <f>E174/3+E177*2/3</f>
        <v>15.879999999999999</v>
      </c>
      <c r="F176" s="10">
        <f>(2*F175+F178)/3</f>
        <v>27.84</v>
      </c>
      <c r="G176" s="9">
        <v>23.588713528842387</v>
      </c>
      <c r="H176" s="12">
        <v>1.6799999999999999E-2</v>
      </c>
      <c r="I176" s="10">
        <v>180.7</v>
      </c>
      <c r="J176" s="9">
        <f t="shared" si="6"/>
        <v>1.7401786203495698E-2</v>
      </c>
      <c r="K176" s="9">
        <f t="shared" si="7"/>
        <v>5263.1785350922755</v>
      </c>
      <c r="L176" s="9">
        <f t="shared" si="8"/>
        <v>5217.4632948764465</v>
      </c>
      <c r="M176" s="14">
        <v>274.28199999999998</v>
      </c>
      <c r="N176" s="14">
        <v>2180.9870000000001</v>
      </c>
      <c r="O176" s="14">
        <v>2047.008</v>
      </c>
      <c r="P176" s="14">
        <v>435.75709677176854</v>
      </c>
    </row>
    <row r="177" spans="1:16" ht="18.75" customHeight="1" x14ac:dyDescent="0.3">
      <c r="A177" s="7">
        <v>37469</v>
      </c>
      <c r="B177" s="8">
        <v>4.1399999999999999E-2</v>
      </c>
      <c r="C177" s="9">
        <v>2411.0808819966096</v>
      </c>
      <c r="D177" s="10">
        <v>867.81</v>
      </c>
      <c r="E177" s="11">
        <v>15.8</v>
      </c>
      <c r="F177" s="10">
        <f>(F175+2*F178)/3</f>
        <v>28.939999999999998</v>
      </c>
      <c r="G177" s="9">
        <v>22.365036801224342</v>
      </c>
      <c r="H177" s="12">
        <v>1.6200000000000003E-2</v>
      </c>
      <c r="I177" s="10">
        <v>181</v>
      </c>
      <c r="J177" s="9">
        <f t="shared" si="6"/>
        <v>1.8206750325532088E-2</v>
      </c>
      <c r="K177" s="9">
        <f t="shared" si="7"/>
        <v>5012.7322516862641</v>
      </c>
      <c r="L177" s="9">
        <f t="shared" si="8"/>
        <v>4969.5804588155725</v>
      </c>
      <c r="M177" s="14">
        <v>251.2208</v>
      </c>
      <c r="N177" s="14">
        <v>1964.172</v>
      </c>
      <c r="O177" s="14">
        <v>1899.204</v>
      </c>
      <c r="P177" s="14">
        <v>402.44497847656999</v>
      </c>
    </row>
    <row r="178" spans="1:16" ht="18.75" customHeight="1" x14ac:dyDescent="0.3">
      <c r="A178" s="7">
        <v>37500</v>
      </c>
      <c r="B178" s="8">
        <v>3.6299999999999999E-2</v>
      </c>
      <c r="C178" s="9">
        <v>2521.0403200129067</v>
      </c>
      <c r="D178" s="10">
        <v>854.63</v>
      </c>
      <c r="E178" s="11">
        <f>E177*2/3+E180/3</f>
        <v>15.89</v>
      </c>
      <c r="F178" s="10">
        <v>30.04</v>
      </c>
      <c r="G178" s="9">
        <v>21.95623386365909</v>
      </c>
      <c r="H178" s="12">
        <v>1.6299999999999999E-2</v>
      </c>
      <c r="I178" s="10">
        <v>181.3</v>
      </c>
      <c r="J178" s="9">
        <f t="shared" si="6"/>
        <v>1.859284134654763E-2</v>
      </c>
      <c r="K178" s="9">
        <f t="shared" si="7"/>
        <v>4944.24938317747</v>
      </c>
      <c r="L178" s="9">
        <f t="shared" si="8"/>
        <v>4901.8040640161626</v>
      </c>
      <c r="M178" s="14">
        <v>251.77780000000001</v>
      </c>
      <c r="N178" s="14">
        <v>1961.123</v>
      </c>
      <c r="O178" s="14">
        <v>1907.347</v>
      </c>
      <c r="P178" s="14">
        <v>408.59470541445017</v>
      </c>
    </row>
    <row r="179" spans="1:16" ht="18.75" customHeight="1" x14ac:dyDescent="0.3">
      <c r="A179" s="7">
        <v>37530</v>
      </c>
      <c r="B179" s="8">
        <v>3.9300000000000002E-2</v>
      </c>
      <c r="C179" s="9">
        <v>2467.046786227655</v>
      </c>
      <c r="D179" s="10">
        <v>909.93</v>
      </c>
      <c r="E179" s="11">
        <f>E177/3+E180*2/3</f>
        <v>15.98</v>
      </c>
      <c r="F179" s="10">
        <f>(2*F178+F181)/3</f>
        <v>29.223333333333333</v>
      </c>
      <c r="G179" s="9">
        <v>23.348396502725137</v>
      </c>
      <c r="H179" s="12">
        <v>1.5800000000000002E-2</v>
      </c>
      <c r="I179" s="10">
        <v>181.3</v>
      </c>
      <c r="J179" s="9">
        <f t="shared" si="6"/>
        <v>1.7561790467398593E-2</v>
      </c>
      <c r="K179" s="9">
        <f t="shared" si="7"/>
        <v>5271.8778106665341</v>
      </c>
      <c r="L179" s="9">
        <f t="shared" si="8"/>
        <v>5226.1556874685821</v>
      </c>
      <c r="M179" s="14">
        <v>224.0779</v>
      </c>
      <c r="N179" s="14">
        <v>1753.13</v>
      </c>
      <c r="O179" s="14">
        <v>1691.335</v>
      </c>
      <c r="P179" s="14">
        <v>364.49751996266934</v>
      </c>
    </row>
    <row r="180" spans="1:16" ht="18.75" customHeight="1" x14ac:dyDescent="0.3">
      <c r="A180" s="7">
        <v>37561</v>
      </c>
      <c r="B180" s="8">
        <v>4.2199999999999994E-2</v>
      </c>
      <c r="C180" s="9">
        <v>2417.6391811664457</v>
      </c>
      <c r="D180" s="10">
        <v>899.18</v>
      </c>
      <c r="E180" s="11">
        <v>16.07</v>
      </c>
      <c r="F180" s="10">
        <f>(F178+2*F181)/3</f>
        <v>28.406666666666666</v>
      </c>
      <c r="G180" s="9">
        <v>23.101442537685642</v>
      </c>
      <c r="H180" s="12">
        <v>1.23E-2</v>
      </c>
      <c r="I180" s="10">
        <v>180.9</v>
      </c>
      <c r="J180" s="9">
        <f t="shared" si="6"/>
        <v>1.7871838786449878E-2</v>
      </c>
      <c r="K180" s="9">
        <f t="shared" si="7"/>
        <v>5217.3540962820416</v>
      </c>
      <c r="L180" s="9">
        <f t="shared" si="8"/>
        <v>5172.1968022697483</v>
      </c>
      <c r="M180" s="14">
        <v>240.51499999999999</v>
      </c>
      <c r="N180" s="14">
        <v>1845.221</v>
      </c>
      <c r="O180" s="14">
        <v>1844.172</v>
      </c>
      <c r="P180" s="14">
        <v>388.1790166292389</v>
      </c>
    </row>
    <row r="181" spans="1:16" ht="18.75" customHeight="1" x14ac:dyDescent="0.3">
      <c r="A181" s="7">
        <v>37591</v>
      </c>
      <c r="B181" s="8">
        <v>3.8300000000000001E-2</v>
      </c>
      <c r="C181" s="9">
        <v>2503.3310082062271</v>
      </c>
      <c r="D181" s="10">
        <v>895.84</v>
      </c>
      <c r="E181" s="11">
        <f>E180*2/3+E183/3</f>
        <v>16.119999999999997</v>
      </c>
      <c r="F181" s="10">
        <v>27.59</v>
      </c>
      <c r="G181" s="9">
        <v>22.898348576613227</v>
      </c>
      <c r="H181" s="12">
        <v>1.1899999999999999E-2</v>
      </c>
      <c r="I181" s="10">
        <v>181.7</v>
      </c>
      <c r="J181" s="9">
        <f t="shared" si="6"/>
        <v>1.7994284693695298E-2</v>
      </c>
      <c r="K181" s="9">
        <f t="shared" si="7"/>
        <v>5205.7687440586351</v>
      </c>
      <c r="L181" s="9">
        <f t="shared" si="8"/>
        <v>5160.7405327016113</v>
      </c>
      <c r="M181" s="14">
        <v>253.5848</v>
      </c>
      <c r="N181" s="14">
        <v>1930.172</v>
      </c>
      <c r="O181" s="14">
        <v>1954.1559999999999</v>
      </c>
      <c r="P181" s="14">
        <v>414.8936762608871</v>
      </c>
    </row>
    <row r="182" spans="1:16" ht="18.75" customHeight="1" x14ac:dyDescent="0.3">
      <c r="A182" s="7">
        <v>37622</v>
      </c>
      <c r="B182" s="8">
        <v>0.04</v>
      </c>
      <c r="C182" s="9">
        <v>2476.7644104452038</v>
      </c>
      <c r="D182" s="10">
        <v>837.03</v>
      </c>
      <c r="E182" s="11">
        <f>E180/3+E183*2/3</f>
        <v>16.169999999999998</v>
      </c>
      <c r="F182" s="10">
        <f>(2*F181+F184)/3</f>
        <v>28.5</v>
      </c>
      <c r="G182" s="9">
        <v>21.214102123415294</v>
      </c>
      <c r="H182" s="12">
        <v>1.1699999999999999E-2</v>
      </c>
      <c r="I182" s="10">
        <v>183.1</v>
      </c>
      <c r="J182" s="9">
        <f t="shared" si="6"/>
        <v>1.9318304003440735E-2</v>
      </c>
      <c r="K182" s="9">
        <f t="shared" si="7"/>
        <v>4871.8514301906789</v>
      </c>
      <c r="L182" s="9">
        <f t="shared" si="8"/>
        <v>4830.256902050246</v>
      </c>
      <c r="M182" s="14">
        <v>241.41489999999999</v>
      </c>
      <c r="N182" s="14">
        <v>1867.7909999999999</v>
      </c>
      <c r="O182" s="14">
        <v>1835.1959999999999</v>
      </c>
      <c r="P182" s="14">
        <v>401.09300424611513</v>
      </c>
    </row>
    <row r="183" spans="1:16" ht="18.75" customHeight="1" x14ac:dyDescent="0.3">
      <c r="A183" s="7">
        <v>37653</v>
      </c>
      <c r="B183" s="8">
        <v>3.7100000000000001E-2</v>
      </c>
      <c r="C183" s="9">
        <v>2544.1621291110268</v>
      </c>
      <c r="D183" s="10">
        <v>846.63</v>
      </c>
      <c r="E183" s="11">
        <v>16.22</v>
      </c>
      <c r="F183" s="10">
        <f>(F181+2*F184)/3</f>
        <v>29.41</v>
      </c>
      <c r="G183" s="9">
        <v>21.309719026990994</v>
      </c>
      <c r="H183" s="12">
        <v>1.1699999999999999E-2</v>
      </c>
      <c r="I183" s="10">
        <v>184.2</v>
      </c>
      <c r="J183" s="9">
        <f t="shared" si="6"/>
        <v>1.9158310005551422E-2</v>
      </c>
      <c r="K183" s="9">
        <f t="shared" si="7"/>
        <v>4935.5945372632696</v>
      </c>
      <c r="L183" s="9">
        <f t="shared" si="8"/>
        <v>4893.3673423669752</v>
      </c>
      <c r="M183" s="14">
        <v>234.30869999999999</v>
      </c>
      <c r="N183" s="14">
        <v>1796.624</v>
      </c>
      <c r="O183" s="14">
        <v>1790.163</v>
      </c>
      <c r="P183" s="14">
        <v>399.32402497704607</v>
      </c>
    </row>
    <row r="184" spans="1:16" ht="18.75" customHeight="1" x14ac:dyDescent="0.3">
      <c r="A184" s="7">
        <v>37681</v>
      </c>
      <c r="B184" s="8">
        <v>3.8300000000000001E-2</v>
      </c>
      <c r="C184" s="9">
        <v>2527.034171948857</v>
      </c>
      <c r="D184" s="10">
        <v>890.03</v>
      </c>
      <c r="E184" s="11">
        <f>E183*2/3+E186/3</f>
        <v>16.203333333333333</v>
      </c>
      <c r="F184" s="10">
        <v>30.32</v>
      </c>
      <c r="G184" s="9">
        <v>22.427939577730907</v>
      </c>
      <c r="H184" s="12">
        <v>1.1299999999999999E-2</v>
      </c>
      <c r="I184" s="10">
        <v>183.8</v>
      </c>
      <c r="J184" s="9">
        <f t="shared" si="6"/>
        <v>1.820537884490785E-2</v>
      </c>
      <c r="K184" s="9">
        <f t="shared" si="7"/>
        <v>5196.4750004420075</v>
      </c>
      <c r="L184" s="9">
        <f t="shared" si="8"/>
        <v>5151.6352455795486</v>
      </c>
      <c r="M184" s="14">
        <v>230.10570000000001</v>
      </c>
      <c r="N184" s="14">
        <v>1761.2080000000001</v>
      </c>
      <c r="O184" s="14">
        <v>1761.864</v>
      </c>
      <c r="P184" s="14">
        <v>388.10439467496047</v>
      </c>
    </row>
    <row r="185" spans="1:16" ht="18.75" customHeight="1" x14ac:dyDescent="0.3">
      <c r="A185" s="7">
        <v>37712</v>
      </c>
      <c r="B185" s="8">
        <v>3.8900000000000004E-2</v>
      </c>
      <c r="C185" s="9">
        <v>2522.7226510892638</v>
      </c>
      <c r="D185" s="10">
        <v>935.96</v>
      </c>
      <c r="E185" s="11">
        <f>E183/3+E186*2/3</f>
        <v>16.186666666666667</v>
      </c>
      <c r="F185" s="10">
        <f>(2*F184+F187)/3</f>
        <v>31.73</v>
      </c>
      <c r="G185" s="9">
        <v>23.591080453481489</v>
      </c>
      <c r="H185" s="12">
        <v>1.1299999999999999E-2</v>
      </c>
      <c r="I185" s="10">
        <v>183.5</v>
      </c>
      <c r="J185" s="9">
        <f t="shared" si="6"/>
        <v>1.7294186361240509E-2</v>
      </c>
      <c r="K185" s="9">
        <f t="shared" si="7"/>
        <v>5472.5146442290561</v>
      </c>
      <c r="L185" s="9">
        <f t="shared" si="8"/>
        <v>5424.9098381359581</v>
      </c>
      <c r="M185" s="14">
        <v>229.1129</v>
      </c>
      <c r="N185" s="14">
        <v>1727.2660000000001</v>
      </c>
      <c r="O185" s="14">
        <v>1777.5509999999999</v>
      </c>
      <c r="P185" s="14">
        <v>377.02083970126483</v>
      </c>
    </row>
    <row r="186" spans="1:16" ht="18.75" customHeight="1" x14ac:dyDescent="0.3">
      <c r="A186" s="7">
        <v>37742</v>
      </c>
      <c r="B186" s="8">
        <v>3.3700000000000001E-2</v>
      </c>
      <c r="C186" s="9">
        <v>2640.7065897425709</v>
      </c>
      <c r="D186" s="10">
        <v>988</v>
      </c>
      <c r="E186" s="11">
        <v>16.170000000000002</v>
      </c>
      <c r="F186" s="10">
        <f>(F184+2*F187)/3</f>
        <v>33.139999999999993</v>
      </c>
      <c r="G186" s="9">
        <v>24.832223259531066</v>
      </c>
      <c r="H186" s="12">
        <v>1.0700000000000001E-2</v>
      </c>
      <c r="I186" s="10">
        <v>183.7</v>
      </c>
      <c r="J186" s="9">
        <f t="shared" si="6"/>
        <v>1.6366396761133606E-2</v>
      </c>
      <c r="K186" s="9">
        <f t="shared" si="7"/>
        <v>5784.6688768552131</v>
      </c>
      <c r="L186" s="9">
        <f t="shared" si="8"/>
        <v>5733.9372941311312</v>
      </c>
      <c r="M186" s="14">
        <v>249.42099999999999</v>
      </c>
      <c r="N186" s="14">
        <v>1893.028</v>
      </c>
      <c r="O186" s="14">
        <v>1925.36</v>
      </c>
      <c r="P186" s="14">
        <v>410.54804480585386</v>
      </c>
    </row>
    <row r="187" spans="1:16" ht="18.75" customHeight="1" x14ac:dyDescent="0.3">
      <c r="A187" s="7">
        <v>37773</v>
      </c>
      <c r="B187" s="8">
        <v>3.5400000000000001E-2</v>
      </c>
      <c r="C187" s="9">
        <v>2610.8537621998748</v>
      </c>
      <c r="D187" s="10">
        <v>992.54</v>
      </c>
      <c r="E187" s="11">
        <f>E186*2/3+E189/3</f>
        <v>16.310000000000002</v>
      </c>
      <c r="F187" s="10">
        <v>34.549999999999997</v>
      </c>
      <c r="G187" s="9">
        <v>24.86732910126879</v>
      </c>
      <c r="H187" s="12">
        <v>9.1999999999999998E-3</v>
      </c>
      <c r="I187" s="10">
        <v>183.9</v>
      </c>
      <c r="J187" s="9">
        <f t="shared" si="6"/>
        <v>1.6432587099764244E-2</v>
      </c>
      <c r="K187" s="9">
        <f t="shared" si="7"/>
        <v>5819.2080730253001</v>
      </c>
      <c r="L187" s="9">
        <f t="shared" si="8"/>
        <v>5768.1375004997662</v>
      </c>
      <c r="M187" s="14">
        <v>263.762</v>
      </c>
      <c r="N187" s="14">
        <v>2010.4369999999999</v>
      </c>
      <c r="O187" s="14">
        <v>2027.5940000000001</v>
      </c>
      <c r="P187" s="14">
        <v>439.90080999757777</v>
      </c>
    </row>
    <row r="188" spans="1:16" ht="18.75" customHeight="1" x14ac:dyDescent="0.3">
      <c r="A188" s="7">
        <v>37803</v>
      </c>
      <c r="B188" s="8">
        <v>4.4900000000000002E-2</v>
      </c>
      <c r="C188" s="9">
        <v>2421.7999560236326</v>
      </c>
      <c r="D188" s="10">
        <v>989.53</v>
      </c>
      <c r="E188" s="11">
        <f>E186/3+E189*2/3</f>
        <v>16.450000000000003</v>
      </c>
      <c r="F188" s="10">
        <f>(2*F187+F190)/3</f>
        <v>35.893333333333331</v>
      </c>
      <c r="G188" s="9">
        <v>24.642251409932175</v>
      </c>
      <c r="H188" s="12">
        <v>9.0000000000000011E-3</v>
      </c>
      <c r="I188" s="10">
        <v>184.6</v>
      </c>
      <c r="J188" s="9">
        <f t="shared" si="6"/>
        <v>1.6624053843744001E-2</v>
      </c>
      <c r="K188" s="9">
        <f t="shared" si="7"/>
        <v>5809.5977279513472</v>
      </c>
      <c r="L188" s="9">
        <f t="shared" si="8"/>
        <v>5758.635730944603</v>
      </c>
      <c r="M188" s="14">
        <v>268.70060000000001</v>
      </c>
      <c r="N188" s="14">
        <v>2059.2759999999998</v>
      </c>
      <c r="O188" s="14">
        <v>2051.85</v>
      </c>
      <c r="P188" s="14">
        <v>464.83771130671255</v>
      </c>
    </row>
    <row r="189" spans="1:16" ht="18.75" customHeight="1" x14ac:dyDescent="0.3">
      <c r="A189" s="7">
        <v>37834</v>
      </c>
      <c r="B189" s="8">
        <v>4.4500000000000005E-2</v>
      </c>
      <c r="C189" s="9">
        <v>2438.5606869045505</v>
      </c>
      <c r="D189" s="10">
        <v>1019.44</v>
      </c>
      <c r="E189" s="11">
        <v>16.59</v>
      </c>
      <c r="F189" s="10">
        <f>(F187+2*F190)/3</f>
        <v>37.236666666666665</v>
      </c>
      <c r="G189" s="9">
        <v>25.243686752606262</v>
      </c>
      <c r="H189" s="12">
        <v>9.4999999999999998E-3</v>
      </c>
      <c r="I189" s="10">
        <v>185.2</v>
      </c>
      <c r="J189" s="9">
        <f t="shared" si="6"/>
        <v>1.627364043004002E-2</v>
      </c>
      <c r="K189" s="9">
        <f t="shared" si="7"/>
        <v>5993.3181173300609</v>
      </c>
      <c r="L189" s="9">
        <f t="shared" si="8"/>
        <v>5940.5084650175522</v>
      </c>
      <c r="M189" s="14">
        <v>274.57839999999999</v>
      </c>
      <c r="N189" s="14">
        <v>2106.52</v>
      </c>
      <c r="O189" s="14">
        <v>2089.1</v>
      </c>
      <c r="P189" s="14">
        <v>493.74274477276634</v>
      </c>
    </row>
    <row r="190" spans="1:16" ht="18.75" customHeight="1" x14ac:dyDescent="0.3">
      <c r="A190" s="7">
        <v>37865</v>
      </c>
      <c r="B190" s="8">
        <v>3.9599999999999996E-2</v>
      </c>
      <c r="C190" s="9">
        <v>2544.8164454389994</v>
      </c>
      <c r="D190" s="10">
        <v>1038.73</v>
      </c>
      <c r="E190" s="11">
        <f>E189*2/3+E192/3</f>
        <v>16.856666666666669</v>
      </c>
      <c r="F190" s="10">
        <v>38.58</v>
      </c>
      <c r="G190" s="9">
        <v>25.682756070579696</v>
      </c>
      <c r="H190" s="12">
        <v>9.3999999999999986E-3</v>
      </c>
      <c r="I190" s="10">
        <v>185</v>
      </c>
      <c r="J190" s="9">
        <f t="shared" si="6"/>
        <v>1.6228150401612226E-2</v>
      </c>
      <c r="K190" s="9">
        <f t="shared" si="7"/>
        <v>6114.9830055309931</v>
      </c>
      <c r="L190" s="9">
        <f t="shared" si="8"/>
        <v>6060.949299174129</v>
      </c>
      <c r="M190" s="14">
        <v>280.99900000000002</v>
      </c>
      <c r="N190" s="14">
        <v>2160.8380000000002</v>
      </c>
      <c r="O190" s="14">
        <v>2127.2759999999998</v>
      </c>
      <c r="P190" s="14">
        <v>526.78271241118512</v>
      </c>
    </row>
    <row r="191" spans="1:16" ht="18.75" customHeight="1" x14ac:dyDescent="0.3">
      <c r="A191" s="7">
        <v>37895</v>
      </c>
      <c r="B191" s="8">
        <v>4.3299999999999998E-2</v>
      </c>
      <c r="C191" s="9">
        <v>2477.9517760072763</v>
      </c>
      <c r="D191" s="10">
        <v>1049.9000000000001</v>
      </c>
      <c r="E191" s="11">
        <f>E189/3+E192*2/3</f>
        <v>17.123333333333335</v>
      </c>
      <c r="F191" s="10">
        <f>(2*F190+F193)/3</f>
        <v>41.966666666666669</v>
      </c>
      <c r="G191" s="9">
        <v>25.946798218420131</v>
      </c>
      <c r="H191" s="12">
        <v>9.1999999999999998E-3</v>
      </c>
      <c r="I191" s="10">
        <v>184.5</v>
      </c>
      <c r="J191" s="9">
        <f t="shared" si="6"/>
        <v>1.6309489792678669E-2</v>
      </c>
      <c r="K191" s="9">
        <f t="shared" si="7"/>
        <v>6189.1409688124959</v>
      </c>
      <c r="L191" s="9">
        <f t="shared" si="8"/>
        <v>6134.3633988969523</v>
      </c>
      <c r="M191" s="14">
        <v>282.70600000000002</v>
      </c>
      <c r="N191" s="14">
        <v>2225.6660000000002</v>
      </c>
      <c r="O191" s="14">
        <v>2101.85</v>
      </c>
      <c r="P191" s="14">
        <v>530.6191587664365</v>
      </c>
    </row>
    <row r="192" spans="1:16" ht="18.75" customHeight="1" x14ac:dyDescent="0.3">
      <c r="A192" s="7">
        <v>37926</v>
      </c>
      <c r="B192" s="8">
        <v>4.3400000000000001E-2</v>
      </c>
      <c r="C192" s="9">
        <v>2484.9133166756988</v>
      </c>
      <c r="D192" s="10">
        <v>1080.6400000000001</v>
      </c>
      <c r="E192" s="11">
        <v>17.39</v>
      </c>
      <c r="F192" s="10">
        <f>(F190+2*F193)/3</f>
        <v>45.353333333333332</v>
      </c>
      <c r="G192" s="9">
        <v>26.63517051108154</v>
      </c>
      <c r="H192" s="12">
        <v>9.300000000000001E-3</v>
      </c>
      <c r="I192" s="10">
        <v>184.3</v>
      </c>
      <c r="J192" s="9">
        <f t="shared" si="6"/>
        <v>1.6092315664791235E-2</v>
      </c>
      <c r="K192" s="9">
        <f t="shared" si="7"/>
        <v>6378.8955075005615</v>
      </c>
      <c r="L192" s="9">
        <f t="shared" si="8"/>
        <v>6322.1976384120135</v>
      </c>
      <c r="M192" s="14">
        <v>299.77519999999998</v>
      </c>
      <c r="N192" s="14">
        <v>2365.0390000000002</v>
      </c>
      <c r="O192" s="14">
        <v>2220.8319999999999</v>
      </c>
      <c r="P192" s="14">
        <v>575.76544110483655</v>
      </c>
    </row>
    <row r="193" spans="1:16" ht="18.75" customHeight="1" x14ac:dyDescent="0.3">
      <c r="A193" s="7">
        <v>37956</v>
      </c>
      <c r="B193" s="8">
        <v>4.2699999999999995E-2</v>
      </c>
      <c r="C193" s="9">
        <v>2507.8438703769457</v>
      </c>
      <c r="D193" s="10">
        <v>1132.52</v>
      </c>
      <c r="E193" s="11">
        <f>E192*2/3+E195/3</f>
        <v>17.600000000000001</v>
      </c>
      <c r="F193" s="10">
        <v>48.74</v>
      </c>
      <c r="G193" s="9">
        <v>27.658540355736591</v>
      </c>
      <c r="H193" s="12">
        <v>9.0000000000000011E-3</v>
      </c>
      <c r="I193" s="10">
        <v>185.2</v>
      </c>
      <c r="J193" s="9">
        <f t="shared" si="6"/>
        <v>1.5540564405043622E-2</v>
      </c>
      <c r="K193" s="9">
        <f t="shared" si="7"/>
        <v>6693.7948378419605</v>
      </c>
      <c r="L193" s="9">
        <f t="shared" si="8"/>
        <v>6633.9049602498399</v>
      </c>
      <c r="M193" s="14">
        <v>304.2638</v>
      </c>
      <c r="N193" s="14">
        <v>2418.6480000000001</v>
      </c>
      <c r="O193" s="14">
        <v>2241.2170000000001</v>
      </c>
      <c r="P193" s="14">
        <v>582.7711257535567</v>
      </c>
    </row>
    <row r="194" spans="1:16" ht="18.75" customHeight="1" x14ac:dyDescent="0.3">
      <c r="A194" s="7">
        <v>37987</v>
      </c>
      <c r="B194" s="8">
        <v>4.1599999999999998E-2</v>
      </c>
      <c r="C194" s="9">
        <v>2538.9972266166474</v>
      </c>
      <c r="D194" s="10">
        <v>1143.3599999999999</v>
      </c>
      <c r="E194" s="11">
        <f>E192/3+E195*2/3</f>
        <v>17.810000000000002</v>
      </c>
      <c r="F194" s="10">
        <f>(2*F193+F196)/3</f>
        <v>49.826666666666675</v>
      </c>
      <c r="G194" s="9">
        <v>27.650862036740229</v>
      </c>
      <c r="H194" s="12">
        <v>8.8000000000000005E-3</v>
      </c>
      <c r="I194" s="10">
        <v>186.2</v>
      </c>
      <c r="J194" s="9">
        <f t="shared" ref="J194:J257" si="9">E194/D194</f>
        <v>1.5576896165687101E-2</v>
      </c>
      <c r="K194" s="9">
        <f t="shared" si="7"/>
        <v>6766.6372099095943</v>
      </c>
      <c r="L194" s="9">
        <f t="shared" si="8"/>
        <v>6706.0131824842529</v>
      </c>
      <c r="M194" s="14">
        <v>323.4649</v>
      </c>
      <c r="N194" s="14">
        <v>2604.11</v>
      </c>
      <c r="O194" s="14">
        <v>2356.5160000000001</v>
      </c>
      <c r="P194" s="14">
        <v>624.96764613460084</v>
      </c>
    </row>
    <row r="195" spans="1:16" ht="18.75" customHeight="1" x14ac:dyDescent="0.3">
      <c r="A195" s="7">
        <v>38018</v>
      </c>
      <c r="B195" s="8">
        <v>3.9900000000000005E-2</v>
      </c>
      <c r="C195" s="9">
        <v>2582.8646148038224</v>
      </c>
      <c r="D195" s="10">
        <v>1123.98</v>
      </c>
      <c r="E195" s="11">
        <v>18.02</v>
      </c>
      <c r="F195" s="10">
        <f>(F193+2*F196)/3</f>
        <v>50.913333333333334</v>
      </c>
      <c r="G195" s="9">
        <v>26.886530384035868</v>
      </c>
      <c r="H195" s="12">
        <v>9.300000000000001E-3</v>
      </c>
      <c r="I195" s="10">
        <v>187.4</v>
      </c>
      <c r="J195" s="9">
        <f t="shared" si="9"/>
        <v>1.6032313742237406E-2</v>
      </c>
      <c r="K195" s="9">
        <f t="shared" ref="K195:K258" si="10">K194*(1+(D195+E195/12)/D194-1)</f>
        <v>6660.8295941241022</v>
      </c>
      <c r="L195" s="9">
        <f t="shared" ref="L195:L258" si="11">L194*(1+(D195/D194-1)+J195/12)</f>
        <v>6601.305386454228</v>
      </c>
      <c r="M195" s="14">
        <v>328.92849999999999</v>
      </c>
      <c r="N195" s="14">
        <v>2640.3690000000001</v>
      </c>
      <c r="O195" s="14">
        <v>2398.4279999999999</v>
      </c>
      <c r="P195" s="14">
        <v>646.79237299765612</v>
      </c>
    </row>
    <row r="196" spans="1:16" ht="18.75" customHeight="1" x14ac:dyDescent="0.3">
      <c r="A196" s="7">
        <v>38047</v>
      </c>
      <c r="B196" s="8">
        <v>3.8599999999999995E-2</v>
      </c>
      <c r="C196" s="9">
        <v>2618.9013984348153</v>
      </c>
      <c r="D196" s="10">
        <v>1133.3599999999999</v>
      </c>
      <c r="E196" s="11">
        <f>E195*2/3+E198/3</f>
        <v>18.213333333333335</v>
      </c>
      <c r="F196" s="10">
        <v>52</v>
      </c>
      <c r="G196" s="9">
        <v>26.900577508444897</v>
      </c>
      <c r="H196" s="12">
        <v>9.3999999999999986E-3</v>
      </c>
      <c r="I196" s="10">
        <v>188</v>
      </c>
      <c r="J196" s="9">
        <f t="shared" si="9"/>
        <v>1.6070210112703234E-2</v>
      </c>
      <c r="K196" s="9">
        <f t="shared" si="10"/>
        <v>6725.4110286090663</v>
      </c>
      <c r="L196" s="9">
        <f t="shared" si="11"/>
        <v>6665.2359159415664</v>
      </c>
      <c r="M196" s="14">
        <v>334.88130000000001</v>
      </c>
      <c r="N196" s="14">
        <v>2701.096</v>
      </c>
      <c r="O196" s="14">
        <v>2426.3209999999999</v>
      </c>
      <c r="P196" s="14">
        <v>676.45240505993797</v>
      </c>
    </row>
    <row r="197" spans="1:16" ht="18.75" customHeight="1" x14ac:dyDescent="0.3">
      <c r="A197" s="7">
        <v>38078</v>
      </c>
      <c r="B197" s="8">
        <v>4.53E-2</v>
      </c>
      <c r="C197" s="9">
        <v>2488.3967258869602</v>
      </c>
      <c r="D197" s="10">
        <v>1102.78</v>
      </c>
      <c r="E197" s="11">
        <f>E195/3+E198*2/3</f>
        <v>18.406666666666666</v>
      </c>
      <c r="F197" s="10">
        <f>(2*F196+F199)/3</f>
        <v>53.383333333333333</v>
      </c>
      <c r="G197" s="9">
        <v>25.902814292943773</v>
      </c>
      <c r="H197" s="12">
        <v>9.3999999999999986E-3</v>
      </c>
      <c r="I197" s="10">
        <v>189.1</v>
      </c>
      <c r="J197" s="9">
        <f t="shared" si="9"/>
        <v>1.6691150244533513E-2</v>
      </c>
      <c r="K197" s="9">
        <f t="shared" si="10"/>
        <v>6553.0500523924438</v>
      </c>
      <c r="L197" s="9">
        <f t="shared" si="11"/>
        <v>6494.6672707134794</v>
      </c>
      <c r="M197" s="14">
        <v>332.96719999999999</v>
      </c>
      <c r="N197" s="14">
        <v>2714.6179999999999</v>
      </c>
      <c r="O197" s="14">
        <v>2386.8490000000002</v>
      </c>
      <c r="P197" s="14">
        <v>684.90663352700255</v>
      </c>
    </row>
    <row r="198" spans="1:16" ht="18.75" customHeight="1" x14ac:dyDescent="0.3">
      <c r="A198" s="7">
        <v>38108</v>
      </c>
      <c r="B198" s="8">
        <v>4.6600000000000003E-2</v>
      </c>
      <c r="C198" s="9">
        <v>2472.33436917176</v>
      </c>
      <c r="D198" s="10">
        <v>1132.76</v>
      </c>
      <c r="E198" s="11">
        <v>18.600000000000001</v>
      </c>
      <c r="F198" s="10">
        <f>(F196+2*F199)/3</f>
        <v>54.766666666666673</v>
      </c>
      <c r="G198" s="9">
        <v>26.401285366474923</v>
      </c>
      <c r="H198" s="12">
        <v>1.0200000000000001E-2</v>
      </c>
      <c r="I198" s="10">
        <v>189.7</v>
      </c>
      <c r="J198" s="9">
        <f t="shared" si="9"/>
        <v>1.6420071330202339E-2</v>
      </c>
      <c r="K198" s="9">
        <f t="shared" si="10"/>
        <v>6740.4107844985174</v>
      </c>
      <c r="L198" s="9">
        <f t="shared" si="11"/>
        <v>6680.1171605683321</v>
      </c>
      <c r="M198" s="14">
        <v>325.14679999999998</v>
      </c>
      <c r="N198" s="14">
        <v>2643.56</v>
      </c>
      <c r="O198" s="14">
        <v>2349.395</v>
      </c>
      <c r="P198" s="14">
        <v>628.8260401234636</v>
      </c>
    </row>
    <row r="199" spans="1:16" ht="18.75" customHeight="1" x14ac:dyDescent="0.3">
      <c r="A199" s="7">
        <v>38139</v>
      </c>
      <c r="B199" s="8">
        <v>4.6199999999999998E-2</v>
      </c>
      <c r="C199" s="9">
        <v>2489.7320630666363</v>
      </c>
      <c r="D199" s="10">
        <v>1105.8499999999999</v>
      </c>
      <c r="E199" s="11">
        <f>E198*2/3+E201/3</f>
        <v>18.786666666666669</v>
      </c>
      <c r="F199" s="10">
        <v>56.15</v>
      </c>
      <c r="G199" s="9">
        <v>25.695888646268564</v>
      </c>
      <c r="H199" s="12">
        <v>1.2699999999999999E-2</v>
      </c>
      <c r="I199" s="10">
        <v>189.4</v>
      </c>
      <c r="J199" s="9">
        <f t="shared" si="9"/>
        <v>1.6988440264653137E-2</v>
      </c>
      <c r="K199" s="9">
        <f t="shared" si="10"/>
        <v>6589.6004039585468</v>
      </c>
      <c r="L199" s="9">
        <f t="shared" si="11"/>
        <v>6530.8804567134403</v>
      </c>
      <c r="M199" s="14">
        <v>327.67149999999998</v>
      </c>
      <c r="N199" s="14">
        <v>2655.9180000000001</v>
      </c>
      <c r="O199" s="14">
        <v>2379.5100000000002</v>
      </c>
      <c r="P199" s="14">
        <v>616.28077275125679</v>
      </c>
    </row>
    <row r="200" spans="1:16" ht="18.75" customHeight="1" x14ac:dyDescent="0.3">
      <c r="A200" s="7">
        <v>38169</v>
      </c>
      <c r="B200" s="8">
        <v>4.4999999999999998E-2</v>
      </c>
      <c r="C200" s="9">
        <v>2523.0066807984117</v>
      </c>
      <c r="D200" s="10">
        <v>1088.94</v>
      </c>
      <c r="E200" s="11">
        <f>E198/3+E201*2/3</f>
        <v>18.973333333333333</v>
      </c>
      <c r="F200" s="10">
        <f>(2*F199+F202)/3</f>
        <v>56.69</v>
      </c>
      <c r="G200" s="9">
        <v>25.174462226477786</v>
      </c>
      <c r="H200" s="12">
        <v>1.3300000000000001E-2</v>
      </c>
      <c r="I200" s="10">
        <v>189.5</v>
      </c>
      <c r="J200" s="9">
        <f t="shared" si="9"/>
        <v>1.7423671950092139E-2</v>
      </c>
      <c r="K200" s="9">
        <f t="shared" si="10"/>
        <v>6498.2577694109523</v>
      </c>
      <c r="L200" s="9">
        <f t="shared" si="11"/>
        <v>6440.4967798233411</v>
      </c>
      <c r="M200" s="14">
        <v>334.15640000000002</v>
      </c>
      <c r="N200" s="14">
        <v>2717.2510000000002</v>
      </c>
      <c r="O200" s="14">
        <v>2423.393</v>
      </c>
      <c r="P200" s="14">
        <v>618.90570973116576</v>
      </c>
    </row>
    <row r="201" spans="1:16" ht="18.75" customHeight="1" x14ac:dyDescent="0.3">
      <c r="A201" s="7">
        <v>38200</v>
      </c>
      <c r="B201" s="8">
        <v>4.1299999999999996E-2</v>
      </c>
      <c r="C201" s="9">
        <v>2607.8002063178674</v>
      </c>
      <c r="D201" s="10">
        <v>1117.6600000000001</v>
      </c>
      <c r="E201" s="11">
        <v>19.16</v>
      </c>
      <c r="F201" s="10">
        <f>(F199+2*F202)/3</f>
        <v>57.23</v>
      </c>
      <c r="G201" s="9">
        <v>25.668406776357706</v>
      </c>
      <c r="H201" s="12">
        <v>1.4800000000000001E-2</v>
      </c>
      <c r="I201" s="10">
        <v>189.9</v>
      </c>
      <c r="J201" s="9">
        <f t="shared" si="9"/>
        <v>1.7142959397312241E-2</v>
      </c>
      <c r="K201" s="9">
        <f t="shared" si="10"/>
        <v>6679.1727093610953</v>
      </c>
      <c r="L201" s="9">
        <f t="shared" si="11"/>
        <v>6619.5609597444582</v>
      </c>
      <c r="M201" s="14">
        <v>323.46129999999999</v>
      </c>
      <c r="N201" s="14">
        <v>2634.3870000000002</v>
      </c>
      <c r="O201" s="14">
        <v>2340.002</v>
      </c>
      <c r="P201" s="14">
        <v>607.57634126102369</v>
      </c>
    </row>
    <row r="202" spans="1:16" ht="18.75" customHeight="1" x14ac:dyDescent="0.3">
      <c r="A202" s="7">
        <v>38231</v>
      </c>
      <c r="B202" s="8">
        <v>4.1399999999999999E-2</v>
      </c>
      <c r="C202" s="9">
        <v>2614.6719570477485</v>
      </c>
      <c r="D202" s="10">
        <v>1117.21</v>
      </c>
      <c r="E202" s="11">
        <f>E201*2/3+E204/3</f>
        <v>19.253333333333334</v>
      </c>
      <c r="F202" s="10">
        <v>57.77</v>
      </c>
      <c r="G202" s="9">
        <v>25.411655665489349</v>
      </c>
      <c r="H202" s="12">
        <v>1.6500000000000001E-2</v>
      </c>
      <c r="I202" s="10">
        <v>190.9</v>
      </c>
      <c r="J202" s="9">
        <f t="shared" si="9"/>
        <v>1.7233405835369656E-2</v>
      </c>
      <c r="K202" s="9">
        <f t="shared" si="10"/>
        <v>6686.0717071133686</v>
      </c>
      <c r="L202" s="9">
        <f t="shared" si="11"/>
        <v>6626.4022113629353</v>
      </c>
      <c r="M202" s="14">
        <v>325.4325</v>
      </c>
      <c r="N202" s="14">
        <v>2645.3409999999999</v>
      </c>
      <c r="O202" s="14">
        <v>2350.7440000000001</v>
      </c>
      <c r="P202" s="14">
        <v>632.77222464677152</v>
      </c>
    </row>
    <row r="203" spans="1:16" ht="18.75" customHeight="1" x14ac:dyDescent="0.3">
      <c r="A203" s="7">
        <v>38261</v>
      </c>
      <c r="B203" s="8">
        <v>4.0500000000000001E-2</v>
      </c>
      <c r="C203" s="9">
        <v>2642.7551454263462</v>
      </c>
      <c r="D203" s="10">
        <v>1168.94</v>
      </c>
      <c r="E203" s="11">
        <f>E201/3+E204*2/3</f>
        <v>19.346666666666668</v>
      </c>
      <c r="F203" s="10">
        <f>(2*F202+F205)/3</f>
        <v>58.03</v>
      </c>
      <c r="G203" s="9">
        <v>26.465310814818057</v>
      </c>
      <c r="H203" s="12">
        <v>1.7600000000000001E-2</v>
      </c>
      <c r="I203" s="10">
        <v>191</v>
      </c>
      <c r="J203" s="9">
        <f t="shared" si="9"/>
        <v>1.6550607102731249E-2</v>
      </c>
      <c r="K203" s="9">
        <f t="shared" si="10"/>
        <v>7005.3043695443839</v>
      </c>
      <c r="L203" s="9">
        <f t="shared" si="11"/>
        <v>6942.3627254813173</v>
      </c>
      <c r="M203" s="14">
        <v>332.18880000000001</v>
      </c>
      <c r="N203" s="14">
        <v>2722.4490000000001</v>
      </c>
      <c r="O203" s="14">
        <v>2375.5059999999999</v>
      </c>
      <c r="P203" s="14">
        <v>669.27991839577226</v>
      </c>
    </row>
    <row r="204" spans="1:16" ht="18.75" customHeight="1" x14ac:dyDescent="0.3">
      <c r="A204" s="7">
        <v>38292</v>
      </c>
      <c r="B204" s="8">
        <v>4.36E-2</v>
      </c>
      <c r="C204" s="9">
        <v>2586.2831464126152</v>
      </c>
      <c r="D204" s="10">
        <v>1199.21</v>
      </c>
      <c r="E204" s="11">
        <v>19.440000000000001</v>
      </c>
      <c r="F204" s="10">
        <f>(F202+2*F205)/3</f>
        <v>58.29</v>
      </c>
      <c r="G204" s="9">
        <v>27.144808694741247</v>
      </c>
      <c r="H204" s="12">
        <v>2.07E-2</v>
      </c>
      <c r="I204" s="10">
        <v>190.3</v>
      </c>
      <c r="J204" s="9">
        <f t="shared" si="9"/>
        <v>1.6210672025750286E-2</v>
      </c>
      <c r="K204" s="9">
        <f t="shared" si="10"/>
        <v>7196.4169641555445</v>
      </c>
      <c r="L204" s="9">
        <f t="shared" si="11"/>
        <v>7131.5153460130095</v>
      </c>
      <c r="M204" s="14">
        <v>340.3091</v>
      </c>
      <c r="N204" s="14">
        <v>2820.2869999999998</v>
      </c>
      <c r="O204" s="14">
        <v>2410.924</v>
      </c>
      <c r="P204" s="14">
        <v>685.27096424494971</v>
      </c>
    </row>
    <row r="205" spans="1:16" ht="18.75" customHeight="1" x14ac:dyDescent="0.3">
      <c r="A205" s="7">
        <v>38322</v>
      </c>
      <c r="B205" s="8">
        <v>4.24E-2</v>
      </c>
      <c r="C205" s="9">
        <v>2620.5937171788933</v>
      </c>
      <c r="D205" s="10">
        <v>1181.4100000000001</v>
      </c>
      <c r="E205" s="11">
        <f>E204*2/3+E207/3</f>
        <v>19.703333333333333</v>
      </c>
      <c r="F205" s="10">
        <v>58.55</v>
      </c>
      <c r="G205" s="9">
        <v>26.58725069797039</v>
      </c>
      <c r="H205" s="12">
        <v>2.1899999999999999E-2</v>
      </c>
      <c r="I205" s="10">
        <v>190.7</v>
      </c>
      <c r="J205" s="9">
        <f t="shared" si="9"/>
        <v>1.6677811541576024E-2</v>
      </c>
      <c r="K205" s="9">
        <f t="shared" si="10"/>
        <v>7099.4530419836419</v>
      </c>
      <c r="L205" s="9">
        <f t="shared" si="11"/>
        <v>7035.5730203536978</v>
      </c>
      <c r="M205" s="14">
        <v>358.85669999999999</v>
      </c>
      <c r="N205" s="14">
        <v>3007.85</v>
      </c>
      <c r="O205" s="14">
        <v>2508.692</v>
      </c>
      <c r="P205" s="14">
        <v>748.70840443498912</v>
      </c>
    </row>
    <row r="206" spans="1:16" ht="18.75" customHeight="1" x14ac:dyDescent="0.3">
      <c r="A206" s="7">
        <v>38353</v>
      </c>
      <c r="B206" s="8">
        <v>4.1399999999999999E-2</v>
      </c>
      <c r="C206" s="9">
        <v>2650.9906227621468</v>
      </c>
      <c r="D206" s="10">
        <v>1199.6300000000001</v>
      </c>
      <c r="E206" s="11">
        <f>E204/3+E207*2/3</f>
        <v>19.966666666666669</v>
      </c>
      <c r="F206" s="10">
        <f>(2*F205+F208)/3</f>
        <v>59.106666666666662</v>
      </c>
      <c r="G206" s="9">
        <v>26.744863128101194</v>
      </c>
      <c r="H206" s="12">
        <v>2.3300000000000001E-2</v>
      </c>
      <c r="I206" s="10">
        <v>191.8</v>
      </c>
      <c r="J206" s="9">
        <f t="shared" si="9"/>
        <v>1.6644020795300772E-2</v>
      </c>
      <c r="K206" s="9">
        <f t="shared" si="10"/>
        <v>7218.9413952722425</v>
      </c>
      <c r="L206" s="9">
        <f t="shared" si="11"/>
        <v>7153.8357361199915</v>
      </c>
      <c r="M206" s="14">
        <v>372.74059999999997</v>
      </c>
      <c r="N206" s="14">
        <v>3134.9209999999998</v>
      </c>
      <c r="O206" s="14">
        <v>2595.3939999999998</v>
      </c>
      <c r="P206" s="14">
        <v>784.66740734370785</v>
      </c>
    </row>
    <row r="207" spans="1:16" ht="18.75" customHeight="1" x14ac:dyDescent="0.3">
      <c r="A207" s="7">
        <v>38384</v>
      </c>
      <c r="B207" s="8">
        <v>4.36E-2</v>
      </c>
      <c r="C207" s="9">
        <v>2613.5851982438321</v>
      </c>
      <c r="D207" s="10">
        <v>1194.9000000000001</v>
      </c>
      <c r="E207" s="11">
        <v>20.23</v>
      </c>
      <c r="F207" s="10">
        <f>(F205+2*F208)/3</f>
        <v>59.663333333333334</v>
      </c>
      <c r="G207" s="9">
        <v>26.339142131057944</v>
      </c>
      <c r="H207" s="12">
        <v>2.5399999999999999E-2</v>
      </c>
      <c r="I207" s="10">
        <v>193.3</v>
      </c>
      <c r="J207" s="9">
        <f t="shared" si="9"/>
        <v>1.69302870533099E-2</v>
      </c>
      <c r="K207" s="9">
        <f t="shared" si="10"/>
        <v>7200.622696369991</v>
      </c>
      <c r="L207" s="9">
        <f t="shared" si="11"/>
        <v>7135.7220442295247</v>
      </c>
      <c r="M207" s="14">
        <v>364.83449999999999</v>
      </c>
      <c r="N207" s="14">
        <v>3073.2049999999999</v>
      </c>
      <c r="O207" s="14">
        <v>2530.4070000000002</v>
      </c>
      <c r="P207" s="14">
        <v>786.66025247561208</v>
      </c>
    </row>
    <row r="208" spans="1:16" ht="18.75" customHeight="1" x14ac:dyDescent="0.3">
      <c r="A208" s="7">
        <v>38412</v>
      </c>
      <c r="B208" s="8">
        <v>4.4999999999999998E-2</v>
      </c>
      <c r="C208" s="9">
        <v>2594.0690484142278</v>
      </c>
      <c r="D208" s="10">
        <v>1164.43</v>
      </c>
      <c r="E208" s="11">
        <f>E207*2/3+E210/3</f>
        <v>20.463333333333331</v>
      </c>
      <c r="F208" s="10">
        <v>60.22</v>
      </c>
      <c r="G208" s="9">
        <v>25.408922569114477</v>
      </c>
      <c r="H208" s="12">
        <v>2.7400000000000001E-2</v>
      </c>
      <c r="I208" s="10">
        <v>194.6</v>
      </c>
      <c r="J208" s="9">
        <f t="shared" si="9"/>
        <v>1.7573691276704766E-2</v>
      </c>
      <c r="K208" s="9">
        <f t="shared" si="10"/>
        <v>7027.2827418230736</v>
      </c>
      <c r="L208" s="9">
        <f t="shared" si="11"/>
        <v>6964.2109148643813</v>
      </c>
      <c r="M208" s="14">
        <v>377.47570000000002</v>
      </c>
      <c r="N208" s="14">
        <v>3209.9180000000001</v>
      </c>
      <c r="O208" s="14">
        <v>2581.5549999999998</v>
      </c>
      <c r="P208" s="14">
        <v>855.29489230480237</v>
      </c>
    </row>
    <row r="209" spans="1:16" ht="18.75" customHeight="1" x14ac:dyDescent="0.3">
      <c r="A209" s="7">
        <v>38443</v>
      </c>
      <c r="B209" s="8">
        <v>4.2099999999999999E-2</v>
      </c>
      <c r="C209" s="9">
        <v>2664.2726936089989</v>
      </c>
      <c r="D209" s="10">
        <v>1178.28</v>
      </c>
      <c r="E209" s="11">
        <f>E207/3+E210*2/3</f>
        <v>20.696666666666665</v>
      </c>
      <c r="F209" s="10">
        <f>(2*F208+F211)/3</f>
        <v>61.233333333333327</v>
      </c>
      <c r="G209" s="9">
        <v>25.650230187182977</v>
      </c>
      <c r="H209" s="12">
        <v>2.7799999999999998E-2</v>
      </c>
      <c r="I209" s="10">
        <v>194.4</v>
      </c>
      <c r="J209" s="9">
        <f t="shared" si="9"/>
        <v>1.7565151463715473E-2</v>
      </c>
      <c r="K209" s="9">
        <f t="shared" si="10"/>
        <v>7121.2754907911603</v>
      </c>
      <c r="L209" s="9">
        <f t="shared" si="11"/>
        <v>7057.2388034157948</v>
      </c>
      <c r="M209" s="14">
        <v>369.15890000000002</v>
      </c>
      <c r="N209" s="14">
        <v>3137.0569999999998</v>
      </c>
      <c r="O209" s="14">
        <v>2539.1979999999999</v>
      </c>
      <c r="P209" s="14">
        <v>798.77095670231574</v>
      </c>
    </row>
    <row r="210" spans="1:16" ht="18.75" customHeight="1" x14ac:dyDescent="0.3">
      <c r="A210" s="7">
        <v>38473</v>
      </c>
      <c r="B210" s="8">
        <v>0.04</v>
      </c>
      <c r="C210" s="9">
        <v>2719.0515734368778</v>
      </c>
      <c r="D210" s="10">
        <v>1202.25</v>
      </c>
      <c r="E210" s="11">
        <v>20.93</v>
      </c>
      <c r="F210" s="10">
        <f>(F208+2*F211)/3</f>
        <v>62.24666666666667</v>
      </c>
      <c r="G210" s="9">
        <v>26.068394871884006</v>
      </c>
      <c r="H210" s="12">
        <v>2.8399999999999998E-2</v>
      </c>
      <c r="I210" s="10">
        <v>194.5</v>
      </c>
      <c r="J210" s="9">
        <f t="shared" si="9"/>
        <v>1.7409024745269286E-2</v>
      </c>
      <c r="K210" s="9">
        <f t="shared" si="10"/>
        <v>7276.6864838059382</v>
      </c>
      <c r="L210" s="9">
        <f t="shared" si="11"/>
        <v>7211.0440132612393</v>
      </c>
      <c r="M210" s="14">
        <v>361.0136</v>
      </c>
      <c r="N210" s="14">
        <v>3057.0680000000002</v>
      </c>
      <c r="O210" s="14">
        <v>2492.4209999999998</v>
      </c>
      <c r="P210" s="14">
        <v>777.32811866409656</v>
      </c>
    </row>
    <row r="211" spans="1:16" ht="18.75" customHeight="1" x14ac:dyDescent="0.3">
      <c r="A211" s="7">
        <v>38504</v>
      </c>
      <c r="B211" s="8">
        <v>3.9399999999999998E-2</v>
      </c>
      <c r="C211" s="9">
        <v>2741.4006059643925</v>
      </c>
      <c r="D211" s="10">
        <v>1222.24</v>
      </c>
      <c r="E211" s="11">
        <f>E210*2/3+E213/3</f>
        <v>21.11</v>
      </c>
      <c r="F211" s="10">
        <v>63.26</v>
      </c>
      <c r="G211" s="9">
        <v>26.287871091254747</v>
      </c>
      <c r="H211" s="12">
        <v>2.9700000000000001E-2</v>
      </c>
      <c r="I211" s="10">
        <v>195.4</v>
      </c>
      <c r="J211" s="9">
        <f t="shared" si="9"/>
        <v>1.7271566959026052E-2</v>
      </c>
      <c r="K211" s="9">
        <f t="shared" si="10"/>
        <v>7408.324551693132</v>
      </c>
      <c r="L211" s="9">
        <f t="shared" si="11"/>
        <v>7341.3220129764231</v>
      </c>
      <c r="M211" s="14">
        <v>367.75560000000002</v>
      </c>
      <c r="N211" s="14">
        <v>3062.6419999999998</v>
      </c>
      <c r="O211" s="14">
        <v>2572.538</v>
      </c>
      <c r="P211" s="14">
        <v>804.38516138008072</v>
      </c>
    </row>
    <row r="212" spans="1:16" ht="18.75" customHeight="1" x14ac:dyDescent="0.3">
      <c r="A212" s="7">
        <v>38534</v>
      </c>
      <c r="B212" s="8">
        <v>4.2800000000000005E-2</v>
      </c>
      <c r="C212" s="9">
        <v>2675.7213166572342</v>
      </c>
      <c r="D212" s="10">
        <v>1224.27</v>
      </c>
      <c r="E212" s="11">
        <f>E210/3+E213*2/3</f>
        <v>21.29</v>
      </c>
      <c r="F212" s="10">
        <f>(2*F211+F214)/3</f>
        <v>64.33</v>
      </c>
      <c r="G212" s="9">
        <v>26.104381410936153</v>
      </c>
      <c r="H212" s="12">
        <v>3.2199999999999999E-2</v>
      </c>
      <c r="I212" s="10">
        <v>196.4</v>
      </c>
      <c r="J212" s="9">
        <f t="shared" si="9"/>
        <v>1.738995483022536E-2</v>
      </c>
      <c r="K212" s="9">
        <f t="shared" si="10"/>
        <v>7431.3826264700974</v>
      </c>
      <c r="L212" s="9">
        <f t="shared" si="11"/>
        <v>7364.1538756096643</v>
      </c>
      <c r="M212" s="14">
        <v>371.47289999999998</v>
      </c>
      <c r="N212" s="14">
        <v>3112.7040000000002</v>
      </c>
      <c r="O212" s="14">
        <v>2577.7849999999999</v>
      </c>
      <c r="P212" s="14">
        <v>831.71435475284466</v>
      </c>
    </row>
    <row r="213" spans="1:16" ht="18.75" customHeight="1" x14ac:dyDescent="0.3">
      <c r="A213" s="7">
        <v>38565</v>
      </c>
      <c r="B213" s="8">
        <v>4.0199999999999993E-2</v>
      </c>
      <c r="C213" s="9">
        <v>2741.7011526004335</v>
      </c>
      <c r="D213" s="10">
        <v>1225.92</v>
      </c>
      <c r="E213" s="11">
        <v>21.47</v>
      </c>
      <c r="F213" s="10">
        <f>(F211+2*F214)/3</f>
        <v>65.399999999999991</v>
      </c>
      <c r="G213" s="9">
        <v>25.730122990164482</v>
      </c>
      <c r="H213" s="12">
        <v>3.44E-2</v>
      </c>
      <c r="I213" s="10">
        <v>198.8</v>
      </c>
      <c r="J213" s="9">
        <f t="shared" si="9"/>
        <v>1.7513377708170189E-2</v>
      </c>
      <c r="K213" s="9">
        <f t="shared" si="10"/>
        <v>7452.2585471544271</v>
      </c>
      <c r="L213" s="9">
        <f t="shared" si="11"/>
        <v>7384.8264551844777</v>
      </c>
      <c r="M213" s="14">
        <v>385.21039999999999</v>
      </c>
      <c r="N213" s="14">
        <v>3213.23</v>
      </c>
      <c r="O213" s="14">
        <v>2673.7280000000001</v>
      </c>
      <c r="P213" s="14">
        <v>889.8492466623992</v>
      </c>
    </row>
    <row r="214" spans="1:16" ht="18.75" customHeight="1" x14ac:dyDescent="0.3">
      <c r="A214" s="7">
        <v>38596</v>
      </c>
      <c r="B214" s="8">
        <v>4.3400000000000001E-2</v>
      </c>
      <c r="C214" s="9">
        <v>2680.7912816429034</v>
      </c>
      <c r="D214" s="10">
        <v>1191.96</v>
      </c>
      <c r="E214" s="11">
        <f>E213*2/3+E216/3</f>
        <v>21.72</v>
      </c>
      <c r="F214" s="10">
        <v>66.47</v>
      </c>
      <c r="G214" s="9">
        <v>24.876538723647961</v>
      </c>
      <c r="H214" s="12">
        <v>3.4200000000000001E-2</v>
      </c>
      <c r="I214" s="10">
        <v>199.2</v>
      </c>
      <c r="J214" s="9">
        <f t="shared" si="9"/>
        <v>1.8222087989529848E-2</v>
      </c>
      <c r="K214" s="9">
        <f t="shared" si="10"/>
        <v>7256.8215591853796</v>
      </c>
      <c r="L214" s="9">
        <f t="shared" si="11"/>
        <v>7191.4685313031587</v>
      </c>
      <c r="M214" s="14">
        <v>388.13499999999999</v>
      </c>
      <c r="N214" s="14">
        <v>3301.9380000000001</v>
      </c>
      <c r="O214" s="14">
        <v>2647.2640000000001</v>
      </c>
      <c r="P214" s="14">
        <v>897.46946505223502</v>
      </c>
    </row>
    <row r="215" spans="1:16" ht="18.75" customHeight="1" x14ac:dyDescent="0.3">
      <c r="A215" s="7">
        <v>38626</v>
      </c>
      <c r="B215" s="8">
        <v>4.5700000000000005E-2</v>
      </c>
      <c r="C215" s="9">
        <v>2641.7601332747877</v>
      </c>
      <c r="D215" s="10">
        <v>1237.3699999999999</v>
      </c>
      <c r="E215" s="11">
        <f>E213/3+E216*2/3</f>
        <v>21.97</v>
      </c>
      <c r="F215" s="10">
        <f>(2*F214+F217)/3</f>
        <v>67.589999999999989</v>
      </c>
      <c r="G215" s="9">
        <v>25.931783309069029</v>
      </c>
      <c r="H215" s="12">
        <v>3.7100000000000001E-2</v>
      </c>
      <c r="I215" s="10">
        <v>197.6</v>
      </c>
      <c r="J215" s="9">
        <f t="shared" si="9"/>
        <v>1.7755400567332328E-2</v>
      </c>
      <c r="K215" s="9">
        <f t="shared" si="10"/>
        <v>7544.4304536174232</v>
      </c>
      <c r="L215" s="9">
        <f t="shared" si="11"/>
        <v>7476.0819209215733</v>
      </c>
      <c r="M215" s="14">
        <v>399.81569999999999</v>
      </c>
      <c r="N215" s="14">
        <v>3452.6289999999999</v>
      </c>
      <c r="O215" s="14">
        <v>2669.011</v>
      </c>
      <c r="P215" s="14">
        <v>981.03727479053919</v>
      </c>
    </row>
    <row r="216" spans="1:16" ht="18.75" customHeight="1" x14ac:dyDescent="0.3">
      <c r="A216" s="7">
        <v>38657</v>
      </c>
      <c r="B216" s="8">
        <v>4.4900000000000002E-2</v>
      </c>
      <c r="C216" s="9">
        <v>2668.5858849724559</v>
      </c>
      <c r="D216" s="10">
        <v>1262.07</v>
      </c>
      <c r="E216" s="11">
        <v>22.22</v>
      </c>
      <c r="F216" s="10">
        <f>(F214+2*F217)/3</f>
        <v>68.709999999999994</v>
      </c>
      <c r="G216" s="9">
        <v>26.443803114292418</v>
      </c>
      <c r="H216" s="12">
        <v>3.8800000000000001E-2</v>
      </c>
      <c r="I216" s="10">
        <v>196.8</v>
      </c>
      <c r="J216" s="9">
        <f t="shared" si="9"/>
        <v>1.7605996497817078E-2</v>
      </c>
      <c r="K216" s="9">
        <f t="shared" si="10"/>
        <v>7706.3199471353682</v>
      </c>
      <c r="L216" s="9">
        <f t="shared" si="11"/>
        <v>7636.2858286723358</v>
      </c>
      <c r="M216" s="14">
        <v>389.04559999999998</v>
      </c>
      <c r="N216" s="14">
        <v>3341.0650000000001</v>
      </c>
      <c r="O216" s="14">
        <v>2624.38</v>
      </c>
      <c r="P216" s="14">
        <v>916.91506843182776</v>
      </c>
    </row>
    <row r="217" spans="1:16" ht="18.75" customHeight="1" x14ac:dyDescent="0.3">
      <c r="A217" s="7">
        <v>38687</v>
      </c>
      <c r="B217" s="8">
        <v>4.3899999999999995E-2</v>
      </c>
      <c r="C217" s="9">
        <v>2699.8406448450792</v>
      </c>
      <c r="D217" s="10">
        <v>1278.73</v>
      </c>
      <c r="E217" s="11">
        <f>E216*2/3+E219/3</f>
        <v>22.406666666666666</v>
      </c>
      <c r="F217" s="10">
        <v>69.83</v>
      </c>
      <c r="G217" s="9">
        <v>26.468702626685733</v>
      </c>
      <c r="H217" s="12">
        <v>3.8900000000000004E-2</v>
      </c>
      <c r="I217" s="10">
        <v>198.3</v>
      </c>
      <c r="J217" s="9">
        <f t="shared" si="9"/>
        <v>1.7522594032099558E-2</v>
      </c>
      <c r="K217" s="9">
        <f t="shared" si="10"/>
        <v>7819.4489353659083</v>
      </c>
      <c r="L217" s="9">
        <f t="shared" si="11"/>
        <v>7748.239519859877</v>
      </c>
      <c r="M217" s="14">
        <v>403.21159999999998</v>
      </c>
      <c r="N217" s="14">
        <v>3429.5419999999999</v>
      </c>
      <c r="O217" s="14">
        <v>2728.366</v>
      </c>
      <c r="P217" s="14">
        <v>992.76609019240641</v>
      </c>
    </row>
    <row r="218" spans="1:16" ht="18.75" customHeight="1" x14ac:dyDescent="0.3">
      <c r="A218" s="7">
        <v>38718</v>
      </c>
      <c r="B218" s="8">
        <v>4.53E-2</v>
      </c>
      <c r="C218" s="9">
        <v>2679.7904699276587</v>
      </c>
      <c r="D218" s="10">
        <v>1276.6500000000001</v>
      </c>
      <c r="E218" s="11">
        <f>E216/3+E219*2/3</f>
        <v>22.593333333333334</v>
      </c>
      <c r="F218" s="10">
        <f>(2*F217+F220)/3</f>
        <v>70.776666666666657</v>
      </c>
      <c r="G218" s="9">
        <v>26.249624763583299</v>
      </c>
      <c r="H218" s="12">
        <v>4.24E-2</v>
      </c>
      <c r="I218" s="10">
        <v>198.7</v>
      </c>
      <c r="J218" s="9">
        <f t="shared" si="9"/>
        <v>1.7697358973354744E-2</v>
      </c>
      <c r="K218" s="9">
        <f t="shared" si="10"/>
        <v>7818.2429191657839</v>
      </c>
      <c r="L218" s="9">
        <f t="shared" si="11"/>
        <v>7747.063073726179</v>
      </c>
      <c r="M218" s="14">
        <v>413.12819999999999</v>
      </c>
      <c r="N218" s="14">
        <v>3588.556</v>
      </c>
      <c r="O218" s="14">
        <v>2728.8119999999999</v>
      </c>
      <c r="P218" s="14">
        <v>1051.4452834155206</v>
      </c>
    </row>
    <row r="219" spans="1:16" ht="18.75" customHeight="1" x14ac:dyDescent="0.3">
      <c r="A219" s="7">
        <v>38749</v>
      </c>
      <c r="B219" s="8">
        <v>4.5499999999999999E-2</v>
      </c>
      <c r="C219" s="9">
        <v>2685.6671471269251</v>
      </c>
      <c r="D219" s="10">
        <v>1293.74</v>
      </c>
      <c r="E219" s="11">
        <v>22.78</v>
      </c>
      <c r="F219" s="10">
        <f>(F217+2*F220)/3</f>
        <v>71.723333333333343</v>
      </c>
      <c r="G219" s="9">
        <v>26.327837778667689</v>
      </c>
      <c r="H219" s="12">
        <v>4.4299999999999999E-2</v>
      </c>
      <c r="I219" s="10">
        <v>199.8</v>
      </c>
      <c r="J219" s="9">
        <f t="shared" si="9"/>
        <v>1.760786556804304E-2</v>
      </c>
      <c r="K219" s="9">
        <f t="shared" si="10"/>
        <v>7934.5280424416187</v>
      </c>
      <c r="L219" s="9">
        <f t="shared" si="11"/>
        <v>7862.1373278273841</v>
      </c>
      <c r="M219" s="14">
        <v>433.46480000000003</v>
      </c>
      <c r="N219" s="14">
        <v>3815.5309999999999</v>
      </c>
      <c r="O219" s="14">
        <v>2802.4609999999998</v>
      </c>
      <c r="P219" s="14">
        <v>1168.8870708694722</v>
      </c>
    </row>
    <row r="220" spans="1:16" ht="18.75" customHeight="1" x14ac:dyDescent="0.3">
      <c r="A220" s="7">
        <v>38777</v>
      </c>
      <c r="B220" s="8">
        <v>4.8600000000000004E-2</v>
      </c>
      <c r="C220" s="9">
        <v>2630.9497608832676</v>
      </c>
      <c r="D220" s="10">
        <v>1302.17</v>
      </c>
      <c r="E220" s="11">
        <f>E219*2/3+E222/3</f>
        <v>23</v>
      </c>
      <c r="F220" s="10">
        <v>72.67</v>
      </c>
      <c r="G220" s="9">
        <v>26.147280943874527</v>
      </c>
      <c r="H220" s="12">
        <v>4.5100000000000001E-2</v>
      </c>
      <c r="I220" s="10">
        <v>201.5</v>
      </c>
      <c r="J220" s="9">
        <f t="shared" si="9"/>
        <v>1.7662824362410436E-2</v>
      </c>
      <c r="K220" s="9">
        <f t="shared" si="10"/>
        <v>7997.9843140359608</v>
      </c>
      <c r="L220" s="9">
        <f t="shared" si="11"/>
        <v>7924.9392507517732</v>
      </c>
      <c r="M220" s="14">
        <v>432.82920000000001</v>
      </c>
      <c r="N220" s="14">
        <v>3802.7170000000001</v>
      </c>
      <c r="O220" s="14">
        <v>2803.4540000000002</v>
      </c>
      <c r="P220" s="14">
        <v>1167.4999804252393</v>
      </c>
    </row>
    <row r="221" spans="1:16" ht="18.75" customHeight="1" x14ac:dyDescent="0.3">
      <c r="A221" s="7">
        <v>38808</v>
      </c>
      <c r="B221" s="8">
        <v>5.0700000000000002E-2</v>
      </c>
      <c r="C221" s="9">
        <v>2598.9582912552778</v>
      </c>
      <c r="D221" s="10">
        <v>1290.01</v>
      </c>
      <c r="E221" s="11">
        <f>E219/3+E222*2/3</f>
        <v>23.22</v>
      </c>
      <c r="F221" s="10">
        <f>(2*F220+F223)/3</f>
        <v>73.276666666666657</v>
      </c>
      <c r="G221" s="9">
        <v>25.650640708757347</v>
      </c>
      <c r="H221" s="12">
        <v>4.5999999999999999E-2</v>
      </c>
      <c r="I221" s="10">
        <v>202.5</v>
      </c>
      <c r="J221" s="9">
        <f t="shared" si="9"/>
        <v>1.7999860466197937E-2</v>
      </c>
      <c r="K221" s="9">
        <f t="shared" si="10"/>
        <v>7935.1819229418506</v>
      </c>
      <c r="L221" s="9">
        <f t="shared" si="11"/>
        <v>7862.8214365896092</v>
      </c>
      <c r="M221" s="14">
        <v>441.9316</v>
      </c>
      <c r="N221" s="14">
        <v>3923.3159999999998</v>
      </c>
      <c r="O221" s="14">
        <v>2838.248</v>
      </c>
      <c r="P221" s="14">
        <v>1177.7846415354845</v>
      </c>
    </row>
    <row r="222" spans="1:16" ht="18.75" customHeight="1" x14ac:dyDescent="0.3">
      <c r="A222" s="7">
        <v>38838</v>
      </c>
      <c r="B222" s="8">
        <v>5.1200000000000002E-2</v>
      </c>
      <c r="C222" s="9">
        <v>2599.9317973079269</v>
      </c>
      <c r="D222" s="10">
        <v>1253.17</v>
      </c>
      <c r="E222" s="11">
        <v>23.44</v>
      </c>
      <c r="F222" s="10">
        <f>(F220+2*F223)/3</f>
        <v>73.883333333333326</v>
      </c>
      <c r="G222" s="9">
        <v>24.749582241646383</v>
      </c>
      <c r="H222" s="12">
        <v>4.7199999999999999E-2</v>
      </c>
      <c r="I222" s="10">
        <v>202.9</v>
      </c>
      <c r="J222" s="9">
        <f t="shared" si="9"/>
        <v>1.8704565222595497E-2</v>
      </c>
      <c r="K222" s="9">
        <f t="shared" si="10"/>
        <v>7720.5851006807588</v>
      </c>
      <c r="L222" s="9">
        <f t="shared" si="11"/>
        <v>7650.5315135636711</v>
      </c>
      <c r="M222" s="14">
        <v>456.6404</v>
      </c>
      <c r="N222" s="14">
        <v>4110.9189999999999</v>
      </c>
      <c r="O222" s="14">
        <v>2874.6190000000001</v>
      </c>
      <c r="P222" s="14">
        <v>1261.6597181443467</v>
      </c>
    </row>
    <row r="223" spans="1:16" ht="18.75" customHeight="1" x14ac:dyDescent="0.3">
      <c r="A223" s="7">
        <v>38869</v>
      </c>
      <c r="B223" s="8">
        <v>5.1500000000000004E-2</v>
      </c>
      <c r="C223" s="9">
        <v>2605.026754223697</v>
      </c>
      <c r="D223" s="10">
        <v>1260.24</v>
      </c>
      <c r="E223" s="11">
        <f>E222*2/3+E225/3</f>
        <v>23.66</v>
      </c>
      <c r="F223" s="10">
        <v>74.489999999999995</v>
      </c>
      <c r="G223" s="9">
        <v>24.696786766853315</v>
      </c>
      <c r="H223" s="12">
        <v>4.7899999999999998E-2</v>
      </c>
      <c r="I223" s="10">
        <v>203.5</v>
      </c>
      <c r="J223" s="9">
        <f t="shared" si="9"/>
        <v>1.8774201739351234E-2</v>
      </c>
      <c r="K223" s="9">
        <f t="shared" si="10"/>
        <v>7776.2894001389222</v>
      </c>
      <c r="L223" s="9">
        <f t="shared" si="11"/>
        <v>7705.6628462761628</v>
      </c>
      <c r="M223" s="14">
        <v>438.63920000000002</v>
      </c>
      <c r="N223" s="14">
        <v>3954.7350000000001</v>
      </c>
      <c r="O223" s="14">
        <v>2787.7510000000002</v>
      </c>
      <c r="P223" s="14">
        <v>1129.4515627967271</v>
      </c>
    </row>
    <row r="224" spans="1:16" ht="18.75" customHeight="1" x14ac:dyDescent="0.3">
      <c r="A224" s="7">
        <v>38899</v>
      </c>
      <c r="B224" s="8">
        <v>4.99E-2</v>
      </c>
      <c r="C224" s="9">
        <v>2648.5001544088459</v>
      </c>
      <c r="D224" s="10">
        <v>1287.1500000000001</v>
      </c>
      <c r="E224" s="11">
        <f>E222/3+E225*2/3</f>
        <v>23.88</v>
      </c>
      <c r="F224" s="10">
        <f>(2*F223+F226)/3</f>
        <v>75.849999999999994</v>
      </c>
      <c r="G224" s="9">
        <v>25.051393562010968</v>
      </c>
      <c r="H224" s="12">
        <v>4.9500000000000002E-2</v>
      </c>
      <c r="I224" s="10">
        <v>203.9</v>
      </c>
      <c r="J224" s="9">
        <f t="shared" si="9"/>
        <v>1.8552616245192867E-2</v>
      </c>
      <c r="K224" s="9">
        <f t="shared" si="10"/>
        <v>7954.6163566424593</v>
      </c>
      <c r="L224" s="9">
        <f t="shared" si="11"/>
        <v>7882.115798091766</v>
      </c>
      <c r="M224" s="14">
        <v>438.44990000000001</v>
      </c>
      <c r="N224" s="14">
        <v>3949.643</v>
      </c>
      <c r="O224" s="14">
        <v>2789.8180000000002</v>
      </c>
      <c r="P224" s="14">
        <v>1126.6905504884285</v>
      </c>
    </row>
    <row r="225" spans="1:16" ht="18.75" customHeight="1" x14ac:dyDescent="0.3">
      <c r="A225" s="7">
        <v>38930</v>
      </c>
      <c r="B225" s="8">
        <v>4.7400000000000005E-2</v>
      </c>
      <c r="C225" s="9">
        <v>2711.4208161420861</v>
      </c>
      <c r="D225" s="10">
        <v>1317.74</v>
      </c>
      <c r="E225" s="11">
        <v>24.1</v>
      </c>
      <c r="F225" s="10">
        <f>(F223+2*F226)/3</f>
        <v>77.209999999999994</v>
      </c>
      <c r="G225" s="9">
        <v>25.644156440797406</v>
      </c>
      <c r="H225" s="12">
        <v>4.9599999999999998E-2</v>
      </c>
      <c r="I225" s="10">
        <v>202.9</v>
      </c>
      <c r="J225" s="9">
        <f t="shared" si="9"/>
        <v>1.8288888551611093E-2</v>
      </c>
      <c r="K225" s="9">
        <f t="shared" si="10"/>
        <v>8156.0748001281599</v>
      </c>
      <c r="L225" s="9">
        <f t="shared" si="11"/>
        <v>8081.4525985323407</v>
      </c>
      <c r="M225" s="14">
        <v>441.44240000000002</v>
      </c>
      <c r="N225" s="14">
        <v>3986.6489999999999</v>
      </c>
      <c r="O225" s="14">
        <v>2798.2809999999999</v>
      </c>
      <c r="P225" s="14">
        <v>1142.5938058031609</v>
      </c>
    </row>
    <row r="226" spans="1:16" ht="18.75" customHeight="1" x14ac:dyDescent="0.3">
      <c r="A226" s="7">
        <v>38961</v>
      </c>
      <c r="B226" s="8">
        <v>4.6399999999999997E-2</v>
      </c>
      <c r="C226" s="9">
        <v>2743.4876883868601</v>
      </c>
      <c r="D226" s="10">
        <v>1363.38</v>
      </c>
      <c r="E226" s="11">
        <f>E225*2/3+E228/3</f>
        <v>24.36</v>
      </c>
      <c r="F226" s="10">
        <v>78.569999999999993</v>
      </c>
      <c r="G226" s="9">
        <v>26.538040282101729</v>
      </c>
      <c r="H226" s="12">
        <v>4.8099999999999997E-2</v>
      </c>
      <c r="I226" s="10">
        <v>201.8</v>
      </c>
      <c r="J226" s="9">
        <f t="shared" si="9"/>
        <v>1.7867359063503938E-2</v>
      </c>
      <c r="K226" s="9">
        <f t="shared" si="10"/>
        <v>8451.1254821459406</v>
      </c>
      <c r="L226" s="9">
        <f t="shared" si="11"/>
        <v>8373.3870211344656</v>
      </c>
      <c r="M226" s="14">
        <v>452.88729999999998</v>
      </c>
      <c r="N226" s="14">
        <v>4099.9560000000001</v>
      </c>
      <c r="O226" s="14">
        <v>2863.8130000000001</v>
      </c>
      <c r="P226" s="14">
        <v>1171.7007574984382</v>
      </c>
    </row>
    <row r="227" spans="1:16" ht="18.75" customHeight="1" x14ac:dyDescent="0.3">
      <c r="A227" s="7">
        <v>38991</v>
      </c>
      <c r="B227" s="8">
        <v>4.6100000000000002E-2</v>
      </c>
      <c r="C227" s="9">
        <v>2760.5878410266996</v>
      </c>
      <c r="D227" s="10">
        <v>1388.64</v>
      </c>
      <c r="E227" s="11">
        <f>E225/3+E228*2/3</f>
        <v>24.619999999999997</v>
      </c>
      <c r="F227" s="10">
        <f>F226*2/3+F229/3</f>
        <v>79.55</v>
      </c>
      <c r="G227" s="9">
        <v>26.928020270856504</v>
      </c>
      <c r="H227" s="12">
        <v>4.9200000000000001E-2</v>
      </c>
      <c r="I227" s="10">
        <v>201.5</v>
      </c>
      <c r="J227" s="9">
        <f t="shared" si="9"/>
        <v>1.7729577140223524E-2</v>
      </c>
      <c r="K227" s="9">
        <f t="shared" si="10"/>
        <v>8620.4211459568687</v>
      </c>
      <c r="L227" s="9">
        <f t="shared" si="11"/>
        <v>8540.8961924776122</v>
      </c>
      <c r="M227" s="14">
        <v>458.16520000000003</v>
      </c>
      <c r="N227" s="14">
        <v>4096.6530000000002</v>
      </c>
      <c r="O227" s="14">
        <v>2935.6750000000002</v>
      </c>
      <c r="P227" s="14">
        <v>1181.4586754020127</v>
      </c>
    </row>
    <row r="228" spans="1:16" ht="18.75" customHeight="1" x14ac:dyDescent="0.3">
      <c r="A228" s="7">
        <v>39022</v>
      </c>
      <c r="B228" s="8">
        <v>4.4600000000000001E-2</v>
      </c>
      <c r="C228" s="9">
        <v>2804.0882632842849</v>
      </c>
      <c r="D228" s="10">
        <v>1416.42</v>
      </c>
      <c r="E228" s="11">
        <v>24.88</v>
      </c>
      <c r="F228" s="10">
        <f>F226/3+F229*2/3</f>
        <v>80.53</v>
      </c>
      <c r="G228" s="9">
        <v>27.282689787571698</v>
      </c>
      <c r="H228" s="12">
        <v>4.9400000000000006E-2</v>
      </c>
      <c r="I228" s="10">
        <v>201.8</v>
      </c>
      <c r="J228" s="9">
        <f t="shared" si="9"/>
        <v>1.756541138927719E-2</v>
      </c>
      <c r="K228" s="9">
        <f t="shared" si="10"/>
        <v>8805.7451362955944</v>
      </c>
      <c r="L228" s="9">
        <f t="shared" si="11"/>
        <v>8724.2604298732094</v>
      </c>
      <c r="M228" s="14">
        <v>475.34870000000001</v>
      </c>
      <c r="N228" s="14">
        <v>4258.5529999999999</v>
      </c>
      <c r="O228" s="14">
        <v>3035.0920000000001</v>
      </c>
      <c r="P228" s="14">
        <v>1237.5743850193294</v>
      </c>
    </row>
    <row r="229" spans="1:16" ht="18.75" customHeight="1" x14ac:dyDescent="0.3">
      <c r="A229" s="7">
        <v>39052</v>
      </c>
      <c r="B229" s="8">
        <v>4.7100000000000003E-2</v>
      </c>
      <c r="C229" s="9">
        <v>2759.4756592045042</v>
      </c>
      <c r="D229" s="10">
        <v>1424.16</v>
      </c>
      <c r="E229" s="11">
        <f>E228*2/3+E231/3</f>
        <v>25.083333333333332</v>
      </c>
      <c r="F229" s="10">
        <v>81.510000000000005</v>
      </c>
      <c r="G229" s="9">
        <v>27.20753665680715</v>
      </c>
      <c r="H229" s="12">
        <v>4.8499999999999995E-2</v>
      </c>
      <c r="I229" s="10">
        <v>202.416</v>
      </c>
      <c r="J229" s="9">
        <f t="shared" si="9"/>
        <v>1.7612721417069242E-2</v>
      </c>
      <c r="K229" s="9">
        <f t="shared" si="10"/>
        <v>8866.8590154628619</v>
      </c>
      <c r="L229" s="9">
        <f t="shared" si="11"/>
        <v>8784.7388148449227</v>
      </c>
      <c r="M229" s="14">
        <v>488.78980000000001</v>
      </c>
      <c r="N229" s="14">
        <v>4385.3969999999999</v>
      </c>
      <c r="O229" s="14">
        <v>3093.0569999999998</v>
      </c>
      <c r="P229" s="14">
        <v>1329.5525279574754</v>
      </c>
    </row>
    <row r="230" spans="1:16" ht="18.75" customHeight="1" x14ac:dyDescent="0.3">
      <c r="A230" s="7">
        <v>39083</v>
      </c>
      <c r="B230" s="8">
        <v>4.8300000000000003E-2</v>
      </c>
      <c r="C230" s="9">
        <v>2744.4569199021348</v>
      </c>
      <c r="D230" s="10">
        <v>1444.8</v>
      </c>
      <c r="E230" s="11">
        <f>E228/3+E231*2/3</f>
        <v>25.286666666666665</v>
      </c>
      <c r="F230" s="10">
        <f>F229*2/3+F232/3</f>
        <v>82.056666666666672</v>
      </c>
      <c r="G230" s="9">
        <v>27.315181413516633</v>
      </c>
      <c r="H230" s="12">
        <v>4.9800000000000004E-2</v>
      </c>
      <c r="I230" s="10">
        <v>203.499</v>
      </c>
      <c r="J230" s="9">
        <f t="shared" si="9"/>
        <v>1.7501845699520117E-2</v>
      </c>
      <c r="K230" s="9">
        <f t="shared" si="10"/>
        <v>9008.4838416325656</v>
      </c>
      <c r="L230" s="9">
        <f t="shared" si="11"/>
        <v>8924.8662987365296</v>
      </c>
      <c r="M230" s="14">
        <v>499.69549999999998</v>
      </c>
      <c r="N230" s="14">
        <v>4511.1369999999997</v>
      </c>
      <c r="O230" s="14">
        <v>3129.252</v>
      </c>
      <c r="P230" s="14">
        <v>1389.4212829223211</v>
      </c>
    </row>
    <row r="231" spans="1:16" ht="18.75" customHeight="1" x14ac:dyDescent="0.3">
      <c r="A231" s="7">
        <v>39114</v>
      </c>
      <c r="B231" s="8">
        <v>4.5599999999999995E-2</v>
      </c>
      <c r="C231" s="9">
        <v>2814.0904143911657</v>
      </c>
      <c r="D231" s="10">
        <v>1406.95</v>
      </c>
      <c r="E231" s="11">
        <v>25.49</v>
      </c>
      <c r="F231" s="10">
        <f>F229/3+F232*2/3</f>
        <v>82.603333333333339</v>
      </c>
      <c r="G231" s="9">
        <v>26.227605554650914</v>
      </c>
      <c r="H231" s="12">
        <v>5.0300000000000004E-2</v>
      </c>
      <c r="I231" s="10">
        <v>205.352</v>
      </c>
      <c r="J231" s="9">
        <f t="shared" si="9"/>
        <v>1.8117203880734921E-2</v>
      </c>
      <c r="K231" s="9">
        <f t="shared" si="10"/>
        <v>8785.729417274737</v>
      </c>
      <c r="L231" s="9">
        <f t="shared" si="11"/>
        <v>8704.5324966344124</v>
      </c>
      <c r="M231" s="14">
        <v>504.66629999999998</v>
      </c>
      <c r="N231" s="14">
        <v>4538.6589999999997</v>
      </c>
      <c r="O231" s="14">
        <v>3184.989</v>
      </c>
      <c r="P231" s="14">
        <v>1374.7514846165425</v>
      </c>
    </row>
    <row r="232" spans="1:16" ht="18.75" customHeight="1" x14ac:dyDescent="0.3">
      <c r="A232" s="7">
        <v>39142</v>
      </c>
      <c r="B232" s="8">
        <v>4.6500000000000007E-2</v>
      </c>
      <c r="C232" s="9">
        <v>2804.8444786443711</v>
      </c>
      <c r="D232" s="10">
        <v>1463.64</v>
      </c>
      <c r="E232" s="11">
        <f>E231*2/3+E234/3</f>
        <v>25.716666666666669</v>
      </c>
      <c r="F232" s="10">
        <v>83.15</v>
      </c>
      <c r="G232" s="9">
        <v>26.976268314189106</v>
      </c>
      <c r="H232" s="12">
        <v>4.9400000000000006E-2</v>
      </c>
      <c r="I232" s="10">
        <v>206.68600000000001</v>
      </c>
      <c r="J232" s="9">
        <f t="shared" si="9"/>
        <v>1.7570349721698415E-2</v>
      </c>
      <c r="K232" s="9">
        <f t="shared" si="10"/>
        <v>9153.1136931215024</v>
      </c>
      <c r="L232" s="9">
        <f t="shared" si="11"/>
        <v>9068.0079022795435</v>
      </c>
      <c r="M232" s="14">
        <v>502.0095</v>
      </c>
      <c r="N232" s="14">
        <v>4574.9669999999996</v>
      </c>
      <c r="O232" s="14">
        <v>3124.5929999999998</v>
      </c>
      <c r="P232" s="14">
        <v>1366.5913544398691</v>
      </c>
    </row>
    <row r="233" spans="1:16" ht="18.75" customHeight="1" x14ac:dyDescent="0.3">
      <c r="A233" s="7">
        <v>39173</v>
      </c>
      <c r="B233" s="8">
        <v>4.6300000000000001E-2</v>
      </c>
      <c r="C233" s="9">
        <v>2820.1338635399106</v>
      </c>
      <c r="D233" s="10">
        <v>1511.14</v>
      </c>
      <c r="E233" s="11">
        <f>E231/3+E234*2/3</f>
        <v>25.943333333333335</v>
      </c>
      <c r="F233" s="10">
        <f>F232*2/3+F235/3</f>
        <v>83.740000000000009</v>
      </c>
      <c r="G233" s="9">
        <v>27.548490451851283</v>
      </c>
      <c r="H233" s="12">
        <v>4.87E-2</v>
      </c>
      <c r="I233" s="10">
        <v>207.94900000000001</v>
      </c>
      <c r="J233" s="9">
        <f t="shared" si="9"/>
        <v>1.7168054140141439E-2</v>
      </c>
      <c r="K233" s="9">
        <f t="shared" si="10"/>
        <v>9463.6828383494831</v>
      </c>
      <c r="L233" s="9">
        <f t="shared" si="11"/>
        <v>9375.2683427779757</v>
      </c>
      <c r="M233" s="14">
        <v>512.07600000000002</v>
      </c>
      <c r="N233" s="14">
        <v>4692.192</v>
      </c>
      <c r="O233" s="14">
        <v>3157.239</v>
      </c>
      <c r="P233" s="14">
        <v>1420.8107885131717</v>
      </c>
    </row>
    <row r="234" spans="1:16" ht="18.75" customHeight="1" x14ac:dyDescent="0.3">
      <c r="A234" s="7">
        <v>39203</v>
      </c>
      <c r="B234" s="8">
        <v>4.9000000000000002E-2</v>
      </c>
      <c r="C234" s="9">
        <v>2771.7699387526495</v>
      </c>
      <c r="D234" s="10">
        <v>1514.19</v>
      </c>
      <c r="E234" s="11">
        <v>26.17</v>
      </c>
      <c r="F234" s="10">
        <f>F232/3+F235*2/3</f>
        <v>84.330000000000013</v>
      </c>
      <c r="G234" s="9">
        <v>27.418262740410626</v>
      </c>
      <c r="H234" s="12">
        <v>4.7300000000000002E-2</v>
      </c>
      <c r="I234" s="10">
        <v>208.352</v>
      </c>
      <c r="J234" s="9">
        <f t="shared" si="9"/>
        <v>1.7283167898348294E-2</v>
      </c>
      <c r="K234" s="9">
        <f t="shared" si="10"/>
        <v>9496.4415156705327</v>
      </c>
      <c r="L234" s="9">
        <f t="shared" si="11"/>
        <v>9407.6937186061987</v>
      </c>
      <c r="M234" s="14">
        <v>534.80880000000002</v>
      </c>
      <c r="N234" s="14">
        <v>4905.7740000000003</v>
      </c>
      <c r="O234" s="14">
        <v>3291.6610000000001</v>
      </c>
      <c r="P234" s="14">
        <v>1488.2207503868524</v>
      </c>
    </row>
    <row r="235" spans="1:16" ht="18.75" customHeight="1" x14ac:dyDescent="0.3">
      <c r="A235" s="7">
        <v>39234</v>
      </c>
      <c r="B235" s="8">
        <v>5.0300000000000004E-2</v>
      </c>
      <c r="C235" s="9">
        <v>2755.2223608155919</v>
      </c>
      <c r="D235" s="15">
        <v>1520.71</v>
      </c>
      <c r="E235" s="11">
        <f>E234*2/3+E237/3</f>
        <v>26.440000000000005</v>
      </c>
      <c r="F235" s="10">
        <v>84.92</v>
      </c>
      <c r="G235" s="9">
        <v>27.410088167204343</v>
      </c>
      <c r="H235" s="12">
        <v>4.6100000000000002E-2</v>
      </c>
      <c r="I235" s="10">
        <v>208.29900000000001</v>
      </c>
      <c r="J235" s="9">
        <f t="shared" si="9"/>
        <v>1.7386615462514222E-2</v>
      </c>
      <c r="K235" s="9">
        <f t="shared" si="10"/>
        <v>9551.1510467212574</v>
      </c>
      <c r="L235" s="9">
        <f t="shared" si="11"/>
        <v>9461.8332759167988</v>
      </c>
      <c r="M235" s="14">
        <v>550.71019999999999</v>
      </c>
      <c r="N235" s="14">
        <v>5014.6180000000004</v>
      </c>
      <c r="O235" s="14">
        <v>3404.7109999999998</v>
      </c>
      <c r="P235" s="14">
        <v>1560.4591916550144</v>
      </c>
    </row>
    <row r="236" spans="1:16" ht="18.75" customHeight="1" x14ac:dyDescent="0.3">
      <c r="A236" s="7">
        <v>39264</v>
      </c>
      <c r="B236" s="8">
        <v>4.7800000000000002E-2</v>
      </c>
      <c r="C236" s="9">
        <v>2820.668569206643</v>
      </c>
      <c r="D236" s="10">
        <v>1454.62</v>
      </c>
      <c r="E236" s="11">
        <f>E234/3+E237*2/3</f>
        <v>26.71</v>
      </c>
      <c r="F236" s="10">
        <f>F235*2/3+F238/3</f>
        <v>82.813333333333333</v>
      </c>
      <c r="G236" s="9">
        <v>26.148607189312333</v>
      </c>
      <c r="H236" s="12">
        <v>4.82E-2</v>
      </c>
      <c r="I236" s="10">
        <v>207.917</v>
      </c>
      <c r="J236" s="9">
        <f t="shared" si="9"/>
        <v>1.8362183938073175E-2</v>
      </c>
      <c r="K236" s="9">
        <f t="shared" si="10"/>
        <v>9150.0382097527909</v>
      </c>
      <c r="L236" s="9">
        <f t="shared" si="11"/>
        <v>9065.1006808267284</v>
      </c>
      <c r="M236" s="14">
        <v>549.08900000000006</v>
      </c>
      <c r="N236" s="14">
        <v>5019.6499999999996</v>
      </c>
      <c r="O236" s="14">
        <v>3346.5520000000001</v>
      </c>
      <c r="P236" s="14">
        <v>1633.6106544814058</v>
      </c>
    </row>
    <row r="237" spans="1:16" ht="18.75" customHeight="1" x14ac:dyDescent="0.3">
      <c r="A237" s="7">
        <v>39295</v>
      </c>
      <c r="B237" s="8">
        <v>4.5400000000000003E-2</v>
      </c>
      <c r="C237" s="9">
        <v>2885.4784684666397</v>
      </c>
      <c r="D237" s="10">
        <v>1497.12</v>
      </c>
      <c r="E237" s="11">
        <v>26.98</v>
      </c>
      <c r="F237" s="10">
        <f>F235/3+F238*2/3</f>
        <v>80.706666666666663</v>
      </c>
      <c r="G237" s="9">
        <v>26.725743047696934</v>
      </c>
      <c r="H237" s="12">
        <v>4.2000000000000003E-2</v>
      </c>
      <c r="I237" s="10">
        <v>208.49</v>
      </c>
      <c r="J237" s="9">
        <f t="shared" si="9"/>
        <v>1.8021267500267182E-2</v>
      </c>
      <c r="K237" s="9">
        <f t="shared" si="10"/>
        <v>9431.5199436920684</v>
      </c>
      <c r="L237" s="9">
        <f t="shared" si="11"/>
        <v>9343.5717344299719</v>
      </c>
      <c r="M237" s="14">
        <v>540.70439999999996</v>
      </c>
      <c r="N237" s="14">
        <v>4950.2610000000004</v>
      </c>
      <c r="O237" s="14">
        <v>3241.9749999999999</v>
      </c>
      <c r="P237" s="14">
        <v>1719.803401199619</v>
      </c>
    </row>
    <row r="238" spans="1:16" ht="18.75" customHeight="1" x14ac:dyDescent="0.3">
      <c r="A238" s="7">
        <v>39326</v>
      </c>
      <c r="B238" s="8">
        <v>4.5899999999999996E-2</v>
      </c>
      <c r="C238" s="9">
        <v>2885.00443115199</v>
      </c>
      <c r="D238" s="10">
        <v>1539.66</v>
      </c>
      <c r="E238" s="11">
        <f>E237*2/3+E240/3</f>
        <v>27.230000000000004</v>
      </c>
      <c r="F238" s="10">
        <v>78.599999999999994</v>
      </c>
      <c r="G238" s="9">
        <v>27.320648130462022</v>
      </c>
      <c r="H238" s="12">
        <v>3.8900000000000004E-2</v>
      </c>
      <c r="I238" s="10">
        <v>208.93600000000001</v>
      </c>
      <c r="J238" s="9">
        <f t="shared" si="9"/>
        <v>1.7685722821921726E-2</v>
      </c>
      <c r="K238" s="9">
        <f t="shared" si="10"/>
        <v>9713.8076354448294</v>
      </c>
      <c r="L238" s="9">
        <f t="shared" si="11"/>
        <v>9622.8358278818123</v>
      </c>
      <c r="M238" s="14">
        <v>539.20820000000003</v>
      </c>
      <c r="N238" s="14">
        <v>4878.607</v>
      </c>
      <c r="O238" s="14">
        <v>3289.1489999999999</v>
      </c>
      <c r="P238" s="14">
        <v>1683.2562017101179</v>
      </c>
    </row>
    <row r="239" spans="1:16" ht="18.75" customHeight="1" x14ac:dyDescent="0.3">
      <c r="A239" s="7">
        <v>39356</v>
      </c>
      <c r="B239" s="8">
        <v>4.4800000000000006E-2</v>
      </c>
      <c r="C239" s="9">
        <v>2921.2259964167292</v>
      </c>
      <c r="D239" s="10">
        <v>1463.39</v>
      </c>
      <c r="E239" s="11">
        <f>E237/3+E240*2/3</f>
        <v>27.480000000000004</v>
      </c>
      <c r="F239" s="10">
        <f>F238*2/3+F241/3</f>
        <v>74.460000000000008</v>
      </c>
      <c r="G239" s="9">
        <v>25.729053579498387</v>
      </c>
      <c r="H239" s="12">
        <v>3.9E-2</v>
      </c>
      <c r="I239" s="10">
        <v>210.17699999999999</v>
      </c>
      <c r="J239" s="9">
        <f t="shared" si="9"/>
        <v>1.8778316101654379E-2</v>
      </c>
      <c r="K239" s="9">
        <f t="shared" si="10"/>
        <v>9247.0633614686212</v>
      </c>
      <c r="L239" s="9">
        <f t="shared" si="11"/>
        <v>9161.2086560950593</v>
      </c>
      <c r="M239" s="14">
        <v>568.15440000000001</v>
      </c>
      <c r="N239" s="14">
        <v>5155.7780000000002</v>
      </c>
      <c r="O239" s="14">
        <v>3412.4580000000001</v>
      </c>
      <c r="P239" s="14">
        <v>1869.1570479243694</v>
      </c>
    </row>
    <row r="240" spans="1:16" ht="18.75" customHeight="1" x14ac:dyDescent="0.3">
      <c r="A240" s="7">
        <v>39387</v>
      </c>
      <c r="B240" s="8">
        <v>3.9699999999999999E-2</v>
      </c>
      <c r="C240" s="9">
        <v>3053.2811777318334</v>
      </c>
      <c r="D240" s="10">
        <v>1479.22</v>
      </c>
      <c r="E240" s="11">
        <v>27.73</v>
      </c>
      <c r="F240" s="10">
        <f>F238/3+F241*2/3</f>
        <v>70.320000000000007</v>
      </c>
      <c r="G240" s="9">
        <v>25.955510105240236</v>
      </c>
      <c r="H240" s="12">
        <v>3.27E-2</v>
      </c>
      <c r="I240" s="10">
        <v>210.036</v>
      </c>
      <c r="J240" s="9">
        <f t="shared" si="9"/>
        <v>1.8746366328199999E-2</v>
      </c>
      <c r="K240" s="9">
        <f t="shared" si="10"/>
        <v>9361.6940718487494</v>
      </c>
      <c r="L240" s="9">
        <f t="shared" si="11"/>
        <v>9274.6202596356507</v>
      </c>
      <c r="M240" s="14">
        <v>590.31939999999997</v>
      </c>
      <c r="N240" s="14">
        <v>5379.9030000000002</v>
      </c>
      <c r="O240" s="14">
        <v>3468.902</v>
      </c>
      <c r="P240" s="14">
        <v>2077.6068929108487</v>
      </c>
    </row>
    <row r="241" spans="1:16" ht="18.75" customHeight="1" x14ac:dyDescent="0.3">
      <c r="A241" s="7">
        <v>39417</v>
      </c>
      <c r="B241" s="8">
        <v>4.0399999999999998E-2</v>
      </c>
      <c r="C241" s="9">
        <v>3046.0605950096437</v>
      </c>
      <c r="D241" s="10">
        <v>1378.76</v>
      </c>
      <c r="E241" s="11">
        <f>E240*2/3+E243/3</f>
        <v>27.92</v>
      </c>
      <c r="F241" s="10">
        <v>66.180000000000007</v>
      </c>
      <c r="G241" s="9">
        <v>24.022317760836827</v>
      </c>
      <c r="H241" s="12">
        <v>0.03</v>
      </c>
      <c r="I241" s="10">
        <v>211.08</v>
      </c>
      <c r="J241" s="9">
        <f t="shared" si="9"/>
        <v>2.0250079781832953E-2</v>
      </c>
      <c r="K241" s="9">
        <f t="shared" si="10"/>
        <v>8740.6273982522416</v>
      </c>
      <c r="L241" s="9">
        <f t="shared" si="11"/>
        <v>8660.3930968799159</v>
      </c>
      <c r="M241" s="14">
        <v>564.2192</v>
      </c>
      <c r="N241" s="14">
        <v>5169.5190000000002</v>
      </c>
      <c r="O241" s="14">
        <v>3320.1709999999998</v>
      </c>
      <c r="P241" s="14">
        <v>1930.2899865852251</v>
      </c>
    </row>
    <row r="242" spans="1:16" ht="18.75" customHeight="1" x14ac:dyDescent="0.3">
      <c r="A242" s="7">
        <v>39448</v>
      </c>
      <c r="B242" s="8">
        <v>3.6699999999999997E-2</v>
      </c>
      <c r="C242" s="9">
        <v>3149.2957422198774</v>
      </c>
      <c r="D242" s="10">
        <v>1354.87</v>
      </c>
      <c r="E242" s="11">
        <f>E240/3+E243*2/3</f>
        <v>28.11</v>
      </c>
      <c r="F242" s="10">
        <f>F241*2/3+F244/3</f>
        <v>64.25</v>
      </c>
      <c r="G242" s="9">
        <v>23.495263401811787</v>
      </c>
      <c r="H242" s="12">
        <v>2.75E-2</v>
      </c>
      <c r="I242" s="10">
        <v>211.69300000000001</v>
      </c>
      <c r="J242" s="9">
        <f t="shared" si="9"/>
        <v>2.0747377977222908E-2</v>
      </c>
      <c r="K242" s="9">
        <f t="shared" si="10"/>
        <v>8604.0273599106604</v>
      </c>
      <c r="L242" s="9">
        <f t="shared" si="11"/>
        <v>8525.3064201357556</v>
      </c>
      <c r="M242" s="14">
        <v>557.97360000000003</v>
      </c>
      <c r="N242" s="14">
        <v>5072.3419999999996</v>
      </c>
      <c r="O242" s="14">
        <v>3299.5439999999999</v>
      </c>
      <c r="P242" s="14">
        <v>1937.0981425314435</v>
      </c>
    </row>
    <row r="243" spans="1:16" ht="18.75" customHeight="1" x14ac:dyDescent="0.3">
      <c r="A243" s="7">
        <v>39479</v>
      </c>
      <c r="B243" s="8">
        <v>3.5299999999999998E-2</v>
      </c>
      <c r="C243" s="9">
        <v>3195.5481551401208</v>
      </c>
      <c r="D243" s="10">
        <v>1316.94</v>
      </c>
      <c r="E243" s="11">
        <v>28.3</v>
      </c>
      <c r="F243" s="10">
        <f>F241/3+F244*2/3</f>
        <v>62.32</v>
      </c>
      <c r="G243" s="9">
        <v>22.606810842249342</v>
      </c>
      <c r="H243" s="12">
        <v>2.12E-2</v>
      </c>
      <c r="I243" s="10">
        <v>213.52799999999999</v>
      </c>
      <c r="J243" s="9">
        <f t="shared" si="9"/>
        <v>2.1489209834920347E-2</v>
      </c>
      <c r="K243" s="9">
        <f t="shared" si="10"/>
        <v>8378.1314486884621</v>
      </c>
      <c r="L243" s="9">
        <f t="shared" si="11"/>
        <v>8301.9047012192805</v>
      </c>
      <c r="M243" s="14">
        <v>512.27239999999995</v>
      </c>
      <c r="N243" s="14">
        <v>4615.0129999999999</v>
      </c>
      <c r="O243" s="14">
        <v>3098.1619999999998</v>
      </c>
      <c r="P243" s="14">
        <v>1695.3581268833773</v>
      </c>
    </row>
    <row r="244" spans="1:16" ht="18.75" customHeight="1" x14ac:dyDescent="0.3">
      <c r="A244" s="7">
        <v>39508</v>
      </c>
      <c r="B244" s="8">
        <v>3.4500000000000003E-2</v>
      </c>
      <c r="C244" s="9">
        <v>3226.264310430136</v>
      </c>
      <c r="D244" s="10">
        <v>1370.47</v>
      </c>
      <c r="E244" s="11">
        <f>E243*2/3+E246/3</f>
        <v>28.436666666666667</v>
      </c>
      <c r="F244" s="10">
        <v>60.39</v>
      </c>
      <c r="G244" s="9">
        <v>23.356040643201613</v>
      </c>
      <c r="H244" s="12">
        <v>1.26E-2</v>
      </c>
      <c r="I244" s="10">
        <v>214.82300000000001</v>
      </c>
      <c r="J244" s="9">
        <f t="shared" si="9"/>
        <v>2.0749572531078148E-2</v>
      </c>
      <c r="K244" s="9">
        <f t="shared" si="10"/>
        <v>8733.7552589781881</v>
      </c>
      <c r="L244" s="9">
        <f t="shared" si="11"/>
        <v>8653.7094449584074</v>
      </c>
      <c r="M244" s="14">
        <v>513.72220000000004</v>
      </c>
      <c r="N244" s="14">
        <v>4698.6469999999999</v>
      </c>
      <c r="O244" s="14">
        <v>2999.817</v>
      </c>
      <c r="P244" s="14">
        <v>1820.4947546814431</v>
      </c>
    </row>
    <row r="245" spans="1:16" ht="18.75" customHeight="1" x14ac:dyDescent="0.3">
      <c r="A245" s="7">
        <v>39539</v>
      </c>
      <c r="B245" s="8">
        <v>3.7699999999999997E-2</v>
      </c>
      <c r="C245" s="9">
        <v>3150.7766710054384</v>
      </c>
      <c r="D245" s="10">
        <v>1403.22</v>
      </c>
      <c r="E245" s="11">
        <f>E243/3+E246*2/3</f>
        <v>28.573333333333334</v>
      </c>
      <c r="F245" s="10">
        <f>F244*2/3+F247/3</f>
        <v>57.383333333333326</v>
      </c>
      <c r="G245" s="9">
        <v>23.696432116623178</v>
      </c>
      <c r="H245" s="12">
        <v>1.29E-2</v>
      </c>
      <c r="I245" s="10">
        <v>216.63200000000001</v>
      </c>
      <c r="J245" s="9">
        <f t="shared" si="9"/>
        <v>2.0362689623390013E-2</v>
      </c>
      <c r="K245" s="9">
        <f t="shared" si="10"/>
        <v>8957.6394201932562</v>
      </c>
      <c r="L245" s="9">
        <f t="shared" si="11"/>
        <v>8875.1907717553604</v>
      </c>
      <c r="M245" s="14">
        <v>506.18389999999999</v>
      </c>
      <c r="N245" s="14">
        <v>4631.5749999999998</v>
      </c>
      <c r="O245" s="14">
        <v>2987.288</v>
      </c>
      <c r="P245" s="14">
        <v>1724.1578117080971</v>
      </c>
    </row>
    <row r="246" spans="1:16" ht="18.75" customHeight="1" x14ac:dyDescent="0.3">
      <c r="A246" s="7">
        <v>39569</v>
      </c>
      <c r="B246" s="8">
        <v>4.0599999999999997E-2</v>
      </c>
      <c r="C246" s="9">
        <v>3086.6927616690732</v>
      </c>
      <c r="D246" s="10">
        <v>1341.25</v>
      </c>
      <c r="E246" s="11">
        <v>28.71</v>
      </c>
      <c r="F246" s="10">
        <f>F244/3+F247*2/3</f>
        <v>54.376666666666665</v>
      </c>
      <c r="G246" s="9">
        <v>22.416812802281935</v>
      </c>
      <c r="H246" s="12">
        <v>1.7299999999999999E-2</v>
      </c>
      <c r="I246" s="10">
        <v>218.815</v>
      </c>
      <c r="J246" s="9">
        <f t="shared" si="9"/>
        <v>2.1405405405405406E-2</v>
      </c>
      <c r="K246" s="9">
        <f t="shared" si="10"/>
        <v>8577.3186133657</v>
      </c>
      <c r="L246" s="9">
        <f t="shared" si="11"/>
        <v>8499.069703767771</v>
      </c>
      <c r="M246" s="14">
        <v>534.42309999999998</v>
      </c>
      <c r="N246" s="14">
        <v>4889.0240000000003</v>
      </c>
      <c r="O246" s="14">
        <v>3134.1170000000002</v>
      </c>
      <c r="P246" s="14">
        <v>1864.0783655067203</v>
      </c>
    </row>
    <row r="247" spans="1:16" ht="18.75" customHeight="1" x14ac:dyDescent="0.3">
      <c r="A247" s="7">
        <v>39600</v>
      </c>
      <c r="B247" s="8">
        <v>3.9900000000000005E-2</v>
      </c>
      <c r="C247" s="9">
        <v>3114.6894506647918</v>
      </c>
      <c r="D247" s="10">
        <v>1257.33</v>
      </c>
      <c r="E247" s="11">
        <f>E246*2/3+E249/3</f>
        <v>28.756666666666668</v>
      </c>
      <c r="F247" s="10">
        <v>51.37</v>
      </c>
      <c r="G247" s="9">
        <v>20.907206462661577</v>
      </c>
      <c r="H247" s="12">
        <v>1.8600000000000002E-2</v>
      </c>
      <c r="I247" s="10">
        <v>219.964</v>
      </c>
      <c r="J247" s="9">
        <f t="shared" si="9"/>
        <v>2.2871216519662039E-2</v>
      </c>
      <c r="K247" s="9">
        <f t="shared" si="10"/>
        <v>8055.9736090696179</v>
      </c>
      <c r="L247" s="9">
        <f t="shared" si="11"/>
        <v>7983.4943369188823</v>
      </c>
      <c r="M247" s="14">
        <v>542.77560000000005</v>
      </c>
      <c r="N247" s="14">
        <v>4963.2129999999997</v>
      </c>
      <c r="O247" s="14">
        <v>3182.136</v>
      </c>
      <c r="P247" s="14">
        <v>1898.6634465513728</v>
      </c>
    </row>
    <row r="248" spans="1:16" ht="18.75" customHeight="1" x14ac:dyDescent="0.3">
      <c r="A248" s="7">
        <v>39630</v>
      </c>
      <c r="B248" s="8">
        <v>3.9900000000000005E-2</v>
      </c>
      <c r="C248" s="9">
        <v>3125.0457930882521</v>
      </c>
      <c r="D248" s="10">
        <v>1281.47</v>
      </c>
      <c r="E248" s="11">
        <f>E246/3+E249*2/3</f>
        <v>28.803333333333335</v>
      </c>
      <c r="F248" s="10">
        <f>F247*2/3+F250/3</f>
        <v>49.563333333333333</v>
      </c>
      <c r="G248" s="9">
        <v>21.401617360047926</v>
      </c>
      <c r="H248" s="12">
        <v>1.6299999999999999E-2</v>
      </c>
      <c r="I248" s="10">
        <v>219.08600000000001</v>
      </c>
      <c r="J248" s="9">
        <f t="shared" si="9"/>
        <v>2.2476790977028985E-2</v>
      </c>
      <c r="K248" s="9">
        <f t="shared" si="10"/>
        <v>8226.0226632997365</v>
      </c>
      <c r="L248" s="9">
        <f t="shared" si="11"/>
        <v>8151.7263660334584</v>
      </c>
      <c r="M248" s="14">
        <v>498.20639999999997</v>
      </c>
      <c r="N248" s="14">
        <v>4577.26</v>
      </c>
      <c r="O248" s="14">
        <v>2921.23</v>
      </c>
      <c r="P248" s="14">
        <v>1709.2641475394837</v>
      </c>
    </row>
    <row r="249" spans="1:16" ht="18.75" customHeight="1" x14ac:dyDescent="0.3">
      <c r="A249" s="7">
        <v>39661</v>
      </c>
      <c r="B249" s="8">
        <v>3.8300000000000001E-2</v>
      </c>
      <c r="C249" s="9">
        <v>3176.3701917724397</v>
      </c>
      <c r="D249" s="10">
        <v>1216.95</v>
      </c>
      <c r="E249" s="11">
        <v>28.85</v>
      </c>
      <c r="F249" s="10">
        <f>F247/3+F250*2/3</f>
        <v>47.756666666666668</v>
      </c>
      <c r="G249" s="9">
        <v>20.36273394609751</v>
      </c>
      <c r="H249" s="12">
        <v>1.72E-2</v>
      </c>
      <c r="I249" s="10">
        <v>218.78299999999999</v>
      </c>
      <c r="J249" s="9">
        <f t="shared" si="9"/>
        <v>2.3706808003615597E-2</v>
      </c>
      <c r="K249" s="9">
        <f t="shared" si="10"/>
        <v>7827.2881999492492</v>
      </c>
      <c r="L249" s="9">
        <f t="shared" si="11"/>
        <v>7757.4040425244793</v>
      </c>
      <c r="M249" s="14">
        <v>485.2688</v>
      </c>
      <c r="N249" s="14">
        <v>4414.3729999999996</v>
      </c>
      <c r="O249" s="14">
        <v>2886.6109999999999</v>
      </c>
      <c r="P249" s="14">
        <v>1644.790779042992</v>
      </c>
    </row>
    <row r="250" spans="1:16" ht="18.75" customHeight="1" x14ac:dyDescent="0.3">
      <c r="A250" s="7">
        <v>39692</v>
      </c>
      <c r="B250" s="8">
        <v>3.85E-2</v>
      </c>
      <c r="C250" s="9">
        <v>3181.3123658736845</v>
      </c>
      <c r="D250" s="10">
        <v>968.8</v>
      </c>
      <c r="E250" s="11">
        <f>E249*2/3+E252/3</f>
        <v>28.696666666666665</v>
      </c>
      <c r="F250" s="10">
        <f>45.95</f>
        <v>45.95</v>
      </c>
      <c r="G250" s="9">
        <v>16.387356548789828</v>
      </c>
      <c r="H250" s="12">
        <v>1.1299999999999999E-2</v>
      </c>
      <c r="I250" s="10">
        <v>216.57300000000001</v>
      </c>
      <c r="J250" s="9">
        <f t="shared" si="9"/>
        <v>2.9620836774015964E-2</v>
      </c>
      <c r="K250" s="9">
        <f t="shared" si="10"/>
        <v>6246.5959144930539</v>
      </c>
      <c r="L250" s="9">
        <f t="shared" si="11"/>
        <v>6194.7291849867124</v>
      </c>
      <c r="M250" s="14">
        <v>474.80939999999998</v>
      </c>
      <c r="N250" s="14">
        <v>4243.6559999999999</v>
      </c>
      <c r="O250" s="14">
        <v>2924.2820000000002</v>
      </c>
      <c r="P250" s="14">
        <v>1513.4122442458786</v>
      </c>
    </row>
    <row r="251" spans="1:16" ht="18.75" customHeight="1" x14ac:dyDescent="0.3">
      <c r="A251" s="7">
        <v>39722</v>
      </c>
      <c r="B251" s="8">
        <v>4.0099999999999997E-2</v>
      </c>
      <c r="C251" s="9">
        <v>3150.2067598794047</v>
      </c>
      <c r="D251" s="10">
        <v>883.04</v>
      </c>
      <c r="E251" s="11">
        <f>E249/3+E252*2/3</f>
        <v>28.543333333333333</v>
      </c>
      <c r="F251" s="10">
        <f>F250*2/3+F253/3</f>
        <v>35.593333333333334</v>
      </c>
      <c r="G251" s="9">
        <v>15.259659405704577</v>
      </c>
      <c r="H251" s="12">
        <v>6.7000000000000002E-3</v>
      </c>
      <c r="I251" s="10">
        <v>212.42500000000001</v>
      </c>
      <c r="J251" s="9">
        <f t="shared" si="9"/>
        <v>3.232394153530229E-2</v>
      </c>
      <c r="K251" s="9">
        <f t="shared" si="10"/>
        <v>5708.9722117906485</v>
      </c>
      <c r="L251" s="9">
        <f t="shared" si="11"/>
        <v>5663.0465997912934</v>
      </c>
      <c r="M251" s="14">
        <v>415.46719999999999</v>
      </c>
      <c r="N251" s="14">
        <v>3630.9639999999999</v>
      </c>
      <c r="O251" s="14">
        <v>2654.5770000000002</v>
      </c>
      <c r="P251" s="14">
        <v>1248.5613704051357</v>
      </c>
    </row>
    <row r="252" spans="1:16" ht="18.75" customHeight="1" x14ac:dyDescent="0.3">
      <c r="A252" s="7">
        <v>39753</v>
      </c>
      <c r="B252" s="8">
        <v>2.9300000000000003E-2</v>
      </c>
      <c r="C252" s="9">
        <v>3451.6947870619138</v>
      </c>
      <c r="D252" s="10">
        <v>877.56</v>
      </c>
      <c r="E252" s="11">
        <v>28.39</v>
      </c>
      <c r="F252" s="10">
        <f>F250/3+F253*2/3</f>
        <v>25.236666666666668</v>
      </c>
      <c r="G252" s="9">
        <v>15.376080747423766</v>
      </c>
      <c r="H252" s="12">
        <v>1.9E-3</v>
      </c>
      <c r="I252" s="10">
        <v>210.22800000000001</v>
      </c>
      <c r="J252" s="9">
        <f t="shared" si="9"/>
        <v>3.2351064314690738E-2</v>
      </c>
      <c r="K252" s="9">
        <f t="shared" si="10"/>
        <v>5688.8387059892293</v>
      </c>
      <c r="L252" s="9">
        <f t="shared" si="11"/>
        <v>5643.169802512416</v>
      </c>
      <c r="M252" s="14">
        <v>333.1422</v>
      </c>
      <c r="N252" s="14">
        <v>2875.652</v>
      </c>
      <c r="O252" s="14">
        <v>2199.4430000000002</v>
      </c>
      <c r="P252" s="14">
        <v>906.85866271114025</v>
      </c>
    </row>
    <row r="253" spans="1:16" ht="18.75" customHeight="1" x14ac:dyDescent="0.3">
      <c r="A253" s="7">
        <v>39783</v>
      </c>
      <c r="B253" s="8">
        <v>2.2499999999999999E-2</v>
      </c>
      <c r="C253" s="9">
        <v>3667.7026729778931</v>
      </c>
      <c r="D253" s="10">
        <v>865.58</v>
      </c>
      <c r="E253" s="11">
        <f>E252*2/3+E255/3</f>
        <v>28.013333333333335</v>
      </c>
      <c r="F253" s="10">
        <v>14.88</v>
      </c>
      <c r="G253" s="9">
        <v>15.174651936879664</v>
      </c>
      <c r="H253" s="12">
        <v>2.9999999999999997E-4</v>
      </c>
      <c r="I253" s="10">
        <v>211.143</v>
      </c>
      <c r="J253" s="9">
        <f t="shared" si="9"/>
        <v>3.2363655968637599E-2</v>
      </c>
      <c r="K253" s="9">
        <f t="shared" si="10"/>
        <v>5626.3107765197765</v>
      </c>
      <c r="L253" s="9">
        <f t="shared" si="11"/>
        <v>5581.3516036167866</v>
      </c>
      <c r="M253" s="14">
        <v>311.25580000000002</v>
      </c>
      <c r="N253" s="14">
        <v>2719.7060000000001</v>
      </c>
      <c r="O253" s="14">
        <v>2035.192</v>
      </c>
      <c r="P253" s="14">
        <v>838.59274312661944</v>
      </c>
    </row>
    <row r="254" spans="1:16" ht="18.75" customHeight="1" x14ac:dyDescent="0.3">
      <c r="A254" s="7">
        <v>39814</v>
      </c>
      <c r="B254" s="8">
        <v>2.87E-2</v>
      </c>
      <c r="C254" s="9">
        <v>3479.534395743266</v>
      </c>
      <c r="D254" s="10">
        <v>805.23</v>
      </c>
      <c r="E254" s="11">
        <f>E252/3+E255*2/3</f>
        <v>27.63666666666667</v>
      </c>
      <c r="F254" s="10">
        <f>F253*2/3+F256/3</f>
        <v>12.206666666666667</v>
      </c>
      <c r="G254" s="9">
        <v>14.122181801918893</v>
      </c>
      <c r="H254" s="12">
        <v>1.2999999999999999E-3</v>
      </c>
      <c r="I254" s="10">
        <v>212.19300000000001</v>
      </c>
      <c r="J254" s="9">
        <f t="shared" si="9"/>
        <v>3.4321456809441611E-2</v>
      </c>
      <c r="K254" s="9">
        <f t="shared" si="10"/>
        <v>5249.0029031033127</v>
      </c>
      <c r="L254" s="9">
        <f t="shared" si="11"/>
        <v>5208.1717488374052</v>
      </c>
      <c r="M254" s="14">
        <v>322.53649999999999</v>
      </c>
      <c r="N254" s="14">
        <v>2863.076</v>
      </c>
      <c r="O254" s="14">
        <v>2059.866</v>
      </c>
      <c r="P254" s="14">
        <v>903.9966912882295</v>
      </c>
    </row>
    <row r="255" spans="1:16" ht="18.75" customHeight="1" x14ac:dyDescent="0.3">
      <c r="A255" s="7">
        <v>39845</v>
      </c>
      <c r="B255" s="8">
        <v>3.0200000000000001E-2</v>
      </c>
      <c r="C255" s="9">
        <v>3443.4165527759728</v>
      </c>
      <c r="D255" s="10">
        <v>757.13</v>
      </c>
      <c r="E255" s="11">
        <v>27.26</v>
      </c>
      <c r="F255" s="10">
        <f>F253/3+F256*2/3</f>
        <v>9.5333333333333332</v>
      </c>
      <c r="G255" s="9">
        <v>13.323667656863929</v>
      </c>
      <c r="H255" s="12">
        <v>3.0000000000000001E-3</v>
      </c>
      <c r="I255" s="10">
        <v>212.709</v>
      </c>
      <c r="J255" s="9">
        <f t="shared" si="9"/>
        <v>3.6004384980122303E-2</v>
      </c>
      <c r="K255" s="9">
        <f t="shared" si="10"/>
        <v>4950.2645864595543</v>
      </c>
      <c r="L255" s="9">
        <f t="shared" si="11"/>
        <v>4912.6907058579081</v>
      </c>
      <c r="M255" s="14">
        <v>294.97930000000002</v>
      </c>
      <c r="N255" s="14">
        <v>2595.931</v>
      </c>
      <c r="O255" s="14">
        <v>1891.2470000000001</v>
      </c>
      <c r="P255" s="14">
        <v>845.61598588222864</v>
      </c>
    </row>
    <row r="256" spans="1:16" ht="18.75" customHeight="1" x14ac:dyDescent="0.3">
      <c r="A256" s="7">
        <v>39873</v>
      </c>
      <c r="B256" s="8">
        <v>2.7099999999999999E-2</v>
      </c>
      <c r="C256" s="9">
        <v>3544.3640746128958</v>
      </c>
      <c r="D256" s="10">
        <v>848.15</v>
      </c>
      <c r="E256" s="11">
        <f>E255*2/3+E258/3</f>
        <v>26.703333333333333</v>
      </c>
      <c r="F256" s="10">
        <v>6.86</v>
      </c>
      <c r="G256" s="9">
        <v>14.981866453039247</v>
      </c>
      <c r="H256" s="12">
        <v>2.0999999999999999E-3</v>
      </c>
      <c r="I256" s="10">
        <v>213.24</v>
      </c>
      <c r="J256" s="9">
        <f t="shared" si="9"/>
        <v>3.148421073316434E-2</v>
      </c>
      <c r="K256" s="9">
        <f t="shared" si="10"/>
        <v>5559.9205193084936</v>
      </c>
      <c r="L256" s="9">
        <f t="shared" si="11"/>
        <v>5516.1696605249381</v>
      </c>
      <c r="M256" s="14">
        <v>266.09739999999999</v>
      </c>
      <c r="N256" s="14">
        <v>2333.14</v>
      </c>
      <c r="O256" s="14">
        <v>1695.5239999999999</v>
      </c>
      <c r="P256" s="14">
        <v>797.91499899147573</v>
      </c>
    </row>
    <row r="257" spans="1:16" ht="18.75" customHeight="1" x14ac:dyDescent="0.3">
      <c r="A257" s="7">
        <v>39904</v>
      </c>
      <c r="B257" s="8">
        <v>3.1600000000000003E-2</v>
      </c>
      <c r="C257" s="9">
        <v>3417.4904195846607</v>
      </c>
      <c r="D257" s="10">
        <v>902.41</v>
      </c>
      <c r="E257" s="11">
        <f>E255/3+E258*2/3</f>
        <v>26.146666666666668</v>
      </c>
      <c r="F257" s="10">
        <f>F256*2/3+F259/3</f>
        <v>7.0766666666666662</v>
      </c>
      <c r="G257" s="9">
        <v>15.996355755263151</v>
      </c>
      <c r="H257" s="12">
        <v>1.6000000000000001E-3</v>
      </c>
      <c r="I257" s="10">
        <v>213.85599999999999</v>
      </c>
      <c r="J257" s="9">
        <f t="shared" si="9"/>
        <v>2.8974265208349496E-2</v>
      </c>
      <c r="K257" s="9">
        <f t="shared" si="10"/>
        <v>5929.8972173221773</v>
      </c>
      <c r="L257" s="9">
        <f t="shared" si="11"/>
        <v>5882.3829509960215</v>
      </c>
      <c r="M257" s="14">
        <v>288.01600000000002</v>
      </c>
      <c r="N257" s="14">
        <v>2486.884</v>
      </c>
      <c r="O257" s="14">
        <v>1839.711</v>
      </c>
      <c r="P257" s="14">
        <v>912.58260555696165</v>
      </c>
    </row>
    <row r="258" spans="1:16" ht="18.75" customHeight="1" x14ac:dyDescent="0.3">
      <c r="A258" s="7">
        <v>39934</v>
      </c>
      <c r="B258" s="8">
        <v>3.4700000000000002E-2</v>
      </c>
      <c r="C258" s="9">
        <v>3338.239370553928</v>
      </c>
      <c r="D258" s="10">
        <v>926.12</v>
      </c>
      <c r="E258" s="11">
        <v>25.59</v>
      </c>
      <c r="F258" s="10">
        <f>F256/3+F259*2/3</f>
        <v>7.293333333333333</v>
      </c>
      <c r="G258" s="9">
        <v>16.384182816215343</v>
      </c>
      <c r="H258" s="12">
        <v>1.8E-3</v>
      </c>
      <c r="I258" s="10">
        <v>215.69300000000001</v>
      </c>
      <c r="J258" s="9">
        <f t="shared" ref="J258:J321" si="12">E258/D258</f>
        <v>2.7631408456787458E-2</v>
      </c>
      <c r="K258" s="9">
        <f t="shared" si="10"/>
        <v>6099.7128984855617</v>
      </c>
      <c r="L258" s="9">
        <f t="shared" si="11"/>
        <v>6050.4820770844481</v>
      </c>
      <c r="M258" s="14">
        <v>322.01510000000002</v>
      </c>
      <c r="N258" s="14">
        <v>2807.5889999999999</v>
      </c>
      <c r="O258" s="14">
        <v>2015.4010000000001</v>
      </c>
      <c r="P258" s="14">
        <v>1064.44267204012</v>
      </c>
    </row>
    <row r="259" spans="1:16" ht="18.75" customHeight="1" x14ac:dyDescent="0.3">
      <c r="A259" s="7">
        <v>39965</v>
      </c>
      <c r="B259" s="8">
        <v>3.5299999999999998E-2</v>
      </c>
      <c r="C259" s="9">
        <v>3331.2562025092438</v>
      </c>
      <c r="D259" s="10">
        <v>935.82</v>
      </c>
      <c r="E259" s="11">
        <f>E258*2/3+E261/3</f>
        <v>25.026666666666664</v>
      </c>
      <c r="F259" s="10">
        <v>7.51</v>
      </c>
      <c r="G259" s="9">
        <v>16.694620816995613</v>
      </c>
      <c r="H259" s="12">
        <v>1.8E-3</v>
      </c>
      <c r="I259" s="10">
        <v>215.351</v>
      </c>
      <c r="J259" s="9">
        <f t="shared" si="12"/>
        <v>2.6743034629166572E-2</v>
      </c>
      <c r="K259" s="9">
        <f t="shared" ref="K259:K322" si="13">K258*(1+(D259+E259/12)/D258-1)</f>
        <v>6177.3362142956521</v>
      </c>
      <c r="L259" s="9">
        <f t="shared" ref="L259:L322" si="14">L258*(1+(D259/D258-1)+J259/12)</f>
        <v>6127.3376656193086</v>
      </c>
      <c r="M259" s="14">
        <v>354.10019999999997</v>
      </c>
      <c r="N259" s="14">
        <v>3162.654</v>
      </c>
      <c r="O259" s="14">
        <v>2124.6529999999998</v>
      </c>
      <c r="P259" s="14">
        <v>1246.3227117767851</v>
      </c>
    </row>
    <row r="260" spans="1:16" ht="18.75" customHeight="1" x14ac:dyDescent="0.3">
      <c r="A260" s="7">
        <v>39995</v>
      </c>
      <c r="B260" s="8">
        <v>3.5200000000000002E-2</v>
      </c>
      <c r="C260" s="9">
        <v>3343.8238939052239</v>
      </c>
      <c r="D260" s="10">
        <v>1009.73</v>
      </c>
      <c r="E260" s="11">
        <f>E258/3+E261*2/3</f>
        <v>24.463333333333331</v>
      </c>
      <c r="F260" s="10">
        <f>F259*2/3+F262/3</f>
        <v>9.1866666666666674</v>
      </c>
      <c r="G260" s="9">
        <v>18.094069801576079</v>
      </c>
      <c r="H260" s="12">
        <v>1.8E-3</v>
      </c>
      <c r="I260" s="10">
        <v>215.834</v>
      </c>
      <c r="J260" s="9">
        <f t="shared" si="12"/>
        <v>2.422759879703815E-2</v>
      </c>
      <c r="K260" s="9">
        <f t="shared" si="13"/>
        <v>6678.6720543526326</v>
      </c>
      <c r="L260" s="9">
        <f t="shared" si="14"/>
        <v>6623.6387203530794</v>
      </c>
      <c r="M260" s="14">
        <v>352.11470000000003</v>
      </c>
      <c r="N260" s="14">
        <v>3129.9029999999998</v>
      </c>
      <c r="O260" s="14">
        <v>2128.3409999999999</v>
      </c>
      <c r="P260" s="14">
        <v>1229.5327720641571</v>
      </c>
    </row>
    <row r="261" spans="1:16" ht="18.75" customHeight="1" x14ac:dyDescent="0.3">
      <c r="A261" s="7">
        <v>40026</v>
      </c>
      <c r="B261" s="8">
        <v>3.4000000000000002E-2</v>
      </c>
      <c r="C261" s="9">
        <v>3387.1711349165553</v>
      </c>
      <c r="D261" s="10">
        <v>1044.55</v>
      </c>
      <c r="E261" s="11">
        <v>23.9</v>
      </c>
      <c r="F261" s="10">
        <f>F259/3+F262*2/3</f>
        <v>10.863333333333333</v>
      </c>
      <c r="G261" s="9">
        <v>18.831902264840071</v>
      </c>
      <c r="H261" s="12">
        <v>1.7000000000000001E-3</v>
      </c>
      <c r="I261" s="10">
        <v>215.96899999999999</v>
      </c>
      <c r="J261" s="9">
        <f t="shared" si="12"/>
        <v>2.2880666315638312E-2</v>
      </c>
      <c r="K261" s="9">
        <f t="shared" si="13"/>
        <v>6922.1560049540894</v>
      </c>
      <c r="L261" s="9">
        <f t="shared" si="14"/>
        <v>6864.6808045042417</v>
      </c>
      <c r="M261" s="14">
        <v>383.11070000000001</v>
      </c>
      <c r="N261" s="14">
        <v>3423.7939999999999</v>
      </c>
      <c r="O261" s="14">
        <v>2287.83</v>
      </c>
      <c r="P261" s="14">
        <v>1367.7896952350454</v>
      </c>
    </row>
    <row r="262" spans="1:16" ht="18.75" customHeight="1" x14ac:dyDescent="0.3">
      <c r="A262" s="7">
        <v>40057</v>
      </c>
      <c r="B262" s="8">
        <v>3.3099999999999997E-2</v>
      </c>
      <c r="C262" s="9">
        <v>3422.3598072446189</v>
      </c>
      <c r="D262" s="10">
        <v>1067.6600000000001</v>
      </c>
      <c r="E262" s="11">
        <f>E261*2/3+E264/3</f>
        <v>23.403333333333332</v>
      </c>
      <c r="F262" s="10">
        <v>12.54</v>
      </c>
      <c r="G262" s="9">
        <v>19.358008443486842</v>
      </c>
      <c r="H262" s="12">
        <v>1.1999999999999999E-3</v>
      </c>
      <c r="I262" s="10">
        <v>216.17699999999999</v>
      </c>
      <c r="J262" s="9">
        <f t="shared" si="12"/>
        <v>2.1920211802758677E-2</v>
      </c>
      <c r="K262" s="9">
        <f t="shared" si="13"/>
        <v>7088.2286221627064</v>
      </c>
      <c r="L262" s="9">
        <f t="shared" si="14"/>
        <v>7029.0970771101602</v>
      </c>
      <c r="M262" s="14">
        <v>396.8125</v>
      </c>
      <c r="N262" s="14">
        <v>3587.8809999999999</v>
      </c>
      <c r="O262" s="14">
        <v>2365.7550000000001</v>
      </c>
      <c r="P262" s="14">
        <v>1362.8953729397301</v>
      </c>
    </row>
    <row r="263" spans="1:16" ht="18.75" customHeight="1" x14ac:dyDescent="0.3">
      <c r="A263" s="7">
        <v>40087</v>
      </c>
      <c r="B263" s="8">
        <v>3.4099999999999998E-2</v>
      </c>
      <c r="C263" s="9">
        <v>3403.2083462883666</v>
      </c>
      <c r="D263" s="10">
        <v>1088.07</v>
      </c>
      <c r="E263" s="11">
        <f>E261/3+E264*2/3</f>
        <v>22.906666666666666</v>
      </c>
      <c r="F263" s="10">
        <f>F262*2/3+F265/3</f>
        <v>25.349999999999998</v>
      </c>
      <c r="G263" s="9">
        <v>19.812761079966055</v>
      </c>
      <c r="H263" s="12">
        <v>7.000000000000001E-4</v>
      </c>
      <c r="I263" s="10">
        <v>216.33</v>
      </c>
      <c r="J263" s="9">
        <f t="shared" si="12"/>
        <v>2.1052567083612882E-2</v>
      </c>
      <c r="K263" s="9">
        <f t="shared" si="13"/>
        <v>7236.4044337854039</v>
      </c>
      <c r="L263" s="9">
        <f t="shared" si="14"/>
        <v>7175.8010338210406</v>
      </c>
      <c r="M263" s="14">
        <v>415.0172</v>
      </c>
      <c r="N263" s="14">
        <v>3735.9110000000001</v>
      </c>
      <c r="O263" s="14">
        <v>2456.4029999999998</v>
      </c>
      <c r="P263" s="14">
        <v>1486.6054045530625</v>
      </c>
    </row>
    <row r="264" spans="1:16" ht="18.75" customHeight="1" x14ac:dyDescent="0.3">
      <c r="A264" s="7">
        <v>40118</v>
      </c>
      <c r="B264" s="8">
        <v>3.2099999999999997E-2</v>
      </c>
      <c r="C264" s="9">
        <v>3470.2974811855684</v>
      </c>
      <c r="D264" s="10">
        <v>1110.3800000000001</v>
      </c>
      <c r="E264" s="11">
        <v>22.41</v>
      </c>
      <c r="F264" s="10">
        <f>F262/3+F265*2/3</f>
        <v>38.159999999999997</v>
      </c>
      <c r="G264" s="9">
        <v>20.322376500216546</v>
      </c>
      <c r="H264" s="12">
        <v>5.0000000000000001E-4</v>
      </c>
      <c r="I264" s="10">
        <v>215.94900000000001</v>
      </c>
      <c r="J264" s="9">
        <f t="shared" si="12"/>
        <v>2.0182279940200651E-2</v>
      </c>
      <c r="K264" s="9">
        <f t="shared" si="13"/>
        <v>7397.2012282911319</v>
      </c>
      <c r="L264" s="9">
        <f t="shared" si="14"/>
        <v>7335.0037298745237</v>
      </c>
      <c r="M264" s="14">
        <v>408.60379999999998</v>
      </c>
      <c r="N264" s="14">
        <v>3675.9380000000001</v>
      </c>
      <c r="O264" s="14">
        <v>2407.9560000000001</v>
      </c>
      <c r="P264" s="14">
        <v>1488.4446162496877</v>
      </c>
    </row>
    <row r="265" spans="1:16" ht="18.75" customHeight="1" x14ac:dyDescent="0.3">
      <c r="A265" s="7">
        <v>40148</v>
      </c>
      <c r="B265" s="8">
        <v>3.85E-2</v>
      </c>
      <c r="C265" s="9">
        <v>3297.9315126417773</v>
      </c>
      <c r="D265" s="10">
        <v>1123.58</v>
      </c>
      <c r="E265" s="11">
        <f>E264*2/3+E267/3</f>
        <v>22.24</v>
      </c>
      <c r="F265" s="10">
        <v>50.97</v>
      </c>
      <c r="G265" s="9">
        <v>20.527859801454419</v>
      </c>
      <c r="H265" s="12">
        <v>5.0000000000000001E-4</v>
      </c>
      <c r="I265" s="10">
        <v>216.68700000000001</v>
      </c>
      <c r="J265" s="9">
        <f t="shared" si="12"/>
        <v>1.9793873155449546E-2</v>
      </c>
      <c r="K265" s="9">
        <f t="shared" si="13"/>
        <v>7497.4844969227797</v>
      </c>
      <c r="L265" s="9">
        <f t="shared" si="14"/>
        <v>7434.299961074903</v>
      </c>
      <c r="M265" s="14">
        <v>425.40870000000001</v>
      </c>
      <c r="N265" s="14">
        <v>3766.89</v>
      </c>
      <c r="O265" s="14">
        <v>2549.3690000000001</v>
      </c>
      <c r="P265" s="14">
        <v>1552.3780729593418</v>
      </c>
    </row>
    <row r="266" spans="1:16" ht="18.75" customHeight="1" x14ac:dyDescent="0.3">
      <c r="A266" s="7">
        <v>40179</v>
      </c>
      <c r="B266" s="8">
        <v>3.6299999999999999E-2</v>
      </c>
      <c r="C266" s="9">
        <v>3368.4848799472556</v>
      </c>
      <c r="D266" s="10">
        <v>1089.1600000000001</v>
      </c>
      <c r="E266" s="11">
        <f>E264/3+E267*2/3</f>
        <v>22.07</v>
      </c>
      <c r="F266" s="10">
        <f>F265*2/3+F268/3</f>
        <v>54.289999999999992</v>
      </c>
      <c r="G266" s="9">
        <v>19.920539306600443</v>
      </c>
      <c r="H266" s="12">
        <v>5.9999999999999995E-4</v>
      </c>
      <c r="I266" s="10">
        <v>216.74100000000001</v>
      </c>
      <c r="J266" s="9">
        <f t="shared" si="12"/>
        <v>2.0263322193249843E-2</v>
      </c>
      <c r="K266" s="9">
        <f t="shared" si="13"/>
        <v>7280.0773761005057</v>
      </c>
      <c r="L266" s="9">
        <f t="shared" si="14"/>
        <v>7219.109594676157</v>
      </c>
      <c r="M266" s="14">
        <v>434.2183</v>
      </c>
      <c r="N266" s="14">
        <v>3826.9380000000001</v>
      </c>
      <c r="O266" s="14">
        <v>2600.6770000000001</v>
      </c>
      <c r="P266" s="14">
        <v>1613.6865926890873</v>
      </c>
    </row>
    <row r="267" spans="1:16" ht="18.75" customHeight="1" x14ac:dyDescent="0.3">
      <c r="A267" s="7">
        <v>40210</v>
      </c>
      <c r="B267" s="8">
        <v>3.61E-2</v>
      </c>
      <c r="C267" s="9">
        <v>3384.2486093547082</v>
      </c>
      <c r="D267" s="10">
        <v>1152.05</v>
      </c>
      <c r="E267" s="11">
        <v>21.9</v>
      </c>
      <c r="F267" s="10">
        <f>F265/3+F268*2/3</f>
        <v>57.61</v>
      </c>
      <c r="G267" s="9">
        <v>21.004601209715364</v>
      </c>
      <c r="H267" s="12">
        <v>1.1000000000000001E-3</v>
      </c>
      <c r="I267" s="10">
        <v>217.631</v>
      </c>
      <c r="J267" s="9">
        <f t="shared" si="12"/>
        <v>1.900959159758691E-2</v>
      </c>
      <c r="K267" s="9">
        <f t="shared" si="13"/>
        <v>7712.6402753938519</v>
      </c>
      <c r="L267" s="9">
        <f t="shared" si="14"/>
        <v>7647.3896138429545</v>
      </c>
      <c r="M267" s="14">
        <v>415.4529</v>
      </c>
      <c r="N267" s="14">
        <v>3647.5529999999999</v>
      </c>
      <c r="O267" s="14">
        <v>2508.6950000000002</v>
      </c>
      <c r="P267" s="14">
        <v>1523.6881263026787</v>
      </c>
    </row>
    <row r="268" spans="1:16" ht="18.75" customHeight="1" x14ac:dyDescent="0.3">
      <c r="A268" s="7">
        <v>40238</v>
      </c>
      <c r="B268" s="8">
        <v>3.8399999999999997E-2</v>
      </c>
      <c r="C268" s="9">
        <v>3330.7375176498776</v>
      </c>
      <c r="D268" s="10">
        <v>1197.32</v>
      </c>
      <c r="E268" s="11">
        <f>E267*2/3+E270/3</f>
        <v>21.946666666666665</v>
      </c>
      <c r="F268" s="10">
        <v>60.93</v>
      </c>
      <c r="G268" s="9">
        <v>21.804845599625157</v>
      </c>
      <c r="H268" s="12">
        <v>1.5E-3</v>
      </c>
      <c r="I268" s="10">
        <v>218.00899999999999</v>
      </c>
      <c r="J268" s="9">
        <f t="shared" si="12"/>
        <v>1.8329825499170369E-2</v>
      </c>
      <c r="K268" s="9">
        <f t="shared" si="13"/>
        <v>8027.9536622874284</v>
      </c>
      <c r="L268" s="9">
        <f t="shared" si="14"/>
        <v>7959.5763612310875</v>
      </c>
      <c r="M268" s="14">
        <v>420.74509999999998</v>
      </c>
      <c r="N268" s="14">
        <v>3643.8969999999999</v>
      </c>
      <c r="O268" s="14">
        <v>2584.366</v>
      </c>
      <c r="P268" s="14">
        <v>1529.0477384305527</v>
      </c>
    </row>
    <row r="269" spans="1:16" ht="18.75" customHeight="1" x14ac:dyDescent="0.3">
      <c r="A269" s="7">
        <v>40269</v>
      </c>
      <c r="B269" s="8">
        <v>3.6900000000000002E-2</v>
      </c>
      <c r="C269" s="9">
        <v>3382.5736128400758</v>
      </c>
      <c r="D269" s="10">
        <v>1125.06</v>
      </c>
      <c r="E269" s="11">
        <f>E267/3+E270*2/3</f>
        <v>21.993333333333332</v>
      </c>
      <c r="F269" s="10">
        <f>F268*2/3+F271/3</f>
        <v>62.986666666666665</v>
      </c>
      <c r="G269" s="9">
        <v>20.480068638423408</v>
      </c>
      <c r="H269" s="12">
        <v>1.6000000000000001E-3</v>
      </c>
      <c r="I269" s="10">
        <v>218.178</v>
      </c>
      <c r="J269" s="9">
        <f t="shared" si="12"/>
        <v>1.9548587038320919E-2</v>
      </c>
      <c r="K269" s="9">
        <f t="shared" si="13"/>
        <v>7555.7436628189325</v>
      </c>
      <c r="L269" s="9">
        <f t="shared" si="14"/>
        <v>7492.1709131810721</v>
      </c>
      <c r="M269" s="14">
        <v>447.81299999999999</v>
      </c>
      <c r="N269" s="14">
        <v>3878.4670000000001</v>
      </c>
      <c r="O269" s="14">
        <v>2737.91</v>
      </c>
      <c r="P269" s="14">
        <v>1652.4943984405502</v>
      </c>
    </row>
    <row r="270" spans="1:16" ht="18.75" customHeight="1" x14ac:dyDescent="0.3">
      <c r="A270" s="7">
        <v>40299</v>
      </c>
      <c r="B270" s="8">
        <v>3.3099999999999997E-2</v>
      </c>
      <c r="C270" s="9">
        <v>3500.8821530673899</v>
      </c>
      <c r="D270" s="10">
        <v>1083.3599999999999</v>
      </c>
      <c r="E270" s="11">
        <v>22.04</v>
      </c>
      <c r="F270" s="10">
        <f>F268/3+F271*2/3</f>
        <v>65.043333333333322</v>
      </c>
      <c r="G270" s="9">
        <v>19.742039853739453</v>
      </c>
      <c r="H270" s="12">
        <v>1.6000000000000001E-3</v>
      </c>
      <c r="I270" s="10">
        <v>217.965</v>
      </c>
      <c r="J270" s="9">
        <f t="shared" si="12"/>
        <v>2.034411460640969E-2</v>
      </c>
      <c r="K270" s="9">
        <f t="shared" si="13"/>
        <v>7288.0271603993524</v>
      </c>
      <c r="L270" s="9">
        <f t="shared" si="14"/>
        <v>7227.1777203744177</v>
      </c>
      <c r="M270" s="14">
        <v>448.56639999999999</v>
      </c>
      <c r="N270" s="14">
        <v>3820.6379999999999</v>
      </c>
      <c r="O270" s="14">
        <v>2780.9430000000002</v>
      </c>
      <c r="P270" s="14">
        <v>1672.5150298207582</v>
      </c>
    </row>
    <row r="271" spans="1:16" ht="18.75" customHeight="1" x14ac:dyDescent="0.3">
      <c r="A271" s="7">
        <v>40330</v>
      </c>
      <c r="B271" s="8">
        <v>2.9700000000000001E-2</v>
      </c>
      <c r="C271" s="9">
        <v>3612.1350308303136</v>
      </c>
      <c r="D271" s="10">
        <v>1079.8</v>
      </c>
      <c r="E271" s="11">
        <f>E270*2/3+E273/3</f>
        <v>22.143333333333334</v>
      </c>
      <c r="F271" s="10">
        <v>67.099999999999994</v>
      </c>
      <c r="G271" s="9">
        <v>19.668660470717704</v>
      </c>
      <c r="H271" s="12">
        <v>1.1999999999999999E-3</v>
      </c>
      <c r="I271" s="10">
        <v>218.011</v>
      </c>
      <c r="J271" s="9">
        <f t="shared" si="12"/>
        <v>2.0506883990862507E-2</v>
      </c>
      <c r="K271" s="9">
        <f t="shared" si="13"/>
        <v>7276.4918054590771</v>
      </c>
      <c r="L271" s="9">
        <f t="shared" si="14"/>
        <v>7215.7792616944489</v>
      </c>
      <c r="M271" s="14">
        <v>406.03980000000001</v>
      </c>
      <c r="N271" s="14">
        <v>3399.0320000000002</v>
      </c>
      <c r="O271" s="14">
        <v>2555.0410000000002</v>
      </c>
      <c r="P271" s="14">
        <v>1525.4044312510805</v>
      </c>
    </row>
    <row r="272" spans="1:16" ht="18.75" customHeight="1" x14ac:dyDescent="0.3">
      <c r="A272" s="7">
        <v>40360</v>
      </c>
      <c r="B272" s="8">
        <v>2.9399999999999999E-2</v>
      </c>
      <c r="C272" s="9">
        <v>3630.3379139950616</v>
      </c>
      <c r="D272" s="10">
        <v>1087.28</v>
      </c>
      <c r="E272" s="11">
        <f>E270/3+E273*2/3</f>
        <v>22.246666666666666</v>
      </c>
      <c r="F272" s="10">
        <f>F271*2/3+F274/3</f>
        <v>68.686666666666667</v>
      </c>
      <c r="G272" s="9">
        <v>19.770299174358573</v>
      </c>
      <c r="H272" s="12">
        <v>1.6000000000000001E-3</v>
      </c>
      <c r="I272" s="10">
        <v>218.31200000000001</v>
      </c>
      <c r="J272" s="9">
        <f t="shared" si="12"/>
        <v>2.0460844186103548E-2</v>
      </c>
      <c r="K272" s="9">
        <f t="shared" si="13"/>
        <v>7339.3904589255217</v>
      </c>
      <c r="L272" s="9">
        <f t="shared" si="14"/>
        <v>7278.0678821419006</v>
      </c>
      <c r="M272" s="14">
        <v>393.5308</v>
      </c>
      <c r="N272" s="14">
        <v>3349.8609999999999</v>
      </c>
      <c r="O272" s="14">
        <v>2418.0030000000002</v>
      </c>
      <c r="P272" s="14">
        <v>1514.1935800024396</v>
      </c>
    </row>
    <row r="273" spans="1:16" ht="18.75" customHeight="1" x14ac:dyDescent="0.3">
      <c r="A273" s="7">
        <v>40391</v>
      </c>
      <c r="B273" s="8">
        <v>2.4700000000000003E-2</v>
      </c>
      <c r="C273" s="9">
        <v>3788.4951129583706</v>
      </c>
      <c r="D273" s="10">
        <v>1122.08</v>
      </c>
      <c r="E273" s="11">
        <v>22.35</v>
      </c>
      <c r="F273" s="10">
        <f>F271/3+F274*2/3</f>
        <v>70.273333333333326</v>
      </c>
      <c r="G273" s="9">
        <v>20.381395233204024</v>
      </c>
      <c r="H273" s="12">
        <v>1.6000000000000001E-3</v>
      </c>
      <c r="I273" s="10">
        <v>218.43899999999999</v>
      </c>
      <c r="J273" s="9">
        <f t="shared" si="12"/>
        <v>1.9918365891915018E-2</v>
      </c>
      <c r="K273" s="9">
        <f t="shared" si="13"/>
        <v>7586.8707792665136</v>
      </c>
      <c r="L273" s="9">
        <f t="shared" si="14"/>
        <v>7523.0937805247868</v>
      </c>
      <c r="M273" s="14">
        <v>425.55160000000001</v>
      </c>
      <c r="N273" s="14">
        <v>3659.4720000000002</v>
      </c>
      <c r="O273" s="14">
        <v>2586.09</v>
      </c>
      <c r="P273" s="14">
        <v>1640.2871246259569</v>
      </c>
    </row>
    <row r="274" spans="1:16" ht="18.75" customHeight="1" x14ac:dyDescent="0.3">
      <c r="A274" s="7">
        <v>40422</v>
      </c>
      <c r="B274" s="8">
        <v>2.53E-2</v>
      </c>
      <c r="C274" s="9">
        <v>3776.4670275028911</v>
      </c>
      <c r="D274" s="10">
        <v>1171.58</v>
      </c>
      <c r="E274" s="11">
        <f>E273*2/3+E276/3</f>
        <v>22.476666666666667</v>
      </c>
      <c r="F274" s="10">
        <v>71.86</v>
      </c>
      <c r="G274" s="9">
        <v>21.240127651759416</v>
      </c>
      <c r="H274" s="12">
        <v>1.5E-3</v>
      </c>
      <c r="I274" s="10">
        <v>218.71100000000001</v>
      </c>
      <c r="J274" s="9">
        <f t="shared" si="12"/>
        <v>1.9184918372340487E-2</v>
      </c>
      <c r="K274" s="9">
        <f t="shared" si="13"/>
        <v>7934.2263457466952</v>
      </c>
      <c r="L274" s="9">
        <f t="shared" si="14"/>
        <v>7866.9988084494416</v>
      </c>
      <c r="M274" s="14">
        <v>410.67500000000001</v>
      </c>
      <c r="N274" s="14">
        <v>3550.0920000000001</v>
      </c>
      <c r="O274" s="14">
        <v>2469.5100000000002</v>
      </c>
      <c r="P274" s="14">
        <v>1608.4323292025472</v>
      </c>
    </row>
    <row r="275" spans="1:16" ht="18.75" customHeight="1" x14ac:dyDescent="0.3">
      <c r="A275" s="7">
        <v>40452</v>
      </c>
      <c r="B275" s="8">
        <v>2.63E-2</v>
      </c>
      <c r="C275" s="9">
        <v>3751.6526990518132</v>
      </c>
      <c r="D275" s="10">
        <v>1198.8900000000001</v>
      </c>
      <c r="E275" s="11">
        <f>E273/3+E276*2/3</f>
        <v>22.603333333333335</v>
      </c>
      <c r="F275" s="10">
        <f>F274*2/3+F277/3</f>
        <v>73.69</v>
      </c>
      <c r="G275" s="9">
        <v>21.700723827760605</v>
      </c>
      <c r="H275" s="12">
        <v>1.2999999999999999E-3</v>
      </c>
      <c r="I275" s="10">
        <v>218.803</v>
      </c>
      <c r="J275" s="9">
        <f t="shared" si="12"/>
        <v>1.8853550645458159E-2</v>
      </c>
      <c r="K275" s="9">
        <f t="shared" si="13"/>
        <v>8131.9326213789718</v>
      </c>
      <c r="L275" s="9">
        <f t="shared" si="14"/>
        <v>8062.7417797080661</v>
      </c>
      <c r="M275" s="14">
        <v>449.96269999999998</v>
      </c>
      <c r="N275" s="14">
        <v>3890.6410000000001</v>
      </c>
      <c r="O275" s="14">
        <v>2692.7779999999998</v>
      </c>
      <c r="P275" s="14">
        <v>1787.1738573327993</v>
      </c>
    </row>
    <row r="276" spans="1:16" ht="18.75" customHeight="1" x14ac:dyDescent="0.3">
      <c r="A276" s="7">
        <v>40483</v>
      </c>
      <c r="B276" s="8">
        <v>2.81E-2</v>
      </c>
      <c r="C276" s="9">
        <v>3701.7820915770608</v>
      </c>
      <c r="D276" s="10">
        <v>1241.53</v>
      </c>
      <c r="E276" s="11">
        <v>22.73</v>
      </c>
      <c r="F276" s="10">
        <f>F274/3+F277*2/3</f>
        <v>75.52</v>
      </c>
      <c r="G276" s="9">
        <v>22.396379773044206</v>
      </c>
      <c r="H276" s="12">
        <v>1.4000000000000002E-3</v>
      </c>
      <c r="I276" s="10">
        <v>219.179</v>
      </c>
      <c r="J276" s="9">
        <f t="shared" si="12"/>
        <v>1.8308055383277087E-2</v>
      </c>
      <c r="K276" s="9">
        <f t="shared" si="13"/>
        <v>8434.00273847278</v>
      </c>
      <c r="L276" s="9">
        <f t="shared" si="14"/>
        <v>8361.8042187785941</v>
      </c>
      <c r="M276" s="14">
        <v>466.22480000000002</v>
      </c>
      <c r="N276" s="14">
        <v>4029.2420000000002</v>
      </c>
      <c r="O276" s="14">
        <v>2797.8710000000001</v>
      </c>
      <c r="P276" s="14">
        <v>1839.0668422433064</v>
      </c>
    </row>
    <row r="277" spans="1:16" ht="18.75" customHeight="1" x14ac:dyDescent="0.3">
      <c r="A277" s="7">
        <v>40513</v>
      </c>
      <c r="B277" s="8">
        <v>3.3000000000000002E-2</v>
      </c>
      <c r="C277" s="9">
        <v>3558.1022428837609</v>
      </c>
      <c r="D277" s="10">
        <v>1282.6199999999999</v>
      </c>
      <c r="E277" s="11">
        <f>E276*2/3+E279/3</f>
        <v>22.963333333333335</v>
      </c>
      <c r="F277" s="10">
        <v>77.349999999999994</v>
      </c>
      <c r="G277" s="9">
        <v>22.978299430554973</v>
      </c>
      <c r="H277" s="12">
        <v>1.4000000000000002E-3</v>
      </c>
      <c r="I277" s="10">
        <v>220.22300000000001</v>
      </c>
      <c r="J277" s="9">
        <f t="shared" si="12"/>
        <v>1.7903458026019659E-2</v>
      </c>
      <c r="K277" s="9">
        <f t="shared" si="13"/>
        <v>8726.1362945490164</v>
      </c>
      <c r="L277" s="9">
        <f t="shared" si="14"/>
        <v>8651.0241016801538</v>
      </c>
      <c r="M277" s="14">
        <v>455.85120000000001</v>
      </c>
      <c r="N277" s="14">
        <v>3858.6060000000002</v>
      </c>
      <c r="O277" s="14">
        <v>2799.07</v>
      </c>
      <c r="P277" s="14">
        <v>1790.5186766951583</v>
      </c>
    </row>
    <row r="278" spans="1:16" ht="18.75" customHeight="1" x14ac:dyDescent="0.3">
      <c r="A278" s="7">
        <v>40544</v>
      </c>
      <c r="B278" s="8">
        <v>3.4200000000000001E-2</v>
      </c>
      <c r="C278" s="9">
        <v>3532.2337113592403</v>
      </c>
      <c r="D278" s="10">
        <v>1321.12</v>
      </c>
      <c r="E278" s="11">
        <f>E276/3+E279*2/3</f>
        <v>23.196666666666665</v>
      </c>
      <c r="F278" s="10">
        <f>F277*2/3+F280/3</f>
        <v>78.67</v>
      </c>
      <c r="G278" s="9">
        <v>23.489828703298517</v>
      </c>
      <c r="H278" s="12">
        <v>1.5E-3</v>
      </c>
      <c r="I278" s="10">
        <v>221.309</v>
      </c>
      <c r="J278" s="9">
        <f t="shared" si="12"/>
        <v>1.7558334342578016E-2</v>
      </c>
      <c r="K278" s="9">
        <f t="shared" si="13"/>
        <v>9001.2172644253988</v>
      </c>
      <c r="L278" s="9">
        <f t="shared" si="14"/>
        <v>8923.3572947280591</v>
      </c>
      <c r="M278" s="14">
        <v>489.23259999999999</v>
      </c>
      <c r="N278" s="14">
        <v>4169.3059999999996</v>
      </c>
      <c r="O278" s="14">
        <v>2984.848</v>
      </c>
      <c r="P278" s="14">
        <v>1918.2890205265776</v>
      </c>
    </row>
    <row r="279" spans="1:16" ht="18.75" customHeight="1" x14ac:dyDescent="0.3">
      <c r="A279" s="7">
        <v>40575</v>
      </c>
      <c r="B279" s="8">
        <v>3.4200000000000001E-2</v>
      </c>
      <c r="C279" s="9">
        <v>3542.3005774366143</v>
      </c>
      <c r="D279" s="10">
        <v>1304.49</v>
      </c>
      <c r="E279" s="11">
        <v>23.43</v>
      </c>
      <c r="F279" s="10">
        <f>F277/3+F280*2/3</f>
        <v>79.990000000000009</v>
      </c>
      <c r="G279" s="9">
        <v>22.899336430143631</v>
      </c>
      <c r="H279" s="12">
        <v>1.2999999999999999E-3</v>
      </c>
      <c r="I279" s="10">
        <v>223.46700000000001</v>
      </c>
      <c r="J279" s="9">
        <f t="shared" si="12"/>
        <v>1.7961042246395144E-2</v>
      </c>
      <c r="K279" s="9">
        <f t="shared" si="13"/>
        <v>8901.2147162854853</v>
      </c>
      <c r="L279" s="9">
        <f t="shared" si="14"/>
        <v>8824.3878859624838</v>
      </c>
      <c r="M279" s="14">
        <v>496.9101</v>
      </c>
      <c r="N279" s="14">
        <v>4259.1210000000001</v>
      </c>
      <c r="O279" s="14">
        <v>3055.5050000000001</v>
      </c>
      <c r="P279" s="14">
        <v>1866.2467917075141</v>
      </c>
    </row>
    <row r="280" spans="1:16" ht="18.75" customHeight="1" x14ac:dyDescent="0.3">
      <c r="A280" s="7">
        <v>40603</v>
      </c>
      <c r="B280" s="8">
        <v>3.4700000000000002E-2</v>
      </c>
      <c r="C280" s="9">
        <v>3537.6423543156534</v>
      </c>
      <c r="D280" s="10">
        <v>1331.51</v>
      </c>
      <c r="E280" s="11">
        <f>E279*2/3+E282/3</f>
        <v>23.733333333333334</v>
      </c>
      <c r="F280" s="10">
        <v>81.31</v>
      </c>
      <c r="G280" s="9">
        <v>23.143929447285934</v>
      </c>
      <c r="H280" s="12">
        <v>1E-3</v>
      </c>
      <c r="I280" s="10">
        <v>224.90600000000001</v>
      </c>
      <c r="J280" s="9">
        <f t="shared" si="12"/>
        <v>1.7824374832583558E-2</v>
      </c>
      <c r="K280" s="9">
        <f t="shared" si="13"/>
        <v>9099.0816576151465</v>
      </c>
      <c r="L280" s="9">
        <f t="shared" si="14"/>
        <v>9020.2755325518483</v>
      </c>
      <c r="M280" s="14">
        <v>511.37970000000001</v>
      </c>
      <c r="N280" s="14">
        <v>4417.0469999999996</v>
      </c>
      <c r="O280" s="14">
        <v>3155.95</v>
      </c>
      <c r="P280" s="14">
        <v>1848.8423182537704</v>
      </c>
    </row>
    <row r="281" spans="1:16" ht="18.75" customHeight="1" x14ac:dyDescent="0.3">
      <c r="A281" s="7">
        <v>40634</v>
      </c>
      <c r="B281" s="8">
        <v>3.32E-2</v>
      </c>
      <c r="C281" s="9">
        <v>3592.398009107425</v>
      </c>
      <c r="D281" s="10">
        <v>1338.31</v>
      </c>
      <c r="E281" s="11">
        <f>E279/3+E282*2/3</f>
        <v>24.036666666666665</v>
      </c>
      <c r="F281" s="10">
        <f>F280*2/3+F283/3</f>
        <v>82.163333333333341</v>
      </c>
      <c r="G281" s="9">
        <v>23.059491506095327</v>
      </c>
      <c r="H281" s="12">
        <v>5.9999999999999995E-4</v>
      </c>
      <c r="I281" s="10">
        <v>225.964</v>
      </c>
      <c r="J281" s="9">
        <f t="shared" si="12"/>
        <v>1.7960462573444618E-2</v>
      </c>
      <c r="K281" s="9">
        <f t="shared" si="13"/>
        <v>9159.2387133913144</v>
      </c>
      <c r="L281" s="9">
        <f t="shared" si="14"/>
        <v>9079.8426269966367</v>
      </c>
      <c r="M281" s="14">
        <v>510.86900000000003</v>
      </c>
      <c r="N281" s="14">
        <v>4328.5630000000001</v>
      </c>
      <c r="O281" s="14">
        <v>3158.288</v>
      </c>
      <c r="P281" s="14">
        <v>1957.544558003711</v>
      </c>
    </row>
    <row r="282" spans="1:16" ht="18.75" customHeight="1" x14ac:dyDescent="0.3">
      <c r="A282" s="7">
        <v>40664</v>
      </c>
      <c r="B282" s="8">
        <v>3.0499999999999999E-2</v>
      </c>
      <c r="C282" s="9">
        <v>3684.8021046452445</v>
      </c>
      <c r="D282" s="10">
        <v>1287.29</v>
      </c>
      <c r="E282" s="11">
        <v>24.34</v>
      </c>
      <c r="F282" s="10">
        <f>F280/3+F283*2/3</f>
        <v>83.016666666666666</v>
      </c>
      <c r="G282" s="9">
        <v>22.100831286610983</v>
      </c>
      <c r="H282" s="12">
        <v>4.0000000000000002E-4</v>
      </c>
      <c r="I282" s="10">
        <v>225.72200000000001</v>
      </c>
      <c r="J282" s="9">
        <f t="shared" si="12"/>
        <v>1.8907938382182726E-2</v>
      </c>
      <c r="K282" s="9">
        <f t="shared" si="13"/>
        <v>8823.9454181406654</v>
      </c>
      <c r="L282" s="9">
        <f t="shared" si="14"/>
        <v>8748.0012056992073</v>
      </c>
      <c r="M282" s="14">
        <v>531.76990000000001</v>
      </c>
      <c r="N282" s="14">
        <v>4564.3040000000001</v>
      </c>
      <c r="O282" s="14">
        <v>3253.893</v>
      </c>
      <c r="P282" s="14">
        <v>2018.264881152674</v>
      </c>
    </row>
    <row r="283" spans="1:16" ht="18.75" customHeight="1" x14ac:dyDescent="0.3">
      <c r="A283" s="7">
        <v>40695</v>
      </c>
      <c r="B283" s="8">
        <v>3.1800000000000002E-2</v>
      </c>
      <c r="C283" s="9">
        <v>3653.6984593186089</v>
      </c>
      <c r="D283" s="10">
        <v>1325.19</v>
      </c>
      <c r="E283" s="11">
        <f>E282*2/3+E285/3</f>
        <v>24.619999999999997</v>
      </c>
      <c r="F283" s="10">
        <v>83.87</v>
      </c>
      <c r="G283" s="9">
        <v>22.610981701156611</v>
      </c>
      <c r="H283" s="12">
        <v>4.0000000000000002E-4</v>
      </c>
      <c r="I283" s="10">
        <v>225.922</v>
      </c>
      <c r="J283" s="9">
        <f t="shared" si="12"/>
        <v>1.8578467993268889E-2</v>
      </c>
      <c r="K283" s="9">
        <f t="shared" si="13"/>
        <v>9097.8008244829962</v>
      </c>
      <c r="L283" s="9">
        <f t="shared" si="14"/>
        <v>9019.1008971043411</v>
      </c>
      <c r="M283" s="14">
        <v>520.33920000000001</v>
      </c>
      <c r="N283" s="14">
        <v>4428.9979999999996</v>
      </c>
      <c r="O283" s="14">
        <v>3216.5210000000002</v>
      </c>
      <c r="P283" s="14">
        <v>1965.3271888822701</v>
      </c>
    </row>
    <row r="284" spans="1:16" ht="18.75" customHeight="1" x14ac:dyDescent="0.3">
      <c r="A284" s="7">
        <v>40725</v>
      </c>
      <c r="B284" s="8">
        <v>2.8199999999999999E-2</v>
      </c>
      <c r="C284" s="9">
        <v>3776.47759230766</v>
      </c>
      <c r="D284" s="10">
        <v>1185.31</v>
      </c>
      <c r="E284" s="11">
        <f>E282/3+E285*2/3</f>
        <v>24.9</v>
      </c>
      <c r="F284" s="10">
        <f>F283*2/3+F286/3</f>
        <v>84.906666666666666</v>
      </c>
      <c r="G284" s="9">
        <v>20.049852721660486</v>
      </c>
      <c r="H284" s="12">
        <v>4.0000000000000002E-4</v>
      </c>
      <c r="I284" s="10">
        <v>226.54499999999999</v>
      </c>
      <c r="J284" s="9">
        <f t="shared" si="12"/>
        <v>2.1007162683179929E-2</v>
      </c>
      <c r="K284" s="9">
        <f t="shared" si="13"/>
        <v>8151.7308702742566</v>
      </c>
      <c r="L284" s="9">
        <f t="shared" si="14"/>
        <v>8082.8814414904455</v>
      </c>
      <c r="M284" s="14">
        <v>512.14030000000002</v>
      </c>
      <c r="N284" s="14">
        <v>4365.9189999999999</v>
      </c>
      <c r="O284" s="14">
        <v>3160.451</v>
      </c>
      <c r="P284" s="14">
        <v>1935.0965183460949</v>
      </c>
    </row>
    <row r="285" spans="1:16" ht="18.75" customHeight="1" x14ac:dyDescent="0.3">
      <c r="A285" s="7">
        <v>40756</v>
      </c>
      <c r="B285" s="8">
        <v>2.23E-2</v>
      </c>
      <c r="C285" s="9">
        <v>3982.6013460230779</v>
      </c>
      <c r="D285" s="10">
        <v>1173.8800000000001</v>
      </c>
      <c r="E285" s="11">
        <v>25.18</v>
      </c>
      <c r="F285" s="10">
        <f>F283/3+F286*2/3</f>
        <v>85.943333333333342</v>
      </c>
      <c r="G285" s="9">
        <v>19.698114568877696</v>
      </c>
      <c r="H285" s="12">
        <v>2.0000000000000001E-4</v>
      </c>
      <c r="I285" s="10">
        <v>226.88900000000001</v>
      </c>
      <c r="J285" s="9">
        <f t="shared" si="12"/>
        <v>2.1450233413977577E-2</v>
      </c>
      <c r="K285" s="9">
        <f t="shared" si="13"/>
        <v>8087.5542116467459</v>
      </c>
      <c r="L285" s="9">
        <f t="shared" si="14"/>
        <v>8019.3861439226857</v>
      </c>
      <c r="M285" s="14">
        <v>503.8021</v>
      </c>
      <c r="N285" s="14">
        <v>4293.8999999999996</v>
      </c>
      <c r="O285" s="14">
        <v>3097.855</v>
      </c>
      <c r="P285" s="14">
        <v>1926.5018250239184</v>
      </c>
    </row>
    <row r="286" spans="1:16" ht="18.75" customHeight="1" x14ac:dyDescent="0.3">
      <c r="A286" s="7">
        <v>40787</v>
      </c>
      <c r="B286" s="8">
        <v>1.9199999999999998E-2</v>
      </c>
      <c r="C286" s="9">
        <v>4101.0015471272645</v>
      </c>
      <c r="D286" s="10">
        <v>1207.22</v>
      </c>
      <c r="E286" s="11">
        <f>E285*2/3+E288/3</f>
        <v>25.596666666666664</v>
      </c>
      <c r="F286" s="10">
        <v>86.98</v>
      </c>
      <c r="G286" s="9">
        <v>20.155824786688736</v>
      </c>
      <c r="H286" s="12">
        <v>1E-4</v>
      </c>
      <c r="I286" s="10">
        <v>226.42099999999999</v>
      </c>
      <c r="J286" s="9">
        <f t="shared" si="12"/>
        <v>2.1202984266883138E-2</v>
      </c>
      <c r="K286" s="9">
        <f t="shared" si="13"/>
        <v>8331.9490900485544</v>
      </c>
      <c r="L286" s="9">
        <f t="shared" si="14"/>
        <v>8261.3186383204484</v>
      </c>
      <c r="M286" s="14">
        <v>466.99970000000002</v>
      </c>
      <c r="N286" s="14">
        <v>3930.88</v>
      </c>
      <c r="O286" s="14">
        <v>2924.3229999999999</v>
      </c>
      <c r="P286" s="14">
        <v>1754.3401974503272</v>
      </c>
    </row>
    <row r="287" spans="1:16" ht="18.75" customHeight="1" x14ac:dyDescent="0.3">
      <c r="A287" s="7">
        <v>40817</v>
      </c>
      <c r="B287" s="8">
        <v>2.1700000000000001E-2</v>
      </c>
      <c r="C287" s="9">
        <v>4016.5294400708149</v>
      </c>
      <c r="D287" s="10">
        <v>1226.42</v>
      </c>
      <c r="E287" s="11">
        <f>E285/3+E288*2/3</f>
        <v>26.013333333333335</v>
      </c>
      <c r="F287" s="10">
        <f>F286*2/3+F289/3</f>
        <v>86.97</v>
      </c>
      <c r="G287" s="9">
        <v>20.34524679764581</v>
      </c>
      <c r="H287" s="12">
        <v>2.0000000000000001E-4</v>
      </c>
      <c r="I287" s="10">
        <v>226.23</v>
      </c>
      <c r="J287" s="9">
        <f t="shared" si="12"/>
        <v>2.121078695172399E-2</v>
      </c>
      <c r="K287" s="9">
        <f t="shared" si="13"/>
        <v>8479.4244769804463</v>
      </c>
      <c r="L287" s="9">
        <f t="shared" si="14"/>
        <v>8407.311625765753</v>
      </c>
      <c r="M287" s="14">
        <v>422.90910000000002</v>
      </c>
      <c r="N287" s="14">
        <v>3536.13</v>
      </c>
      <c r="O287" s="14">
        <v>2712.721</v>
      </c>
      <c r="P287" s="14">
        <v>1498.5668648712092</v>
      </c>
    </row>
    <row r="288" spans="1:16" ht="18.75" customHeight="1" x14ac:dyDescent="0.3">
      <c r="A288" s="7">
        <v>40848</v>
      </c>
      <c r="B288" s="8">
        <v>2.0799999999999999E-2</v>
      </c>
      <c r="C288" s="9">
        <v>4056.0340230969668</v>
      </c>
      <c r="D288" s="10">
        <v>1243.32</v>
      </c>
      <c r="E288" s="11">
        <v>26.43</v>
      </c>
      <c r="F288" s="10">
        <f>F286/3+F289*2/3</f>
        <v>86.960000000000008</v>
      </c>
      <c r="G288" s="9">
        <v>20.523575499431686</v>
      </c>
      <c r="H288" s="12">
        <v>1E-4</v>
      </c>
      <c r="I288" s="10">
        <v>225.672</v>
      </c>
      <c r="J288" s="9">
        <f t="shared" si="12"/>
        <v>2.1257600617700996E-2</v>
      </c>
      <c r="K288" s="9">
        <f t="shared" si="13"/>
        <v>8611.4984859427259</v>
      </c>
      <c r="L288" s="9">
        <f t="shared" si="14"/>
        <v>8538.0571892937296</v>
      </c>
      <c r="M288" s="14">
        <v>468.221</v>
      </c>
      <c r="N288" s="14">
        <v>3880.03</v>
      </c>
      <c r="O288" s="14">
        <v>3009.527</v>
      </c>
      <c r="P288" s="14">
        <v>1697.0612632516122</v>
      </c>
    </row>
    <row r="289" spans="1:16" ht="18.75" customHeight="1" x14ac:dyDescent="0.3">
      <c r="A289" s="7">
        <v>40878</v>
      </c>
      <c r="B289" s="8">
        <v>1.89E-2</v>
      </c>
      <c r="C289" s="9">
        <v>4132.4547720950186</v>
      </c>
      <c r="D289" s="10">
        <v>1300.58</v>
      </c>
      <c r="E289" s="11">
        <f>E288*2/3+E291/3</f>
        <v>26.736666666666668</v>
      </c>
      <c r="F289" s="10">
        <v>86.95</v>
      </c>
      <c r="G289" s="9">
        <v>21.213008091803438</v>
      </c>
      <c r="H289" s="12">
        <v>1E-4</v>
      </c>
      <c r="I289" s="10">
        <v>226.66499999999999</v>
      </c>
      <c r="J289" s="9">
        <f t="shared" si="12"/>
        <v>2.0557494861267026E-2</v>
      </c>
      <c r="K289" s="9">
        <f t="shared" si="13"/>
        <v>9023.5253980396465</v>
      </c>
      <c r="L289" s="9">
        <f t="shared" si="14"/>
        <v>8945.89659700011</v>
      </c>
      <c r="M289" s="14">
        <v>454.20499999999998</v>
      </c>
      <c r="N289" s="14">
        <v>3700.7240000000002</v>
      </c>
      <c r="O289" s="14">
        <v>2998.7089999999998</v>
      </c>
      <c r="P289" s="14">
        <v>1583.9607177259718</v>
      </c>
    </row>
    <row r="290" spans="1:16" ht="18.75" customHeight="1" x14ac:dyDescent="0.3">
      <c r="A290" s="7">
        <v>40909</v>
      </c>
      <c r="B290" s="8">
        <v>1.83E-2</v>
      </c>
      <c r="C290" s="9">
        <v>4161.3561927940082</v>
      </c>
      <c r="D290" s="10">
        <v>1352.49</v>
      </c>
      <c r="E290" s="11">
        <f>E288/3+E291*2/3</f>
        <v>27.043333333333337</v>
      </c>
      <c r="F290" s="10">
        <f>F289*2/3+F292/3</f>
        <v>87.48</v>
      </c>
      <c r="G290" s="9">
        <v>21.797435963717518</v>
      </c>
      <c r="H290" s="12">
        <v>2.9999999999999997E-4</v>
      </c>
      <c r="I290" s="10">
        <v>227.66300000000001</v>
      </c>
      <c r="J290" s="9">
        <f t="shared" si="12"/>
        <v>1.9995218695393929E-2</v>
      </c>
      <c r="K290" s="9">
        <f t="shared" si="13"/>
        <v>9399.3167530586798</v>
      </c>
      <c r="L290" s="9">
        <f t="shared" si="14"/>
        <v>9317.860090361015</v>
      </c>
      <c r="M290" s="14">
        <v>453.28730000000002</v>
      </c>
      <c r="N290" s="14">
        <v>3660.3420000000001</v>
      </c>
      <c r="O290" s="14">
        <v>3025.4859999999999</v>
      </c>
      <c r="P290" s="14">
        <v>1564.8706660108817</v>
      </c>
    </row>
    <row r="291" spans="1:16" ht="18.75" customHeight="1" x14ac:dyDescent="0.3">
      <c r="A291" s="7">
        <v>40940</v>
      </c>
      <c r="B291" s="8">
        <v>1.9799999999999998E-2</v>
      </c>
      <c r="C291" s="9">
        <v>4111.7504286509866</v>
      </c>
      <c r="D291" s="10">
        <v>1389.24</v>
      </c>
      <c r="E291" s="11">
        <v>27.35</v>
      </c>
      <c r="F291" s="10">
        <f>F289/3+F292*2/3</f>
        <v>88.01</v>
      </c>
      <c r="G291" s="9">
        <v>22.053943972904694</v>
      </c>
      <c r="H291" s="12">
        <v>8.9999999999999998E-4</v>
      </c>
      <c r="I291" s="10">
        <v>229.392</v>
      </c>
      <c r="J291" s="9">
        <f t="shared" si="12"/>
        <v>1.9687023120555123E-2</v>
      </c>
      <c r="K291" s="9">
        <f t="shared" si="13"/>
        <v>9670.5553574904443</v>
      </c>
      <c r="L291" s="9">
        <f t="shared" si="14"/>
        <v>9586.3327050231146</v>
      </c>
      <c r="M291" s="14">
        <v>479.64449999999999</v>
      </c>
      <c r="N291" s="14">
        <v>3857.9650000000001</v>
      </c>
      <c r="O291" s="14">
        <v>3166.8969999999999</v>
      </c>
      <c r="P291" s="14">
        <v>1742.3655685520137</v>
      </c>
    </row>
    <row r="292" spans="1:16" ht="18.75" customHeight="1" x14ac:dyDescent="0.3">
      <c r="A292" s="7">
        <v>40969</v>
      </c>
      <c r="B292" s="8">
        <v>2.23E-2</v>
      </c>
      <c r="C292" s="9">
        <v>4027.5345406640927</v>
      </c>
      <c r="D292" s="10">
        <v>1386.43</v>
      </c>
      <c r="E292" s="11">
        <f>E291*2/3+E294/3</f>
        <v>27.673333333333332</v>
      </c>
      <c r="F292" s="10">
        <v>88.54</v>
      </c>
      <c r="G292" s="9">
        <v>21.779246906824881</v>
      </c>
      <c r="H292" s="12">
        <v>8.0000000000000004E-4</v>
      </c>
      <c r="I292" s="10">
        <v>230.08500000000001</v>
      </c>
      <c r="J292" s="9">
        <f t="shared" si="12"/>
        <v>1.9960137427301291E-2</v>
      </c>
      <c r="K292" s="9">
        <f t="shared" si="13"/>
        <v>9667.0477667256928</v>
      </c>
      <c r="L292" s="9">
        <f t="shared" si="14"/>
        <v>9582.8879150464109</v>
      </c>
      <c r="M292" s="14">
        <v>503.77710000000002</v>
      </c>
      <c r="N292" s="14">
        <v>4070.0709999999999</v>
      </c>
      <c r="O292" s="14">
        <v>3304.0010000000002</v>
      </c>
      <c r="P292" s="14">
        <v>1846.7353454270876</v>
      </c>
    </row>
    <row r="293" spans="1:16" ht="18.75" customHeight="1" x14ac:dyDescent="0.3">
      <c r="A293" s="7">
        <v>41000</v>
      </c>
      <c r="B293" s="8">
        <v>1.95E-2</v>
      </c>
      <c r="C293" s="9">
        <v>4136.2554770324787</v>
      </c>
      <c r="D293" s="10">
        <v>1341.27</v>
      </c>
      <c r="E293" s="11">
        <f>E291/3+E294*2/3</f>
        <v>27.996666666666666</v>
      </c>
      <c r="F293" s="10">
        <f>F292*2/3+F295/3</f>
        <v>88.333333333333343</v>
      </c>
      <c r="G293" s="9">
        <v>20.941467419743464</v>
      </c>
      <c r="H293" s="12">
        <v>8.0000000000000004E-4</v>
      </c>
      <c r="I293" s="10">
        <v>229.815</v>
      </c>
      <c r="J293" s="9">
        <f t="shared" si="12"/>
        <v>2.0873251967662487E-2</v>
      </c>
      <c r="K293" s="9">
        <f t="shared" si="13"/>
        <v>9368.4318123339435</v>
      </c>
      <c r="L293" s="9">
        <f t="shared" si="14"/>
        <v>9287.4146176468766</v>
      </c>
      <c r="M293" s="14">
        <v>507.12310000000002</v>
      </c>
      <c r="N293" s="14">
        <v>4039.9459999999999</v>
      </c>
      <c r="O293" s="14">
        <v>3408.2310000000002</v>
      </c>
      <c r="P293" s="14">
        <v>1785.0932216664507</v>
      </c>
    </row>
    <row r="294" spans="1:16" ht="18.75" customHeight="1" x14ac:dyDescent="0.3">
      <c r="A294" s="7">
        <v>41030</v>
      </c>
      <c r="B294" s="8">
        <v>1.5900000000000001E-2</v>
      </c>
      <c r="C294" s="9">
        <v>4279.0893487937956</v>
      </c>
      <c r="D294" s="10">
        <v>1323.48</v>
      </c>
      <c r="E294" s="11">
        <v>28.32</v>
      </c>
      <c r="F294" s="10">
        <f>F292/3+F295*2/3</f>
        <v>88.126666666666665</v>
      </c>
      <c r="G294" s="9">
        <v>20.547504086856076</v>
      </c>
      <c r="H294" s="12">
        <v>8.9999999999999998E-4</v>
      </c>
      <c r="I294" s="10">
        <v>229.47800000000001</v>
      </c>
      <c r="J294" s="9">
        <f t="shared" si="12"/>
        <v>2.1398132196935354E-2</v>
      </c>
      <c r="K294" s="9">
        <f t="shared" si="13"/>
        <v>9260.6571637812176</v>
      </c>
      <c r="L294" s="9">
        <f t="shared" si="14"/>
        <v>9180.7916518049078</v>
      </c>
      <c r="M294" s="14">
        <v>501.32380000000001</v>
      </c>
      <c r="N294" s="14">
        <v>3971.377</v>
      </c>
      <c r="O294" s="14">
        <v>3386.49</v>
      </c>
      <c r="P294" s="14">
        <v>1763.7557322695657</v>
      </c>
    </row>
    <row r="295" spans="1:16" ht="18.75" customHeight="1" x14ac:dyDescent="0.3">
      <c r="A295" s="7">
        <v>41061</v>
      </c>
      <c r="B295" s="8">
        <v>1.67E-2</v>
      </c>
      <c r="C295" s="9">
        <v>4253.5932087786305</v>
      </c>
      <c r="D295" s="10">
        <v>1359.78</v>
      </c>
      <c r="E295" s="11">
        <f>E294*2/3+E297/3</f>
        <v>28.743333333333332</v>
      </c>
      <c r="F295" s="10">
        <v>87.92</v>
      </c>
      <c r="G295" s="9">
        <v>20.999341293380546</v>
      </c>
      <c r="H295" s="12">
        <v>8.9999999999999998E-4</v>
      </c>
      <c r="I295" s="10">
        <v>229.10400000000001</v>
      </c>
      <c r="J295" s="9">
        <f t="shared" si="12"/>
        <v>2.1138223340050107E-2</v>
      </c>
      <c r="K295" s="9">
        <f t="shared" si="13"/>
        <v>9531.4158464642023</v>
      </c>
      <c r="L295" s="9">
        <f t="shared" si="14"/>
        <v>9448.7717003683629</v>
      </c>
      <c r="M295" s="14">
        <v>456.37610000000001</v>
      </c>
      <c r="N295" s="14">
        <v>3518.6219999999998</v>
      </c>
      <c r="O295" s="14">
        <v>3175.9479999999999</v>
      </c>
      <c r="P295" s="14">
        <v>1565.9592686380013</v>
      </c>
    </row>
    <row r="296" spans="1:16" ht="18.75" customHeight="1" x14ac:dyDescent="0.3">
      <c r="A296" s="7">
        <v>41091</v>
      </c>
      <c r="B296" s="8">
        <v>1.5100000000000001E-2</v>
      </c>
      <c r="C296" s="9">
        <v>4321.9748235954767</v>
      </c>
      <c r="D296" s="10">
        <v>1403.45</v>
      </c>
      <c r="E296" s="11">
        <f>E294/3+E297*2/3</f>
        <v>29.166666666666664</v>
      </c>
      <c r="F296" s="10">
        <f>F295*2/3+F298/3</f>
        <v>87.446666666666673</v>
      </c>
      <c r="G296" s="9">
        <v>21.410428453442922</v>
      </c>
      <c r="H296" s="12">
        <v>1E-3</v>
      </c>
      <c r="I296" s="10">
        <v>230.37899999999999</v>
      </c>
      <c r="J296" s="9">
        <f t="shared" si="12"/>
        <v>2.0782120251285521E-2</v>
      </c>
      <c r="K296" s="9">
        <f t="shared" si="13"/>
        <v>9854.5589767889833</v>
      </c>
      <c r="L296" s="9">
        <f t="shared" si="14"/>
        <v>9768.5874190046106</v>
      </c>
      <c r="M296" s="14">
        <v>478.916</v>
      </c>
      <c r="N296" s="14">
        <v>3749.174</v>
      </c>
      <c r="O296" s="14">
        <v>3299.7979999999998</v>
      </c>
      <c r="P296" s="14">
        <v>1626.39866207674</v>
      </c>
    </row>
    <row r="297" spans="1:16" ht="18.75" customHeight="1" x14ac:dyDescent="0.3">
      <c r="A297" s="7">
        <v>41122</v>
      </c>
      <c r="B297" s="8">
        <v>1.5700000000000002E-2</v>
      </c>
      <c r="C297" s="9">
        <v>4303.6854108522921</v>
      </c>
      <c r="D297" s="10">
        <v>1443.42</v>
      </c>
      <c r="E297" s="11">
        <v>29.59</v>
      </c>
      <c r="F297" s="10">
        <f>F295/3+F298*2/3</f>
        <v>86.973333333333329</v>
      </c>
      <c r="G297" s="9">
        <v>21.783690301727667</v>
      </c>
      <c r="H297" s="12">
        <v>1E-3</v>
      </c>
      <c r="I297" s="10">
        <v>231.40700000000001</v>
      </c>
      <c r="J297" s="9">
        <f t="shared" si="12"/>
        <v>2.0499923792104861E-2</v>
      </c>
      <c r="K297" s="9">
        <f t="shared" si="13"/>
        <v>10152.52928019311</v>
      </c>
      <c r="L297" s="9">
        <f t="shared" si="14"/>
        <v>10063.48294830341</v>
      </c>
      <c r="M297" s="14">
        <v>485.47230000000002</v>
      </c>
      <c r="N297" s="14">
        <v>3795.857</v>
      </c>
      <c r="O297" s="14">
        <v>3343.3139999999999</v>
      </c>
      <c r="P297" s="14">
        <v>1658.1261612252044</v>
      </c>
    </row>
    <row r="298" spans="1:16" ht="18.75" customHeight="1" x14ac:dyDescent="0.3">
      <c r="A298" s="7">
        <v>41153</v>
      </c>
      <c r="B298" s="8">
        <v>1.6500000000000001E-2</v>
      </c>
      <c r="C298" s="9">
        <v>4277.9394333588143</v>
      </c>
      <c r="D298" s="16">
        <v>1437.82</v>
      </c>
      <c r="E298" s="11">
        <f>E297*2/3+E300/3</f>
        <v>30.143333333333331</v>
      </c>
      <c r="F298" s="10">
        <v>86.5</v>
      </c>
      <c r="G298" s="9">
        <v>21.577109654528769</v>
      </c>
      <c r="H298" s="12">
        <v>1.1000000000000001E-3</v>
      </c>
      <c r="I298" s="10">
        <v>231.31700000000001</v>
      </c>
      <c r="J298" s="9">
        <f t="shared" si="12"/>
        <v>2.0964608458175108E-2</v>
      </c>
      <c r="K298" s="9">
        <f t="shared" si="13"/>
        <v>10130.808939303664</v>
      </c>
      <c r="L298" s="9">
        <f t="shared" si="14"/>
        <v>10042.021323479816</v>
      </c>
      <c r="M298" s="14">
        <v>496.02809999999999</v>
      </c>
      <c r="N298" s="14">
        <v>3904.1579999999999</v>
      </c>
      <c r="O298" s="14">
        <v>3419.105</v>
      </c>
      <c r="P298" s="14">
        <v>1652.6041366086067</v>
      </c>
    </row>
    <row r="299" spans="1:16" ht="18.75" customHeight="1" x14ac:dyDescent="0.3">
      <c r="A299" s="7">
        <v>41183</v>
      </c>
      <c r="B299" s="8">
        <v>1.72E-2</v>
      </c>
      <c r="C299" s="9">
        <v>4256.6271869349403</v>
      </c>
      <c r="D299" s="16">
        <v>1394.51</v>
      </c>
      <c r="E299" s="11">
        <f>E297/3+E300*2/3</f>
        <v>30.696666666666665</v>
      </c>
      <c r="F299" s="10">
        <f>F298*2/3+F301/3</f>
        <v>86.50333333333333</v>
      </c>
      <c r="G299" s="9">
        <v>20.898162059573689</v>
      </c>
      <c r="H299" s="12">
        <v>1E-3</v>
      </c>
      <c r="I299" s="10">
        <v>230.221</v>
      </c>
      <c r="J299" s="9">
        <f t="shared" si="12"/>
        <v>2.2012510965619941E-2</v>
      </c>
      <c r="K299" s="9">
        <f t="shared" si="13"/>
        <v>9843.6727448761394</v>
      </c>
      <c r="L299" s="9">
        <f t="shared" si="14"/>
        <v>9757.956497273788</v>
      </c>
      <c r="M299" s="14">
        <v>511.65109999999999</v>
      </c>
      <c r="N299" s="14">
        <v>4022.694</v>
      </c>
      <c r="O299" s="14">
        <v>3504.625</v>
      </c>
      <c r="P299" s="14">
        <v>1752.3254046848119</v>
      </c>
    </row>
    <row r="300" spans="1:16" ht="18.75" customHeight="1" x14ac:dyDescent="0.3">
      <c r="A300" s="7">
        <v>41214</v>
      </c>
      <c r="B300" s="8">
        <v>1.6200000000000003E-2</v>
      </c>
      <c r="C300" s="9">
        <v>4301.5789167999119</v>
      </c>
      <c r="D300" s="10">
        <v>1422.29</v>
      </c>
      <c r="E300" s="11">
        <v>31.25</v>
      </c>
      <c r="F300" s="10">
        <f>F298/3+F301*2/3</f>
        <v>86.506666666666675</v>
      </c>
      <c r="G300" s="9">
        <v>21.238261139845601</v>
      </c>
      <c r="H300" s="12">
        <v>8.9999999999999998E-4</v>
      </c>
      <c r="I300" s="10">
        <v>229.601</v>
      </c>
      <c r="J300" s="9">
        <f t="shared" si="12"/>
        <v>2.1971609165500706E-2</v>
      </c>
      <c r="K300" s="9">
        <f t="shared" si="13"/>
        <v>10058.150800460138</v>
      </c>
      <c r="L300" s="9">
        <f t="shared" si="14"/>
        <v>9970.2110133076676</v>
      </c>
      <c r="M300" s="14">
        <v>508.24079999999998</v>
      </c>
      <c r="N300" s="14">
        <v>4050.884</v>
      </c>
      <c r="O300" s="14">
        <v>3439.931</v>
      </c>
      <c r="P300" s="14">
        <v>1741.6851919100638</v>
      </c>
    </row>
    <row r="301" spans="1:16" ht="18.75" customHeight="1" x14ac:dyDescent="0.3">
      <c r="A301" s="7">
        <v>41244</v>
      </c>
      <c r="B301" s="8">
        <v>1.78E-2</v>
      </c>
      <c r="C301" s="9">
        <v>4245.0719562588001</v>
      </c>
      <c r="D301" s="10">
        <v>1480.4</v>
      </c>
      <c r="E301" s="11">
        <f>E300*2/3+E303/3</f>
        <v>31.536666666666665</v>
      </c>
      <c r="F301" s="10">
        <v>86.51</v>
      </c>
      <c r="G301" s="9">
        <v>21.900475413821795</v>
      </c>
      <c r="H301" s="12">
        <v>7.000000000000001E-4</v>
      </c>
      <c r="I301" s="10">
        <v>230.28</v>
      </c>
      <c r="J301" s="9">
        <f t="shared" si="12"/>
        <v>2.1302801044762676E-2</v>
      </c>
      <c r="K301" s="9">
        <f t="shared" si="13"/>
        <v>10487.678197899837</v>
      </c>
      <c r="L301" s="9">
        <f t="shared" si="14"/>
        <v>10395.259853757112</v>
      </c>
      <c r="M301" s="14">
        <v>514.73990000000003</v>
      </c>
      <c r="N301" s="14">
        <v>4136.0889999999999</v>
      </c>
      <c r="O301" s="14">
        <v>3459.29</v>
      </c>
      <c r="P301" s="14">
        <v>1763.7996275367882</v>
      </c>
    </row>
    <row r="302" spans="1:16" ht="18.75" customHeight="1" x14ac:dyDescent="0.3">
      <c r="A302" s="7">
        <v>41275</v>
      </c>
      <c r="B302" s="8">
        <v>2.0199999999999999E-2</v>
      </c>
      <c r="C302" s="9">
        <v>4160.2272230549188</v>
      </c>
      <c r="D302" s="10">
        <v>1512.31</v>
      </c>
      <c r="E302" s="11">
        <f>E300/3+E303*2/3</f>
        <v>31.823333333333331</v>
      </c>
      <c r="F302" s="10">
        <f>F301*2/3+F304/3</f>
        <v>86.906666666666666</v>
      </c>
      <c r="G302" s="9">
        <v>22.052724336861932</v>
      </c>
      <c r="H302" s="12">
        <v>7.000000000000001E-4</v>
      </c>
      <c r="I302" s="10">
        <v>232.166</v>
      </c>
      <c r="J302" s="9">
        <f t="shared" si="12"/>
        <v>2.104286378674566E-2</v>
      </c>
      <c r="K302" s="9">
        <f t="shared" si="13"/>
        <v>10732.527259793264</v>
      </c>
      <c r="L302" s="9">
        <f t="shared" si="14"/>
        <v>10637.55836185</v>
      </c>
      <c r="M302" s="14">
        <v>526.39909999999998</v>
      </c>
      <c r="N302" s="14">
        <v>4261.07</v>
      </c>
      <c r="O302" s="14">
        <v>3489.3449999999998</v>
      </c>
      <c r="P302" s="14">
        <v>1850.0406590489461</v>
      </c>
    </row>
    <row r="303" spans="1:16" ht="18.75" customHeight="1" x14ac:dyDescent="0.3">
      <c r="A303" s="7">
        <v>41306</v>
      </c>
      <c r="B303" s="8">
        <v>1.89E-2</v>
      </c>
      <c r="C303" s="9">
        <v>4215.9274638562147</v>
      </c>
      <c r="D303" s="10">
        <v>1550.83</v>
      </c>
      <c r="E303" s="11">
        <v>32.11</v>
      </c>
      <c r="F303" s="10">
        <f>F301/3+F304*2/3</f>
        <v>87.303333333333342</v>
      </c>
      <c r="G303" s="9">
        <v>22.41920711460256</v>
      </c>
      <c r="H303" s="12">
        <v>1E-3</v>
      </c>
      <c r="I303" s="10">
        <v>232.773</v>
      </c>
      <c r="J303" s="9">
        <f t="shared" si="12"/>
        <v>2.0705041816317715E-2</v>
      </c>
      <c r="K303" s="9">
        <f t="shared" si="13"/>
        <v>11024.884914136554</v>
      </c>
      <c r="L303" s="9">
        <f t="shared" si="14"/>
        <v>10926.861530742102</v>
      </c>
      <c r="M303" s="14">
        <v>550.64949999999999</v>
      </c>
      <c r="N303" s="14">
        <v>4470.67</v>
      </c>
      <c r="O303" s="14">
        <v>3672.62</v>
      </c>
      <c r="P303" s="14">
        <v>1875.5481988319741</v>
      </c>
    </row>
    <row r="304" spans="1:16" ht="18.75" customHeight="1" x14ac:dyDescent="0.3">
      <c r="A304" s="7">
        <v>41334</v>
      </c>
      <c r="B304" s="8">
        <v>1.8700000000000001E-2</v>
      </c>
      <c r="C304" s="9">
        <v>4230.1673408218603</v>
      </c>
      <c r="D304" s="10">
        <v>1570.7</v>
      </c>
      <c r="E304" s="11">
        <f>E303*2/3+E306/3</f>
        <v>32.49666666666667</v>
      </c>
      <c r="F304" s="10">
        <v>87.7</v>
      </c>
      <c r="G304" s="9">
        <v>22.595655396105581</v>
      </c>
      <c r="H304" s="12">
        <v>8.9999999999999998E-4</v>
      </c>
      <c r="I304" s="10">
        <v>232.53100000000001</v>
      </c>
      <c r="J304" s="9">
        <f t="shared" si="12"/>
        <v>2.0689289276543368E-2</v>
      </c>
      <c r="K304" s="9">
        <f t="shared" si="13"/>
        <v>11185.392812542559</v>
      </c>
      <c r="L304" s="9">
        <f t="shared" si="14"/>
        <v>11085.700961308072</v>
      </c>
      <c r="M304" s="14">
        <v>550.56380000000001</v>
      </c>
      <c r="N304" s="14">
        <v>4426.1149999999998</v>
      </c>
      <c r="O304" s="14">
        <v>3717.2150000000001</v>
      </c>
      <c r="P304" s="14">
        <v>1851.9852193869056</v>
      </c>
    </row>
    <row r="305" spans="1:16" ht="18.75" customHeight="1" x14ac:dyDescent="0.3">
      <c r="A305" s="7">
        <v>41365</v>
      </c>
      <c r="B305" s="8">
        <v>1.7000000000000001E-2</v>
      </c>
      <c r="C305" s="9">
        <v>4302.131094286754</v>
      </c>
      <c r="D305" s="10">
        <v>1639.84</v>
      </c>
      <c r="E305" s="11">
        <f>E303/3+E306*2/3</f>
        <v>32.88333333333334</v>
      </c>
      <c r="F305" s="10">
        <f>F304*2/3+F307/3</f>
        <v>88.783333333333331</v>
      </c>
      <c r="G305" s="9">
        <v>23.411841781842398</v>
      </c>
      <c r="H305" s="12">
        <v>5.9999999999999995E-4</v>
      </c>
      <c r="I305" s="10">
        <v>232.94499999999999</v>
      </c>
      <c r="J305" s="9">
        <f t="shared" si="12"/>
        <v>2.0052769375874073E-2</v>
      </c>
      <c r="K305" s="9">
        <f t="shared" si="13"/>
        <v>11697.272320035472</v>
      </c>
      <c r="L305" s="9">
        <f t="shared" si="14"/>
        <v>11592.202808697462</v>
      </c>
      <c r="M305" s="14">
        <v>560.63040000000001</v>
      </c>
      <c r="N305" s="14">
        <v>4461.1620000000003</v>
      </c>
      <c r="O305" s="14">
        <v>3855.319</v>
      </c>
      <c r="P305" s="14">
        <v>1820.086528696273</v>
      </c>
    </row>
    <row r="306" spans="1:16" ht="18.75" customHeight="1" x14ac:dyDescent="0.3">
      <c r="A306" s="7">
        <v>41395</v>
      </c>
      <c r="B306" s="8">
        <v>2.1600000000000001E-2</v>
      </c>
      <c r="C306" s="9">
        <v>4132.4212805702518</v>
      </c>
      <c r="D306" s="10">
        <v>1618.77</v>
      </c>
      <c r="E306" s="11">
        <v>33.270000000000003</v>
      </c>
      <c r="F306" s="10">
        <f>F304/3+F307*2/3</f>
        <v>89.866666666666674</v>
      </c>
      <c r="G306" s="9">
        <v>22.925333173915323</v>
      </c>
      <c r="H306" s="12">
        <v>4.0000000000000002E-4</v>
      </c>
      <c r="I306" s="10">
        <v>233.50399999999999</v>
      </c>
      <c r="J306" s="9">
        <f t="shared" si="12"/>
        <v>2.05526418206416E-2</v>
      </c>
      <c r="K306" s="9">
        <f t="shared" si="13"/>
        <v>11566.752976516686</v>
      </c>
      <c r="L306" s="9">
        <f t="shared" si="14"/>
        <v>11463.110944301077</v>
      </c>
      <c r="M306" s="14">
        <v>576.64610000000005</v>
      </c>
      <c r="N306" s="14">
        <v>4664.4040000000005</v>
      </c>
      <c r="O306" s="14">
        <v>3930.2689999999998</v>
      </c>
      <c r="P306" s="14">
        <v>1833.8037997033223</v>
      </c>
    </row>
    <row r="307" spans="1:16" ht="18.75" customHeight="1" x14ac:dyDescent="0.3">
      <c r="A307" s="7">
        <v>41426</v>
      </c>
      <c r="B307" s="8">
        <v>2.52E-2</v>
      </c>
      <c r="C307" s="9">
        <v>4010.0400115850157</v>
      </c>
      <c r="D307" s="10">
        <v>1668.68</v>
      </c>
      <c r="E307" s="11">
        <f>E306*2/3+E309/3</f>
        <v>33.646666666666668</v>
      </c>
      <c r="F307" s="10">
        <v>90.95</v>
      </c>
      <c r="G307" s="9">
        <v>23.492460177159639</v>
      </c>
      <c r="H307" s="12">
        <v>5.0000000000000001E-4</v>
      </c>
      <c r="I307" s="10">
        <v>233.596</v>
      </c>
      <c r="J307" s="9">
        <f t="shared" si="12"/>
        <v>2.0163642320077346E-2</v>
      </c>
      <c r="K307" s="9">
        <f t="shared" si="13"/>
        <v>11943.414596888528</v>
      </c>
      <c r="L307" s="9">
        <f t="shared" si="14"/>
        <v>11835.803676985208</v>
      </c>
      <c r="M307" s="14">
        <v>575.06420000000003</v>
      </c>
      <c r="N307" s="14">
        <v>4559.933</v>
      </c>
      <c r="O307" s="14">
        <v>4010.1439999999998</v>
      </c>
      <c r="P307" s="14">
        <v>1786.7568522941858</v>
      </c>
    </row>
    <row r="308" spans="1:16" ht="18.75" customHeight="1" x14ac:dyDescent="0.3">
      <c r="A308" s="7">
        <v>41456</v>
      </c>
      <c r="B308" s="8">
        <v>2.6000000000000002E-2</v>
      </c>
      <c r="C308" s="9">
        <v>3990.5770025199627</v>
      </c>
      <c r="D308" s="10">
        <v>1670.09</v>
      </c>
      <c r="E308" s="11">
        <f>E306/3+E309*2/3</f>
        <v>34.023333333333333</v>
      </c>
      <c r="F308" s="10">
        <f>F307*2/3+F310/3</f>
        <v>92.09</v>
      </c>
      <c r="G308" s="9">
        <v>23.356649094916087</v>
      </c>
      <c r="H308" s="12">
        <v>4.0000000000000002E-4</v>
      </c>
      <c r="I308" s="10">
        <v>233.87700000000001</v>
      </c>
      <c r="J308" s="9">
        <f t="shared" si="12"/>
        <v>2.0372155592413184E-2</v>
      </c>
      <c r="K308" s="9">
        <f t="shared" si="13"/>
        <v>11973.799759159874</v>
      </c>
      <c r="L308" s="9">
        <f t="shared" si="14"/>
        <v>11865.898088516502</v>
      </c>
      <c r="M308" s="14">
        <v>558.25570000000005</v>
      </c>
      <c r="N308" s="14">
        <v>4389.1319999999996</v>
      </c>
      <c r="O308" s="14">
        <v>3954.6990000000001</v>
      </c>
      <c r="P308" s="14">
        <v>1673.0154358670957</v>
      </c>
    </row>
    <row r="309" spans="1:16" ht="18.75" customHeight="1" x14ac:dyDescent="0.3">
      <c r="A309" s="7">
        <v>41487</v>
      </c>
      <c r="B309" s="8">
        <v>2.7799999999999998E-2</v>
      </c>
      <c r="C309" s="9">
        <v>3937.3394723048241</v>
      </c>
      <c r="D309" s="10">
        <v>1687.17</v>
      </c>
      <c r="E309" s="11">
        <v>34.4</v>
      </c>
      <c r="F309" s="10">
        <f>F307/3+F310*2/3</f>
        <v>93.23</v>
      </c>
      <c r="G309" s="9">
        <v>23.442287167960593</v>
      </c>
      <c r="H309" s="12">
        <v>4.0000000000000002E-4</v>
      </c>
      <c r="I309" s="10">
        <v>234.149</v>
      </c>
      <c r="J309" s="9">
        <f t="shared" si="12"/>
        <v>2.0389172401121404E-2</v>
      </c>
      <c r="K309" s="9">
        <f t="shared" si="13"/>
        <v>12116.808454816621</v>
      </c>
      <c r="L309" s="9">
        <f t="shared" si="14"/>
        <v>12007.411874314923</v>
      </c>
      <c r="M309" s="14">
        <v>584.98080000000004</v>
      </c>
      <c r="N309" s="14">
        <v>4622.6350000000002</v>
      </c>
      <c r="O309" s="14">
        <v>4161.0860000000002</v>
      </c>
      <c r="P309" s="14">
        <v>1690.4945312751179</v>
      </c>
    </row>
    <row r="310" spans="1:16" ht="18.75" customHeight="1" x14ac:dyDescent="0.3">
      <c r="A310" s="7">
        <v>41518</v>
      </c>
      <c r="B310" s="8">
        <v>2.64E-2</v>
      </c>
      <c r="C310" s="9">
        <v>3994.2790505983248</v>
      </c>
      <c r="D310" s="10">
        <v>1720.03</v>
      </c>
      <c r="E310" s="11">
        <f>E309*2/3+E312/3</f>
        <v>34.596666666666664</v>
      </c>
      <c r="F310" s="10">
        <v>94.37</v>
      </c>
      <c r="G310" s="9">
        <v>23.83473788763142</v>
      </c>
      <c r="H310" s="12">
        <v>2.0000000000000001E-4</v>
      </c>
      <c r="I310" s="10">
        <v>233.54599999999999</v>
      </c>
      <c r="J310" s="9">
        <f t="shared" si="12"/>
        <v>2.0113990259859809E-2</v>
      </c>
      <c r="K310" s="9">
        <f t="shared" si="13"/>
        <v>12373.505620932978</v>
      </c>
      <c r="L310" s="9">
        <f t="shared" si="14"/>
        <v>12261.39946047691</v>
      </c>
      <c r="M310" s="14">
        <v>572.79309999999998</v>
      </c>
      <c r="N310" s="14">
        <v>4563.0870000000004</v>
      </c>
      <c r="O310" s="14">
        <v>4043.5540000000001</v>
      </c>
      <c r="P310" s="14">
        <v>1661.4578120073963</v>
      </c>
    </row>
    <row r="311" spans="1:16" ht="18.75" customHeight="1" x14ac:dyDescent="0.3">
      <c r="A311" s="7">
        <v>41548</v>
      </c>
      <c r="B311" s="8">
        <v>2.5699999999999997E-2</v>
      </c>
      <c r="C311" s="9">
        <v>4027.405155914033</v>
      </c>
      <c r="D311" s="10">
        <v>1783.54</v>
      </c>
      <c r="E311" s="11">
        <f>E309/3+E312*2/3</f>
        <v>34.793333333333337</v>
      </c>
      <c r="F311" s="10">
        <f>F310*2/3+F313/3</f>
        <v>96.313333333333333</v>
      </c>
      <c r="G311" s="9">
        <v>24.642077092412048</v>
      </c>
      <c r="H311" s="12">
        <v>5.0000000000000001E-4</v>
      </c>
      <c r="I311" s="10">
        <v>233.06899999999999</v>
      </c>
      <c r="J311" s="9">
        <f t="shared" si="12"/>
        <v>1.9508019631369826E-2</v>
      </c>
      <c r="K311" s="9">
        <f t="shared" si="13"/>
        <v>12851.240098887649</v>
      </c>
      <c r="L311" s="9">
        <f t="shared" si="14"/>
        <v>12734.069578704797</v>
      </c>
      <c r="M311" s="14">
        <v>602.37850000000003</v>
      </c>
      <c r="N311" s="14">
        <v>4885.5360000000001</v>
      </c>
      <c r="O311" s="14">
        <v>4175.55</v>
      </c>
      <c r="P311" s="14">
        <v>1769.5016227489987</v>
      </c>
    </row>
    <row r="312" spans="1:16" ht="18.75" customHeight="1" x14ac:dyDescent="0.3">
      <c r="A312" s="7">
        <v>41579</v>
      </c>
      <c r="B312" s="8">
        <v>2.75E-2</v>
      </c>
      <c r="C312" s="9">
        <v>3973.4834434235272</v>
      </c>
      <c r="D312" s="10">
        <v>1807.78</v>
      </c>
      <c r="E312" s="11">
        <v>34.99</v>
      </c>
      <c r="F312" s="10">
        <f>F310/3+F313*2/3</f>
        <v>98.256666666666661</v>
      </c>
      <c r="G312" s="9">
        <v>24.861869296461936</v>
      </c>
      <c r="H312" s="12">
        <v>7.000000000000001E-4</v>
      </c>
      <c r="I312" s="10">
        <v>233.04900000000001</v>
      </c>
      <c r="J312" s="9">
        <f t="shared" si="12"/>
        <v>1.9355231278142253E-2</v>
      </c>
      <c r="K312" s="9">
        <f t="shared" si="13"/>
        <v>13046.910582449578</v>
      </c>
      <c r="L312" s="9">
        <f t="shared" si="14"/>
        <v>12927.67689897433</v>
      </c>
      <c r="M312" s="14">
        <v>626.58960000000002</v>
      </c>
      <c r="N312" s="14">
        <v>5049.4579999999996</v>
      </c>
      <c r="O312" s="14">
        <v>4359.3280000000004</v>
      </c>
      <c r="P312" s="14">
        <v>1855.4705036043765</v>
      </c>
    </row>
    <row r="313" spans="1:16" ht="18.75" customHeight="1" x14ac:dyDescent="0.3">
      <c r="A313" s="7">
        <v>41609</v>
      </c>
      <c r="B313" s="8">
        <v>3.04E-2</v>
      </c>
      <c r="C313" s="9">
        <v>3884.5718068064275</v>
      </c>
      <c r="D313" s="10">
        <v>1822.36</v>
      </c>
      <c r="E313" s="11">
        <f>E312*2/3+E315/3</f>
        <v>35.403333333333336</v>
      </c>
      <c r="F313" s="10">
        <v>100.2</v>
      </c>
      <c r="G313" s="9">
        <v>24.859609093632702</v>
      </c>
      <c r="H313" s="12">
        <v>7.000000000000001E-4</v>
      </c>
      <c r="I313" s="10">
        <v>233.916</v>
      </c>
      <c r="J313" s="9">
        <f t="shared" si="12"/>
        <v>1.9427189651514156E-2</v>
      </c>
      <c r="K313" s="9">
        <f t="shared" si="13"/>
        <v>13173.428171233709</v>
      </c>
      <c r="L313" s="9">
        <f t="shared" si="14"/>
        <v>13052.869467603739</v>
      </c>
      <c r="M313" s="14">
        <v>635.46349999999995</v>
      </c>
      <c r="N313" s="14">
        <v>5080.402</v>
      </c>
      <c r="O313" s="14">
        <v>4480.6360000000004</v>
      </c>
      <c r="P313" s="14">
        <v>1828.3388389341139</v>
      </c>
    </row>
    <row r="314" spans="1:16" ht="18.75" customHeight="1" x14ac:dyDescent="0.3">
      <c r="A314" s="7">
        <v>41640</v>
      </c>
      <c r="B314" s="8">
        <v>2.6699999999999998E-2</v>
      </c>
      <c r="C314" s="9">
        <v>4018.9112072227058</v>
      </c>
      <c r="D314" s="10">
        <v>1817.04</v>
      </c>
      <c r="E314" s="11">
        <f>E312/3+E315*2/3</f>
        <v>35.816666666666663</v>
      </c>
      <c r="F314" s="10">
        <f>F313*2/3+F316/3</f>
        <v>100.41666666666666</v>
      </c>
      <c r="G314" s="9">
        <v>24.590930877894124</v>
      </c>
      <c r="H314" s="12">
        <v>4.0000000000000002E-4</v>
      </c>
      <c r="I314" s="10">
        <v>234.78100000000001</v>
      </c>
      <c r="J314" s="9">
        <f t="shared" si="12"/>
        <v>1.9711545517251499E-2</v>
      </c>
      <c r="K314" s="9">
        <f t="shared" si="13"/>
        <v>13156.546976483258</v>
      </c>
      <c r="L314" s="9">
        <f t="shared" si="14"/>
        <v>13036.205356351475</v>
      </c>
      <c r="M314" s="14">
        <v>646.42629999999997</v>
      </c>
      <c r="N314" s="14">
        <v>5156.9390000000003</v>
      </c>
      <c r="O314" s="14">
        <v>4598.6360000000004</v>
      </c>
      <c r="P314" s="14">
        <v>1801.9051090126898</v>
      </c>
    </row>
    <row r="315" spans="1:16" ht="18.75" customHeight="1" x14ac:dyDescent="0.3">
      <c r="A315" s="7">
        <v>41671</v>
      </c>
      <c r="B315" s="8">
        <v>2.6600000000000002E-2</v>
      </c>
      <c r="C315" s="9">
        <v>4031.3361890831984</v>
      </c>
      <c r="D315" s="10">
        <v>1863.52</v>
      </c>
      <c r="E315" s="11">
        <v>36.229999999999997</v>
      </c>
      <c r="F315" s="10">
        <f>F313/3+F316*2/3</f>
        <v>100.63333333333333</v>
      </c>
      <c r="G315" s="9">
        <v>24.956039153965385</v>
      </c>
      <c r="H315" s="12">
        <v>5.0000000000000001E-4</v>
      </c>
      <c r="I315" s="10">
        <v>236.29300000000001</v>
      </c>
      <c r="J315" s="9">
        <f t="shared" si="12"/>
        <v>1.944170172576629E-2</v>
      </c>
      <c r="K315" s="9">
        <f t="shared" si="13"/>
        <v>13514.953016827323</v>
      </c>
      <c r="L315" s="9">
        <f t="shared" si="14"/>
        <v>13390.792828686857</v>
      </c>
      <c r="M315" s="14">
        <v>620.56899999999996</v>
      </c>
      <c r="N315" s="14">
        <v>4948.7669999999998</v>
      </c>
      <c r="O315" s="14">
        <v>4441.1509999999998</v>
      </c>
      <c r="P315" s="14">
        <v>1684.897884704242</v>
      </c>
    </row>
    <row r="316" spans="1:16" ht="18.75" customHeight="1" x14ac:dyDescent="0.3">
      <c r="A316" s="7">
        <v>41699</v>
      </c>
      <c r="B316" s="8">
        <v>2.7300000000000001E-2</v>
      </c>
      <c r="C316" s="9">
        <v>4015.9007507316705</v>
      </c>
      <c r="D316" s="10">
        <v>1864.26</v>
      </c>
      <c r="E316" s="11">
        <f>E315*2/3+E318/3</f>
        <v>36.61333333333333</v>
      </c>
      <c r="F316" s="10">
        <v>100.85</v>
      </c>
      <c r="G316" s="9">
        <v>24.786315396962628</v>
      </c>
      <c r="H316" s="12">
        <v>5.0000000000000001E-4</v>
      </c>
      <c r="I316" s="10">
        <v>237.072</v>
      </c>
      <c r="J316" s="9">
        <f t="shared" si="12"/>
        <v>1.9639606778739729E-2</v>
      </c>
      <c r="K316" s="9">
        <f t="shared" si="13"/>
        <v>13542.447590831483</v>
      </c>
      <c r="L316" s="9">
        <f t="shared" si="14"/>
        <v>13418.026110738339</v>
      </c>
      <c r="M316" s="14">
        <v>650.54719999999998</v>
      </c>
      <c r="N316" s="14">
        <v>5218.83</v>
      </c>
      <c r="O316" s="14">
        <v>4646.6719999999996</v>
      </c>
      <c r="P316" s="14">
        <v>1740.7107169777232</v>
      </c>
    </row>
    <row r="317" spans="1:16" ht="18.75" customHeight="1" x14ac:dyDescent="0.3">
      <c r="A317" s="7">
        <v>41730</v>
      </c>
      <c r="B317" s="8">
        <v>2.6699999999999998E-2</v>
      </c>
      <c r="C317" s="9">
        <v>4045.9084128555996</v>
      </c>
      <c r="D317" s="10">
        <v>1889.77</v>
      </c>
      <c r="E317" s="11">
        <f>E315/3+E318*2/3</f>
        <v>36.99666666666667</v>
      </c>
      <c r="F317" s="10">
        <f>F316*2/3+F319/3</f>
        <v>101.60666666666667</v>
      </c>
      <c r="G317" s="9">
        <v>24.943274109902582</v>
      </c>
      <c r="H317" s="12">
        <v>2.9999999999999997E-4</v>
      </c>
      <c r="I317" s="10">
        <v>237.9</v>
      </c>
      <c r="J317" s="9">
        <f t="shared" si="12"/>
        <v>1.9577338335705758E-2</v>
      </c>
      <c r="K317" s="9">
        <f t="shared" si="13"/>
        <v>13750.154646887422</v>
      </c>
      <c r="L317" s="9">
        <f t="shared" si="14"/>
        <v>13623.525307467329</v>
      </c>
      <c r="M317" s="14">
        <v>653.43970000000002</v>
      </c>
      <c r="N317" s="14">
        <v>5195.3950000000004</v>
      </c>
      <c r="O317" s="14">
        <v>4676.5389999999998</v>
      </c>
      <c r="P317" s="14">
        <v>1794.144425767742</v>
      </c>
    </row>
    <row r="318" spans="1:16" ht="18.75" customHeight="1" x14ac:dyDescent="0.3">
      <c r="A318" s="7">
        <v>41760</v>
      </c>
      <c r="B318" s="8">
        <v>2.4799999999999999E-2</v>
      </c>
      <c r="C318" s="9">
        <v>4122.1248648096835</v>
      </c>
      <c r="D318" s="10">
        <v>1947.09</v>
      </c>
      <c r="E318" s="11">
        <v>37.380000000000003</v>
      </c>
      <c r="F318" s="10">
        <f>F316/3+F319*2/3</f>
        <v>102.36333333333334</v>
      </c>
      <c r="G318" s="9">
        <v>25.558007623511291</v>
      </c>
      <c r="H318" s="12">
        <v>2.9999999999999997E-4</v>
      </c>
      <c r="I318" s="10">
        <v>238.34299999999999</v>
      </c>
      <c r="J318" s="9">
        <f t="shared" si="12"/>
        <v>1.9197879913101092E-2</v>
      </c>
      <c r="K318" s="9">
        <f t="shared" si="13"/>
        <v>14189.885723200752</v>
      </c>
      <c r="L318" s="9">
        <f t="shared" si="14"/>
        <v>14058.545679876948</v>
      </c>
      <c r="M318" s="14">
        <v>659.66030000000001</v>
      </c>
      <c r="N318" s="14">
        <v>5277.4059999999999</v>
      </c>
      <c r="O318" s="14">
        <v>4703.085</v>
      </c>
      <c r="P318" s="14">
        <v>1800.136129743621</v>
      </c>
    </row>
    <row r="319" spans="1:16" ht="18.75" customHeight="1" x14ac:dyDescent="0.3">
      <c r="A319" s="7">
        <v>41791</v>
      </c>
      <c r="B319" s="8">
        <v>2.53E-2</v>
      </c>
      <c r="C319" s="9">
        <v>4112.667228787107</v>
      </c>
      <c r="D319" s="10">
        <v>1973.1</v>
      </c>
      <c r="E319" s="11">
        <f>E318*2/3+E321/3</f>
        <v>37.75</v>
      </c>
      <c r="F319" s="10">
        <v>103.12</v>
      </c>
      <c r="G319" s="9">
        <v>25.81754597615874</v>
      </c>
      <c r="H319" s="12">
        <v>4.0000000000000002E-4</v>
      </c>
      <c r="I319" s="10">
        <v>238.25</v>
      </c>
      <c r="J319" s="9">
        <f t="shared" si="12"/>
        <v>1.9132329836298211E-2</v>
      </c>
      <c r="K319" s="9">
        <f t="shared" si="13"/>
        <v>14402.365856715218</v>
      </c>
      <c r="L319" s="9">
        <f t="shared" si="14"/>
        <v>14268.759699954522</v>
      </c>
      <c r="M319" s="14">
        <v>673.69060000000002</v>
      </c>
      <c r="N319" s="14">
        <v>5358.9859999999999</v>
      </c>
      <c r="O319" s="14">
        <v>4812.0429999999997</v>
      </c>
      <c r="P319" s="14">
        <v>1862.9722047727114</v>
      </c>
    </row>
    <row r="320" spans="1:16" ht="18.75" customHeight="1" x14ac:dyDescent="0.3">
      <c r="A320" s="7">
        <v>41821</v>
      </c>
      <c r="B320" s="8">
        <v>2.58E-2</v>
      </c>
      <c r="C320" s="9">
        <v>4103.44688060712</v>
      </c>
      <c r="D320" s="10">
        <v>1961.53</v>
      </c>
      <c r="E320" s="11">
        <f>E318/3+E321*2/3</f>
        <v>38.120000000000005</v>
      </c>
      <c r="F320" s="10">
        <f>F319*2/3+F322/3</f>
        <v>104.06666666666666</v>
      </c>
      <c r="G320" s="9">
        <v>25.617606421799398</v>
      </c>
      <c r="H320" s="12">
        <v>2.9999999999999997E-4</v>
      </c>
      <c r="I320" s="10">
        <v>237.852</v>
      </c>
      <c r="J320" s="9">
        <f t="shared" si="12"/>
        <v>1.9433809322314727E-2</v>
      </c>
      <c r="K320" s="9">
        <f t="shared" si="13"/>
        <v>14341.099900897456</v>
      </c>
      <c r="L320" s="9">
        <f t="shared" si="14"/>
        <v>14208.197591337419</v>
      </c>
      <c r="M320" s="14">
        <v>686.37469999999996</v>
      </c>
      <c r="N320" s="14">
        <v>5435.165</v>
      </c>
      <c r="O320" s="14">
        <v>4912.78</v>
      </c>
      <c r="P320" s="14">
        <v>1912.4685080928666</v>
      </c>
    </row>
    <row r="321" spans="1:16" ht="18.75" customHeight="1" x14ac:dyDescent="0.3">
      <c r="A321" s="7">
        <v>41852</v>
      </c>
      <c r="B321" s="8">
        <v>2.35E-2</v>
      </c>
      <c r="C321" s="9">
        <v>4195.3241061339631</v>
      </c>
      <c r="D321" s="10">
        <v>1993.23</v>
      </c>
      <c r="E321" s="11">
        <v>38.49</v>
      </c>
      <c r="F321" s="10">
        <f>F319/3+F322*2/3</f>
        <v>105.01333333333334</v>
      </c>
      <c r="G321" s="9">
        <v>25.918436892606195</v>
      </c>
      <c r="H321" s="12">
        <v>2.9999999999999997E-4</v>
      </c>
      <c r="I321" s="10">
        <v>238.03100000000001</v>
      </c>
      <c r="J321" s="9">
        <f t="shared" si="12"/>
        <v>1.9310365587513735E-2</v>
      </c>
      <c r="K321" s="9">
        <f t="shared" si="13"/>
        <v>14596.314934463384</v>
      </c>
      <c r="L321" s="9">
        <f t="shared" si="14"/>
        <v>14460.677989419861</v>
      </c>
      <c r="M321" s="14">
        <v>678.05079999999998</v>
      </c>
      <c r="N321" s="14">
        <v>5338.3379999999997</v>
      </c>
      <c r="O321" s="14">
        <v>4841.8770000000004</v>
      </c>
      <c r="P321" s="14">
        <v>1949.4502707278707</v>
      </c>
    </row>
    <row r="322" spans="1:16" ht="18.75" customHeight="1" x14ac:dyDescent="0.3">
      <c r="A322" s="7">
        <v>41883</v>
      </c>
      <c r="B322" s="8">
        <v>2.52E-2</v>
      </c>
      <c r="C322" s="9">
        <v>4141.3030843908373</v>
      </c>
      <c r="D322" s="10">
        <v>1937.27</v>
      </c>
      <c r="E322" s="11">
        <f>E321*2/3+E324/3</f>
        <v>38.806666666666665</v>
      </c>
      <c r="F322" s="10">
        <v>105.96</v>
      </c>
      <c r="G322" s="9">
        <v>25.16274828308325</v>
      </c>
      <c r="H322" s="12">
        <v>2.0000000000000001E-4</v>
      </c>
      <c r="I322" s="10">
        <v>237.43299999999999</v>
      </c>
      <c r="J322" s="9">
        <f t="shared" ref="J322:J385" si="15">E322/D322</f>
        <v>2.003162525960071E-2</v>
      </c>
      <c r="K322" s="9">
        <f t="shared" si="13"/>
        <v>14210.204489082125</v>
      </c>
      <c r="L322" s="9">
        <f t="shared" si="14"/>
        <v>14078.833203554623</v>
      </c>
      <c r="M322" s="14">
        <v>693.02739999999994</v>
      </c>
      <c r="N322" s="14">
        <v>5342.5940000000001</v>
      </c>
      <c r="O322" s="14">
        <v>5033.0320000000002</v>
      </c>
      <c r="P322" s="14">
        <v>1993.3806541642061</v>
      </c>
    </row>
    <row r="323" spans="1:16" ht="18.75" customHeight="1" x14ac:dyDescent="0.3">
      <c r="A323" s="7">
        <v>41913</v>
      </c>
      <c r="B323" s="8">
        <v>2.35E-2</v>
      </c>
      <c r="C323" s="9">
        <v>4211.9544981603276</v>
      </c>
      <c r="D323" s="10">
        <v>2044.57</v>
      </c>
      <c r="E323" s="11">
        <f>E321/3+E324*2/3</f>
        <v>39.123333333333335</v>
      </c>
      <c r="F323" s="10">
        <f>F322*2/3+F325/3</f>
        <v>104.74333333333334</v>
      </c>
      <c r="G323" s="9">
        <v>26.606817147143424</v>
      </c>
      <c r="H323" s="12">
        <v>2.0000000000000001E-4</v>
      </c>
      <c r="I323" s="10">
        <v>236.15100000000001</v>
      </c>
      <c r="J323" s="9">
        <f t="shared" si="15"/>
        <v>1.913523789028174E-2</v>
      </c>
      <c r="K323" s="9">
        <f t="shared" ref="K323:K386" si="16">K322*(1+(D323+E323/12)/D322-1)</f>
        <v>15021.182904889911</v>
      </c>
      <c r="L323" s="9">
        <f t="shared" ref="L323:L386" si="17">L322*(1+(D323/D322-1)+J323/12)</f>
        <v>14881.070789681085</v>
      </c>
      <c r="M323" s="14">
        <v>670.55529999999999</v>
      </c>
      <c r="N323" s="14">
        <v>5123.16</v>
      </c>
      <c r="O323" s="14">
        <v>4952.1319999999996</v>
      </c>
      <c r="P323" s="14">
        <v>1845.629184693079</v>
      </c>
    </row>
    <row r="324" spans="1:16" ht="18.75" customHeight="1" x14ac:dyDescent="0.3">
      <c r="A324" s="7">
        <v>41944</v>
      </c>
      <c r="B324" s="8">
        <v>2.18E-2</v>
      </c>
      <c r="C324" s="9">
        <v>4283.7489824539462</v>
      </c>
      <c r="D324" s="10">
        <v>2054.27</v>
      </c>
      <c r="E324" s="11">
        <v>39.44</v>
      </c>
      <c r="F324" s="10">
        <f>F322/3+F325*2/3</f>
        <v>103.52666666666667</v>
      </c>
      <c r="G324" s="9">
        <v>26.794085482572548</v>
      </c>
      <c r="H324" s="12">
        <v>2.0000000000000001E-4</v>
      </c>
      <c r="I324" s="10">
        <v>234.81200000000001</v>
      </c>
      <c r="J324" s="9">
        <f t="shared" si="15"/>
        <v>1.919903420679852E-2</v>
      </c>
      <c r="K324" s="9">
        <f t="shared" si="16"/>
        <v>15116.594211582682</v>
      </c>
      <c r="L324" s="9">
        <f t="shared" si="17"/>
        <v>14975.479180387883</v>
      </c>
      <c r="M324" s="14">
        <v>675.27610000000004</v>
      </c>
      <c r="N324" s="14">
        <v>5041.6980000000003</v>
      </c>
      <c r="O324" s="14">
        <v>5069.8969999999999</v>
      </c>
      <c r="P324" s="14">
        <v>1867.3880686553005</v>
      </c>
    </row>
    <row r="325" spans="1:16" ht="18.75" customHeight="1" x14ac:dyDescent="0.3">
      <c r="A325" s="7">
        <v>41974</v>
      </c>
      <c r="B325" s="8">
        <v>2.1700000000000001E-2</v>
      </c>
      <c r="C325" s="9">
        <v>4295.3347393473869</v>
      </c>
      <c r="D325" s="10">
        <v>2028.18</v>
      </c>
      <c r="E325" s="11">
        <f>E324*2/3+E327/3</f>
        <v>39.896666666666668</v>
      </c>
      <c r="F325" s="10">
        <v>102.31</v>
      </c>
      <c r="G325" s="9">
        <v>26.492295420383119</v>
      </c>
      <c r="H325" s="12">
        <v>2.9999999999999997E-4</v>
      </c>
      <c r="I325" s="10">
        <v>233.70699999999999</v>
      </c>
      <c r="J325" s="9">
        <f t="shared" si="15"/>
        <v>1.9671166595995753E-2</v>
      </c>
      <c r="K325" s="9">
        <f t="shared" si="16"/>
        <v>14949.07316211955</v>
      </c>
      <c r="L325" s="9">
        <f t="shared" si="17"/>
        <v>14809.833736413948</v>
      </c>
      <c r="M325" s="14">
        <v>686.5711</v>
      </c>
      <c r="N325" s="14">
        <v>5103.6880000000001</v>
      </c>
      <c r="O325" s="14">
        <v>5200.732</v>
      </c>
      <c r="P325" s="14">
        <v>1847.6395879318723</v>
      </c>
    </row>
    <row r="326" spans="1:16" ht="18.75" customHeight="1" x14ac:dyDescent="0.3">
      <c r="A326" s="7">
        <v>42005</v>
      </c>
      <c r="B326" s="8">
        <v>1.6799999999999999E-2</v>
      </c>
      <c r="C326" s="9">
        <v>4494.6218325690888</v>
      </c>
      <c r="D326" s="10">
        <v>2082.1999999999998</v>
      </c>
      <c r="E326" s="11">
        <f>E324/3+E327*2/3</f>
        <v>40.353333333333332</v>
      </c>
      <c r="F326" s="10">
        <f>F325*2/3+F328/3</f>
        <v>101.28999999999999</v>
      </c>
      <c r="G326" s="9">
        <v>26.995513699383242</v>
      </c>
      <c r="H326" s="12">
        <v>2.9999999999999997E-4</v>
      </c>
      <c r="I326" s="10">
        <v>234.72200000000001</v>
      </c>
      <c r="J326" s="9">
        <f t="shared" si="15"/>
        <v>1.9380142797681941E-2</v>
      </c>
      <c r="K326" s="9">
        <f t="shared" si="16"/>
        <v>15372.023463989031</v>
      </c>
      <c r="L326" s="9">
        <f t="shared" si="17"/>
        <v>15228.207522145254</v>
      </c>
      <c r="M326" s="14">
        <v>673.32280000000003</v>
      </c>
      <c r="N326" s="14">
        <v>4934.0050000000001</v>
      </c>
      <c r="O326" s="14">
        <v>5182.277</v>
      </c>
      <c r="P326" s="14">
        <v>1762.4871590468338</v>
      </c>
    </row>
    <row r="327" spans="1:16" ht="18.75" customHeight="1" x14ac:dyDescent="0.3">
      <c r="A327" s="7">
        <v>42036</v>
      </c>
      <c r="B327" s="8">
        <v>0.02</v>
      </c>
      <c r="C327" s="9">
        <v>4372.1198149886095</v>
      </c>
      <c r="D327" s="10">
        <v>2079.9899999999998</v>
      </c>
      <c r="E327" s="11">
        <v>40.81</v>
      </c>
      <c r="F327" s="10">
        <f>F325/3+F328*2/3</f>
        <v>100.27000000000001</v>
      </c>
      <c r="G327" s="9">
        <v>26.728605452928477</v>
      </c>
      <c r="H327" s="12">
        <v>2.0000000000000001E-4</v>
      </c>
      <c r="I327" s="10">
        <v>236.119</v>
      </c>
      <c r="J327" s="9">
        <f t="shared" si="15"/>
        <v>1.9620286635993446E-2</v>
      </c>
      <c r="K327" s="9">
        <f t="shared" si="16"/>
        <v>15380.814895139591</v>
      </c>
      <c r="L327" s="9">
        <f t="shared" si="17"/>
        <v>15236.943130046424</v>
      </c>
      <c r="M327" s="14">
        <v>662.79560000000004</v>
      </c>
      <c r="N327" s="14">
        <v>4916.4920000000002</v>
      </c>
      <c r="O327" s="14">
        <v>5034.4539999999997</v>
      </c>
      <c r="P327" s="14">
        <v>1773.0527498673032</v>
      </c>
    </row>
    <row r="328" spans="1:16" ht="18.75" customHeight="1" x14ac:dyDescent="0.3">
      <c r="A328" s="7">
        <v>42064</v>
      </c>
      <c r="B328" s="8">
        <v>1.9400000000000001E-2</v>
      </c>
      <c r="C328" s="9">
        <v>4402.9680252156331</v>
      </c>
      <c r="D328" s="10">
        <v>2094.86</v>
      </c>
      <c r="E328" s="11">
        <f>E327*2/3+E330/3</f>
        <v>41.120000000000005</v>
      </c>
      <c r="F328" s="10">
        <v>99.25</v>
      </c>
      <c r="G328" s="9">
        <v>26.791371680192327</v>
      </c>
      <c r="H328" s="12">
        <v>2.9999999999999997E-4</v>
      </c>
      <c r="I328" s="10">
        <v>236.59899999999999</v>
      </c>
      <c r="J328" s="9">
        <f t="shared" si="15"/>
        <v>1.962899668712945E-2</v>
      </c>
      <c r="K328" s="9">
        <f t="shared" si="16"/>
        <v>15516.112489454023</v>
      </c>
      <c r="L328" s="9">
        <f t="shared" si="17"/>
        <v>15370.796971739876</v>
      </c>
      <c r="M328" s="14">
        <v>699.69439999999997</v>
      </c>
      <c r="N328" s="14">
        <v>5210.2250000000004</v>
      </c>
      <c r="O328" s="14">
        <v>5325.1549999999997</v>
      </c>
      <c r="P328" s="14">
        <v>1827.9525605825554</v>
      </c>
    </row>
    <row r="329" spans="1:16" ht="18.75" customHeight="1" x14ac:dyDescent="0.3">
      <c r="A329" s="7">
        <v>42095</v>
      </c>
      <c r="B329" s="8">
        <v>2.0499999999999997E-2</v>
      </c>
      <c r="C329" s="9">
        <v>4366.8240066412172</v>
      </c>
      <c r="D329" s="10">
        <v>2111.94</v>
      </c>
      <c r="E329" s="11">
        <f>E327/3+E330*2/3</f>
        <v>41.43</v>
      </c>
      <c r="F329" s="10">
        <f>F328*2/3+F331/3</f>
        <v>97.803333333333342</v>
      </c>
      <c r="G329" s="9">
        <v>26.806111379650826</v>
      </c>
      <c r="H329" s="12">
        <v>2.0000000000000001E-4</v>
      </c>
      <c r="I329" s="10">
        <v>237.80500000000001</v>
      </c>
      <c r="J329" s="9">
        <f t="shared" si="15"/>
        <v>1.9617034574845874E-2</v>
      </c>
      <c r="K329" s="9">
        <f t="shared" si="16"/>
        <v>15668.191664047887</v>
      </c>
      <c r="L329" s="9">
        <f t="shared" si="17"/>
        <v>15521.246983624707</v>
      </c>
      <c r="M329" s="14">
        <v>688.85289999999998</v>
      </c>
      <c r="N329" s="14">
        <v>5123.1909999999998</v>
      </c>
      <c r="O329" s="14">
        <v>5245.7939999999999</v>
      </c>
      <c r="P329" s="14">
        <v>1801.9577833333572</v>
      </c>
    </row>
    <row r="330" spans="1:16" ht="18.75" customHeight="1" x14ac:dyDescent="0.3">
      <c r="A330" s="7">
        <v>42125</v>
      </c>
      <c r="B330" s="8">
        <v>2.12E-2</v>
      </c>
      <c r="C330" s="9">
        <v>4347.0746856537044</v>
      </c>
      <c r="D330" s="10">
        <v>2099.29</v>
      </c>
      <c r="E330" s="11">
        <v>41.74</v>
      </c>
      <c r="F330" s="10">
        <f>F328/3+F331*2/3</f>
        <v>96.356666666666669</v>
      </c>
      <c r="G330" s="9">
        <v>26.495895292784844</v>
      </c>
      <c r="H330" s="12">
        <v>2.0000000000000001E-4</v>
      </c>
      <c r="I330" s="10">
        <v>238.63800000000001</v>
      </c>
      <c r="J330" s="9">
        <f t="shared" si="15"/>
        <v>1.9882912794325702E-2</v>
      </c>
      <c r="K330" s="9">
        <f t="shared" si="16"/>
        <v>15600.148333644516</v>
      </c>
      <c r="L330" s="9">
        <f t="shared" si="17"/>
        <v>15453.995840249627</v>
      </c>
      <c r="M330" s="14">
        <v>708.83960000000002</v>
      </c>
      <c r="N330" s="14">
        <v>5344.9889999999996</v>
      </c>
      <c r="O330" s="14">
        <v>5292.1419999999998</v>
      </c>
      <c r="P330" s="14">
        <v>1940.552700061859</v>
      </c>
    </row>
    <row r="331" spans="1:16" ht="18.75" customHeight="1" x14ac:dyDescent="0.3">
      <c r="A331" s="7">
        <v>42156</v>
      </c>
      <c r="B331" s="8">
        <v>2.35E-2</v>
      </c>
      <c r="C331" s="9">
        <v>4266.7686137583169</v>
      </c>
      <c r="D331" s="10">
        <v>2094.14</v>
      </c>
      <c r="E331" s="11">
        <f>E330*2/3+E333/3</f>
        <v>41.99666666666667</v>
      </c>
      <c r="F331" s="10">
        <v>94.91</v>
      </c>
      <c r="G331" s="9">
        <v>26.381136336399688</v>
      </c>
      <c r="H331" s="12">
        <v>2.0000000000000001E-4</v>
      </c>
      <c r="I331" s="10">
        <v>238.654</v>
      </c>
      <c r="J331" s="9">
        <f t="shared" si="15"/>
        <v>2.0054373951439098E-2</v>
      </c>
      <c r="K331" s="9">
        <f t="shared" si="16"/>
        <v>15587.884864507307</v>
      </c>
      <c r="L331" s="9">
        <f t="shared" si="17"/>
        <v>15441.910621681025</v>
      </c>
      <c r="M331" s="14">
        <v>707.91470000000004</v>
      </c>
      <c r="N331" s="14">
        <v>5298.5959999999995</v>
      </c>
      <c r="O331" s="14">
        <v>5359.0990000000002</v>
      </c>
      <c r="P331" s="14">
        <v>1862.840518971044</v>
      </c>
    </row>
    <row r="332" spans="1:16" ht="18.75" customHeight="1" x14ac:dyDescent="0.3">
      <c r="A332" s="7">
        <v>42186</v>
      </c>
      <c r="B332" s="8">
        <v>2.2000000000000002E-2</v>
      </c>
      <c r="C332" s="9">
        <v>4331.8676277242866</v>
      </c>
      <c r="D332" s="10">
        <v>2039.87</v>
      </c>
      <c r="E332" s="11">
        <f>E330/3+E333*2/3</f>
        <v>42.25333333333333</v>
      </c>
      <c r="F332" s="10">
        <f>F331*2/3+F334/3</f>
        <v>93.493333333333339</v>
      </c>
      <c r="G332" s="9">
        <v>25.693658417057698</v>
      </c>
      <c r="H332" s="12">
        <v>2.9999999999999997E-4</v>
      </c>
      <c r="I332" s="10">
        <v>238.316</v>
      </c>
      <c r="J332" s="9">
        <f t="shared" si="15"/>
        <v>2.0713738293780159E-2</v>
      </c>
      <c r="K332" s="9">
        <f t="shared" si="16"/>
        <v>15210.131783528157</v>
      </c>
      <c r="L332" s="9">
        <f t="shared" si="17"/>
        <v>15068.385813932011</v>
      </c>
      <c r="M332" s="14">
        <v>691.24900000000002</v>
      </c>
      <c r="N332" s="14">
        <v>5147.9690000000001</v>
      </c>
      <c r="O332" s="14">
        <v>5255.058</v>
      </c>
      <c r="P332" s="14">
        <v>1814.4635449650641</v>
      </c>
    </row>
    <row r="333" spans="1:16" ht="18.75" customHeight="1" x14ac:dyDescent="0.3">
      <c r="A333" s="7">
        <v>42217</v>
      </c>
      <c r="B333" s="8">
        <v>2.2099999999999998E-2</v>
      </c>
      <c r="C333" s="9">
        <v>4335.9706948284829</v>
      </c>
      <c r="D333" s="10">
        <v>1944.41</v>
      </c>
      <c r="E333" s="11">
        <v>42.51</v>
      </c>
      <c r="F333" s="10">
        <f>F331/3+F334*2/3</f>
        <v>92.076666666666668</v>
      </c>
      <c r="G333" s="9">
        <v>24.496752170486431</v>
      </c>
      <c r="H333" s="12">
        <v>7.000000000000001E-4</v>
      </c>
      <c r="I333" s="10">
        <v>237.94499999999999</v>
      </c>
      <c r="J333" s="9">
        <f t="shared" si="15"/>
        <v>2.186267299592164E-2</v>
      </c>
      <c r="K333" s="9">
        <f t="shared" si="16"/>
        <v>14524.756103601278</v>
      </c>
      <c r="L333" s="9">
        <f t="shared" si="17"/>
        <v>14390.68199157926</v>
      </c>
      <c r="M333" s="14">
        <v>697.2518</v>
      </c>
      <c r="N333" s="14">
        <v>5229.58</v>
      </c>
      <c r="O333" s="14">
        <v>5357.4430000000002</v>
      </c>
      <c r="P333" s="14">
        <v>1688.6860462655491</v>
      </c>
    </row>
    <row r="334" spans="1:16" ht="18.75" customHeight="1" x14ac:dyDescent="0.3">
      <c r="A334" s="7">
        <v>42248</v>
      </c>
      <c r="B334" s="8">
        <v>2.06E-2</v>
      </c>
      <c r="C334" s="9">
        <v>4402.0232916765299</v>
      </c>
      <c r="D334" s="10">
        <v>2024.81</v>
      </c>
      <c r="E334" s="11">
        <f>E333*2/3+E336/3</f>
        <v>42.803333333333335</v>
      </c>
      <c r="F334" s="10">
        <v>90.66</v>
      </c>
      <c r="G334" s="9">
        <v>25.491441046066754</v>
      </c>
      <c r="H334" s="12">
        <v>2.0000000000000001E-4</v>
      </c>
      <c r="I334" s="10">
        <v>237.83799999999999</v>
      </c>
      <c r="J334" s="9">
        <f t="shared" si="15"/>
        <v>2.1139432012550974E-2</v>
      </c>
      <c r="K334" s="9">
        <f t="shared" si="16"/>
        <v>15151.989757419244</v>
      </c>
      <c r="L334" s="9">
        <f t="shared" si="17"/>
        <v>15011.077578236729</v>
      </c>
      <c r="M334" s="14">
        <v>649.45450000000005</v>
      </c>
      <c r="N334" s="14">
        <v>4848.6409999999996</v>
      </c>
      <c r="O334" s="14">
        <v>5029.125</v>
      </c>
      <c r="P334" s="14">
        <v>1535.9480744379393</v>
      </c>
    </row>
    <row r="335" spans="1:16" ht="18.75" customHeight="1" x14ac:dyDescent="0.3">
      <c r="A335" s="7">
        <v>42278</v>
      </c>
      <c r="B335" s="8">
        <v>2.1600000000000001E-2</v>
      </c>
      <c r="C335" s="9">
        <v>4370.4743275437331</v>
      </c>
      <c r="D335" s="10">
        <v>2080.62</v>
      </c>
      <c r="E335" s="11">
        <f>E333/3+E336*2/3</f>
        <v>43.096666666666664</v>
      </c>
      <c r="F335" s="10">
        <f>F334*2/3+F337/3</f>
        <v>89.283333333333331</v>
      </c>
      <c r="G335" s="9">
        <v>26.225851890971931</v>
      </c>
      <c r="H335" s="12">
        <v>2.0000000000000001E-4</v>
      </c>
      <c r="I335" s="10">
        <v>237.33600000000001</v>
      </c>
      <c r="J335" s="9">
        <f t="shared" si="15"/>
        <v>2.0713377102338084E-2</v>
      </c>
      <c r="K335" s="9">
        <f t="shared" si="16"/>
        <v>15596.500223102899</v>
      </c>
      <c r="L335" s="9">
        <f t="shared" si="17"/>
        <v>15450.73995285136</v>
      </c>
      <c r="M335" s="14">
        <v>625.92539999999997</v>
      </c>
      <c r="N335" s="14">
        <v>4603.8739999999998</v>
      </c>
      <c r="O335" s="14">
        <v>4893.4210000000003</v>
      </c>
      <c r="P335" s="14">
        <v>1489.7439161594759</v>
      </c>
    </row>
    <row r="336" spans="1:16" ht="18.75" customHeight="1" x14ac:dyDescent="0.3">
      <c r="A336" s="7">
        <v>42309</v>
      </c>
      <c r="B336" s="8">
        <v>2.2099999999999998E-2</v>
      </c>
      <c r="C336" s="9">
        <v>4358.9766733769302</v>
      </c>
      <c r="D336" s="10">
        <v>2054.08</v>
      </c>
      <c r="E336" s="11">
        <v>43.39</v>
      </c>
      <c r="F336" s="10">
        <f>F334/3+F337*2/3</f>
        <v>87.906666666666666</v>
      </c>
      <c r="G336" s="9">
        <v>25.965424037124173</v>
      </c>
      <c r="H336" s="12">
        <v>1.1999999999999999E-3</v>
      </c>
      <c r="I336" s="10">
        <v>236.52500000000001</v>
      </c>
      <c r="J336" s="9">
        <f t="shared" si="15"/>
        <v>2.1123812120267954E-2</v>
      </c>
      <c r="K336" s="9">
        <f t="shared" si="16"/>
        <v>15424.658766935454</v>
      </c>
      <c r="L336" s="9">
        <f t="shared" si="17"/>
        <v>15280.851411314869</v>
      </c>
      <c r="M336" s="14">
        <v>675.05119999999999</v>
      </c>
      <c r="N336" s="14">
        <v>4950.2529999999997</v>
      </c>
      <c r="O336" s="14">
        <v>5295.1819999999998</v>
      </c>
      <c r="P336" s="14">
        <v>1596.0099685785644</v>
      </c>
    </row>
    <row r="337" spans="1:16" ht="18.75" customHeight="1" x14ac:dyDescent="0.3">
      <c r="A337" s="7">
        <v>42339</v>
      </c>
      <c r="B337" s="8">
        <v>2.2700000000000001E-2</v>
      </c>
      <c r="C337" s="9">
        <v>4343.8971966153094</v>
      </c>
      <c r="D337" s="10">
        <v>1918.6</v>
      </c>
      <c r="E337" s="11">
        <f>E336*2/3+E339/3</f>
        <v>43.553333333333335</v>
      </c>
      <c r="F337" s="10">
        <v>86.53</v>
      </c>
      <c r="G337" s="9">
        <v>24.206167203878476</v>
      </c>
      <c r="H337" s="12">
        <v>2.3E-3</v>
      </c>
      <c r="I337" s="10">
        <v>236.916</v>
      </c>
      <c r="J337" s="9">
        <f t="shared" si="15"/>
        <v>2.2700580284235033E-2</v>
      </c>
      <c r="K337" s="9">
        <f t="shared" si="16"/>
        <v>14434.556225809838</v>
      </c>
      <c r="L337" s="9">
        <f t="shared" si="17"/>
        <v>14301.886412195843</v>
      </c>
      <c r="M337" s="14">
        <v>669.4769</v>
      </c>
      <c r="N337" s="14">
        <v>4871.4740000000002</v>
      </c>
      <c r="O337" s="14">
        <v>5309.8180000000002</v>
      </c>
      <c r="P337" s="14">
        <v>1533.7533110768115</v>
      </c>
    </row>
    <row r="338" spans="1:16" ht="18.75" customHeight="1" x14ac:dyDescent="0.3">
      <c r="A338" s="7">
        <v>42370</v>
      </c>
      <c r="B338" s="8">
        <v>1.9400000000000001E-2</v>
      </c>
      <c r="C338" s="9">
        <v>4480.8652894746319</v>
      </c>
      <c r="D338" s="10">
        <v>1904.42</v>
      </c>
      <c r="E338" s="11">
        <f>E336/3+E339*2/3</f>
        <v>43.716666666666669</v>
      </c>
      <c r="F338" s="10">
        <f>F337*2/3+F340/3</f>
        <v>86.5</v>
      </c>
      <c r="G338" s="9">
        <v>24.002606777289763</v>
      </c>
      <c r="H338" s="12">
        <v>2.5999999999999999E-3</v>
      </c>
      <c r="I338" s="10">
        <v>237.11099999999999</v>
      </c>
      <c r="J338" s="9">
        <f t="shared" si="15"/>
        <v>2.2955370489002775E-2</v>
      </c>
      <c r="K338" s="9">
        <f t="shared" si="16"/>
        <v>14355.281693843004</v>
      </c>
      <c r="L338" s="9">
        <f t="shared" si="17"/>
        <v>14223.542705648684</v>
      </c>
      <c r="M338" s="14">
        <v>657.40350000000001</v>
      </c>
      <c r="N338" s="14">
        <v>4784.1030000000001</v>
      </c>
      <c r="O338" s="14">
        <v>5217.8100000000004</v>
      </c>
      <c r="P338" s="14">
        <v>1499.5632874371618</v>
      </c>
    </row>
    <row r="339" spans="1:16" ht="18.75" customHeight="1" x14ac:dyDescent="0.3">
      <c r="A339" s="7">
        <v>42401</v>
      </c>
      <c r="B339" s="8">
        <v>1.7399999999999999E-2</v>
      </c>
      <c r="C339" s="9">
        <v>4569.4115951473159</v>
      </c>
      <c r="D339" s="10">
        <v>2021.95</v>
      </c>
      <c r="E339" s="11">
        <v>43.88</v>
      </c>
      <c r="F339" s="10">
        <f>F337/3+F340*2/3</f>
        <v>86.47</v>
      </c>
      <c r="G339" s="9">
        <v>25.372298620187916</v>
      </c>
      <c r="H339" s="12">
        <v>3.0999999999999999E-3</v>
      </c>
      <c r="I339" s="10">
        <v>238.13200000000001</v>
      </c>
      <c r="J339" s="9">
        <f t="shared" si="15"/>
        <v>2.1701822498083535E-2</v>
      </c>
      <c r="K339" s="9">
        <f t="shared" si="16"/>
        <v>15268.771752515906</v>
      </c>
      <c r="L339" s="9">
        <f t="shared" si="17"/>
        <v>15127.062148141466</v>
      </c>
      <c r="M339" s="14">
        <v>617.75509999999997</v>
      </c>
      <c r="N339" s="14">
        <v>4454.7790000000005</v>
      </c>
      <c r="O339" s="14">
        <v>4938.7280000000001</v>
      </c>
      <c r="P339" s="14">
        <v>1402.2825962185309</v>
      </c>
    </row>
    <row r="340" spans="1:16" ht="18.75" customHeight="1" x14ac:dyDescent="0.3">
      <c r="A340" s="7">
        <v>42430</v>
      </c>
      <c r="B340" s="8">
        <v>1.78E-2</v>
      </c>
      <c r="C340" s="9">
        <v>4559.4887407940068</v>
      </c>
      <c r="D340" s="10">
        <v>2075.54</v>
      </c>
      <c r="E340" s="11">
        <f>E339*2/3+E342/3</f>
        <v>44.073333333333338</v>
      </c>
      <c r="F340" s="10">
        <v>86.44</v>
      </c>
      <c r="G340" s="9">
        <v>25.922337543673883</v>
      </c>
      <c r="H340" s="12">
        <v>2.8999999999999998E-3</v>
      </c>
      <c r="I340" s="10">
        <v>239.261</v>
      </c>
      <c r="J340" s="9">
        <f t="shared" si="15"/>
        <v>2.1234634520815469E-2</v>
      </c>
      <c r="K340" s="9">
        <f t="shared" si="16"/>
        <v>15701.192081309364</v>
      </c>
      <c r="L340" s="9">
        <f t="shared" si="17"/>
        <v>15554.75971425</v>
      </c>
      <c r="M340" s="14">
        <v>613.50559999999996</v>
      </c>
      <c r="N340" s="14">
        <v>4392.5559999999996</v>
      </c>
      <c r="O340" s="14">
        <v>4924.4139999999998</v>
      </c>
      <c r="P340" s="14">
        <v>1399.986873742791</v>
      </c>
    </row>
    <row r="341" spans="1:16" ht="18.75" customHeight="1" x14ac:dyDescent="0.3">
      <c r="A341" s="7">
        <v>42461</v>
      </c>
      <c r="B341" s="8">
        <v>1.83E-2</v>
      </c>
      <c r="C341" s="9">
        <v>4545.6629811913272</v>
      </c>
      <c r="D341" s="10">
        <v>2065.5500000000002</v>
      </c>
      <c r="E341" s="11">
        <f>E339/3+E342*2/3</f>
        <v>44.266666666666666</v>
      </c>
      <c r="F341" s="10">
        <f>F340*2/3+F343/3</f>
        <v>86.6</v>
      </c>
      <c r="G341" s="9">
        <v>25.694709923449981</v>
      </c>
      <c r="H341" s="12">
        <v>2.3E-3</v>
      </c>
      <c r="I341" s="10">
        <v>240.22900000000001</v>
      </c>
      <c r="J341" s="9">
        <f t="shared" si="15"/>
        <v>2.1430934456520858E-2</v>
      </c>
      <c r="K341" s="9">
        <f t="shared" si="16"/>
        <v>15653.524989429068</v>
      </c>
      <c r="L341" s="9">
        <f t="shared" si="17"/>
        <v>15507.670882975384</v>
      </c>
      <c r="M341" s="14">
        <v>658.97109999999998</v>
      </c>
      <c r="N341" s="14">
        <v>4690.7709999999997</v>
      </c>
      <c r="O341" s="14">
        <v>5258.5129999999999</v>
      </c>
      <c r="P341" s="14">
        <v>1585.2424595288708</v>
      </c>
    </row>
    <row r="342" spans="1:16" ht="18.75" customHeight="1" x14ac:dyDescent="0.3">
      <c r="A342" s="7">
        <v>42491</v>
      </c>
      <c r="B342" s="8">
        <v>1.84E-2</v>
      </c>
      <c r="C342" s="9">
        <v>4548.4918609382812</v>
      </c>
      <c r="D342" s="10">
        <v>2083.89</v>
      </c>
      <c r="E342" s="11">
        <v>44.46</v>
      </c>
      <c r="F342" s="10">
        <f>F340/3+F343*2/3</f>
        <v>86.759999999999991</v>
      </c>
      <c r="G342" s="9">
        <v>25.840372927670515</v>
      </c>
      <c r="H342" s="12">
        <v>2.7000000000000001E-3</v>
      </c>
      <c r="I342" s="10">
        <v>241.018</v>
      </c>
      <c r="J342" s="9">
        <f t="shared" si="15"/>
        <v>2.1335099261477336E-2</v>
      </c>
      <c r="K342" s="9">
        <f t="shared" si="16"/>
        <v>15820.590399800136</v>
      </c>
      <c r="L342" s="9">
        <f t="shared" si="17"/>
        <v>15672.934829027212</v>
      </c>
      <c r="M342" s="14">
        <v>668.69839999999999</v>
      </c>
      <c r="N342" s="14">
        <v>4841.5959999999995</v>
      </c>
      <c r="O342" s="14">
        <v>5282.7160000000003</v>
      </c>
      <c r="P342" s="14">
        <v>1593.8591004846587</v>
      </c>
    </row>
    <row r="343" spans="1:16" ht="18.75" customHeight="1" x14ac:dyDescent="0.3">
      <c r="A343" s="7">
        <v>42522</v>
      </c>
      <c r="B343" s="8">
        <v>1.49E-2</v>
      </c>
      <c r="C343" s="9">
        <v>4701.7223613391334</v>
      </c>
      <c r="D343" s="10">
        <v>2148.9</v>
      </c>
      <c r="E343" s="11">
        <f>E342*2/3+E345/3</f>
        <v>44.65</v>
      </c>
      <c r="F343" s="10">
        <v>86.92</v>
      </c>
      <c r="G343" s="9">
        <v>26.694003256096305</v>
      </c>
      <c r="H343" s="12">
        <v>2.7000000000000001E-3</v>
      </c>
      <c r="I343" s="10">
        <v>240.62799999999999</v>
      </c>
      <c r="J343" s="9">
        <f t="shared" si="15"/>
        <v>2.0778072502210431E-2</v>
      </c>
      <c r="K343" s="9">
        <f t="shared" si="16"/>
        <v>16342.384910068717</v>
      </c>
      <c r="L343" s="9">
        <f t="shared" si="17"/>
        <v>16189.012762321436</v>
      </c>
      <c r="M343" s="14">
        <v>669.5412</v>
      </c>
      <c r="N343" s="14">
        <v>4786.8739999999998</v>
      </c>
      <c r="O343" s="14">
        <v>5375.4589999999998</v>
      </c>
      <c r="P343" s="14">
        <v>1534.402961031705</v>
      </c>
    </row>
    <row r="344" spans="1:16" ht="18.75" customHeight="1" x14ac:dyDescent="0.3">
      <c r="A344" s="7">
        <v>42552</v>
      </c>
      <c r="B344" s="8">
        <v>1.46E-2</v>
      </c>
      <c r="C344" s="9">
        <v>4720.538548754057</v>
      </c>
      <c r="D344" s="10">
        <v>2170.9499999999998</v>
      </c>
      <c r="E344" s="11">
        <f>E342/3+E345*2/3</f>
        <v>44.84</v>
      </c>
      <c r="F344" s="10">
        <f>F343*2/3+F346/3</f>
        <v>87.643333333333331</v>
      </c>
      <c r="G344" s="9">
        <v>26.948872433723867</v>
      </c>
      <c r="H344" s="12">
        <v>3.0000000000000001E-3</v>
      </c>
      <c r="I344" s="10">
        <v>240.84899999999999</v>
      </c>
      <c r="J344" s="9">
        <f t="shared" si="15"/>
        <v>2.0654552154586704E-2</v>
      </c>
      <c r="K344" s="9">
        <f t="shared" si="16"/>
        <v>16538.492514989513</v>
      </c>
      <c r="L344" s="9">
        <f t="shared" si="17"/>
        <v>16382.993989171873</v>
      </c>
      <c r="M344" s="14">
        <v>665.48810000000003</v>
      </c>
      <c r="N344" s="14">
        <v>4641.3860000000004</v>
      </c>
      <c r="O344" s="14">
        <v>5386.683</v>
      </c>
      <c r="P344" s="14">
        <v>1595.7290388683396</v>
      </c>
    </row>
    <row r="345" spans="1:16" ht="18.75" customHeight="1" x14ac:dyDescent="0.3">
      <c r="A345" s="7">
        <v>42583</v>
      </c>
      <c r="B345" s="8">
        <v>1.5800000000000002E-2</v>
      </c>
      <c r="C345" s="9">
        <v>4674.4759174139108</v>
      </c>
      <c r="D345" s="10">
        <v>2157.69</v>
      </c>
      <c r="E345" s="11">
        <v>45.03</v>
      </c>
      <c r="F345" s="10">
        <f>F343/3+F346*2/3</f>
        <v>88.366666666666674</v>
      </c>
      <c r="G345" s="9">
        <v>26.727873346478543</v>
      </c>
      <c r="H345" s="12">
        <v>3.0000000000000001E-3</v>
      </c>
      <c r="I345" s="10">
        <v>241.428</v>
      </c>
      <c r="J345" s="9">
        <f t="shared" si="15"/>
        <v>2.0869541036942284E-2</v>
      </c>
      <c r="K345" s="9">
        <f t="shared" si="16"/>
        <v>16466.063524185371</v>
      </c>
      <c r="L345" s="9">
        <f t="shared" si="17"/>
        <v>16311.420019387991</v>
      </c>
      <c r="M345" s="14">
        <v>694.16650000000004</v>
      </c>
      <c r="N345" s="14">
        <v>4869.7049999999999</v>
      </c>
      <c r="O345" s="14">
        <v>5589.165</v>
      </c>
      <c r="P345" s="14">
        <v>1676.0310407252855</v>
      </c>
    </row>
    <row r="346" spans="1:16" ht="18.75" customHeight="1" x14ac:dyDescent="0.3">
      <c r="A346" s="7">
        <v>42614</v>
      </c>
      <c r="B346" s="8">
        <v>1.6E-2</v>
      </c>
      <c r="C346" s="9">
        <v>4672.0891837486606</v>
      </c>
      <c r="D346" s="10">
        <v>2143.02</v>
      </c>
      <c r="E346" s="11">
        <f>E345*2/3+E348/3</f>
        <v>45.25333333333333</v>
      </c>
      <c r="F346" s="10">
        <v>89.09</v>
      </c>
      <c r="G346" s="9">
        <v>26.525143085070603</v>
      </c>
      <c r="H346" s="12">
        <v>2.8999999999999998E-3</v>
      </c>
      <c r="I346" s="10">
        <v>241.72900000000001</v>
      </c>
      <c r="J346" s="9">
        <f t="shared" si="15"/>
        <v>2.1116617359302915E-2</v>
      </c>
      <c r="K346" s="9">
        <f t="shared" si="16"/>
        <v>16382.890409981068</v>
      </c>
      <c r="L346" s="9">
        <f t="shared" si="17"/>
        <v>16229.223191276536</v>
      </c>
      <c r="M346" s="14">
        <v>696.50189999999998</v>
      </c>
      <c r="N346" s="14">
        <v>4874.2030000000004</v>
      </c>
      <c r="O346" s="14">
        <v>5593.4579999999996</v>
      </c>
      <c r="P346" s="14">
        <v>1717.6832597927698</v>
      </c>
    </row>
    <row r="347" spans="1:16" ht="18.75" customHeight="1" x14ac:dyDescent="0.3">
      <c r="A347" s="7">
        <v>42644</v>
      </c>
      <c r="B347" s="8">
        <v>1.84E-2</v>
      </c>
      <c r="C347" s="9">
        <v>4577.1015622929945</v>
      </c>
      <c r="D347" s="10">
        <v>2164.9899999999998</v>
      </c>
      <c r="E347" s="11">
        <f>E345/3+E348*2/3</f>
        <v>45.476666666666667</v>
      </c>
      <c r="F347" s="10">
        <f>F346*2/3+F349/3</f>
        <v>90.91</v>
      </c>
      <c r="G347" s="9">
        <v>26.85095353105627</v>
      </c>
      <c r="H347" s="12">
        <v>3.3E-3</v>
      </c>
      <c r="I347" s="10">
        <v>241.35300000000001</v>
      </c>
      <c r="J347" s="9">
        <f t="shared" si="15"/>
        <v>2.1005485783614091E-2</v>
      </c>
      <c r="K347" s="9">
        <f t="shared" si="16"/>
        <v>16579.817506395575</v>
      </c>
      <c r="L347" s="9">
        <f t="shared" si="17"/>
        <v>16424.011921774603</v>
      </c>
      <c r="M347" s="14">
        <v>700.76919999999996</v>
      </c>
      <c r="N347" s="14">
        <v>4933.5389999999998</v>
      </c>
      <c r="O347" s="14">
        <v>5597.1</v>
      </c>
      <c r="P347" s="14">
        <v>1739.7713582591605</v>
      </c>
    </row>
    <row r="348" spans="1:16" ht="18.75" customHeight="1" x14ac:dyDescent="0.3">
      <c r="A348" s="7">
        <v>42675</v>
      </c>
      <c r="B348" s="8">
        <v>2.3700000000000002E-2</v>
      </c>
      <c r="C348" s="9">
        <v>4370.8526591809468</v>
      </c>
      <c r="D348" s="10">
        <v>2246.63</v>
      </c>
      <c r="E348" s="11">
        <v>45.7</v>
      </c>
      <c r="F348" s="10">
        <f>F346/3+F349*2/3</f>
        <v>92.73</v>
      </c>
      <c r="G348" s="9">
        <v>27.865098223923543</v>
      </c>
      <c r="H348" s="12">
        <v>4.5000000000000005E-3</v>
      </c>
      <c r="I348" s="10">
        <v>241.43199999999999</v>
      </c>
      <c r="J348" s="9">
        <f t="shared" si="15"/>
        <v>2.0341578275016359E-2</v>
      </c>
      <c r="K348" s="9">
        <f t="shared" si="16"/>
        <v>17234.193634180152</v>
      </c>
      <c r="L348" s="9">
        <f t="shared" si="17"/>
        <v>17071.188822140968</v>
      </c>
      <c r="M348" s="14">
        <v>688.87440000000004</v>
      </c>
      <c r="N348" s="14">
        <v>4837.6499999999996</v>
      </c>
      <c r="O348" s="14">
        <v>5489.0249999999996</v>
      </c>
      <c r="P348" s="14">
        <v>1743.919461011692</v>
      </c>
    </row>
    <row r="349" spans="1:16" ht="18.75" customHeight="1" x14ac:dyDescent="0.3">
      <c r="A349" s="7">
        <v>42705</v>
      </c>
      <c r="B349" s="8">
        <v>2.4500000000000001E-2</v>
      </c>
      <c r="C349" s="9">
        <v>4348.8659666789899</v>
      </c>
      <c r="D349" s="10">
        <v>2275.12</v>
      </c>
      <c r="E349" s="11">
        <f>E348*2/3+E351/3</f>
        <v>45.926666666666669</v>
      </c>
      <c r="F349" s="10">
        <v>94.55</v>
      </c>
      <c r="G349" s="9">
        <v>28.063573742124472</v>
      </c>
      <c r="H349" s="12">
        <v>5.1000000000000004E-3</v>
      </c>
      <c r="I349" s="10">
        <v>242.839</v>
      </c>
      <c r="J349" s="9">
        <f t="shared" si="15"/>
        <v>2.0186481006130082E-2</v>
      </c>
      <c r="K349" s="9">
        <f t="shared" si="16"/>
        <v>17482.103287971207</v>
      </c>
      <c r="L349" s="9">
        <f t="shared" si="17"/>
        <v>17316.389521751797</v>
      </c>
      <c r="M349" s="14">
        <v>694.10940000000005</v>
      </c>
      <c r="N349" s="14">
        <v>4760.1139999999996</v>
      </c>
      <c r="O349" s="14">
        <v>5682.7439999999997</v>
      </c>
      <c r="P349" s="14">
        <v>1663.6437963150795</v>
      </c>
    </row>
    <row r="350" spans="1:16" ht="18.75" customHeight="1" x14ac:dyDescent="0.3">
      <c r="A350" s="7">
        <v>42736</v>
      </c>
      <c r="B350" s="8">
        <v>2.4500000000000001E-2</v>
      </c>
      <c r="C350" s="9">
        <v>4357.7449013609594</v>
      </c>
      <c r="D350" s="10">
        <v>2329.91</v>
      </c>
      <c r="E350" s="11">
        <f>E348/3+E351*2/3</f>
        <v>46.153333333333336</v>
      </c>
      <c r="F350" s="10">
        <f>F349*2/3+F352/3</f>
        <v>96.463333333333338</v>
      </c>
      <c r="G350" s="9">
        <v>28.655106525184141</v>
      </c>
      <c r="H350" s="12">
        <v>5.1000000000000004E-3</v>
      </c>
      <c r="I350" s="10">
        <v>243.60300000000001</v>
      </c>
      <c r="J350" s="9">
        <f t="shared" si="15"/>
        <v>1.980906272488351E-2</v>
      </c>
      <c r="K350" s="9">
        <f t="shared" si="16"/>
        <v>17932.665258702153</v>
      </c>
      <c r="L350" s="9">
        <f t="shared" si="17"/>
        <v>17761.992198220552</v>
      </c>
      <c r="M350" s="14">
        <v>709.10389999999995</v>
      </c>
      <c r="N350" s="14">
        <v>4915.5879999999997</v>
      </c>
      <c r="O350" s="14">
        <v>5786.2420000000002</v>
      </c>
      <c r="P350" s="14">
        <v>1667.3178301816074</v>
      </c>
    </row>
    <row r="351" spans="1:16" ht="18.75" customHeight="1" x14ac:dyDescent="0.3">
      <c r="A351" s="7">
        <v>42767</v>
      </c>
      <c r="B351" s="8">
        <v>2.3599999999999999E-2</v>
      </c>
      <c r="C351" s="9">
        <v>4401.1386295275306</v>
      </c>
      <c r="D351" s="10">
        <v>2366.8200000000002</v>
      </c>
      <c r="E351" s="11">
        <v>46.38</v>
      </c>
      <c r="F351" s="10">
        <f>F349/3+F352*2/3</f>
        <v>98.376666666666665</v>
      </c>
      <c r="G351" s="9">
        <v>29.086921742464657</v>
      </c>
      <c r="H351" s="12">
        <v>5.1999999999999998E-3</v>
      </c>
      <c r="I351" s="10">
        <v>243.80099999999999</v>
      </c>
      <c r="J351" s="9">
        <f t="shared" si="15"/>
        <v>1.9595913504195501E-2</v>
      </c>
      <c r="K351" s="9">
        <f t="shared" si="16"/>
        <v>18246.499023063683</v>
      </c>
      <c r="L351" s="9">
        <f t="shared" si="17"/>
        <v>18072.37957359443</v>
      </c>
      <c r="M351" s="14">
        <v>728.49419999999998</v>
      </c>
      <c r="N351" s="14">
        <v>5061.875</v>
      </c>
      <c r="O351" s="14">
        <v>5904.26</v>
      </c>
      <c r="P351" s="14">
        <v>1758.5585326304147</v>
      </c>
    </row>
    <row r="352" spans="1:16" ht="18.75" customHeight="1" x14ac:dyDescent="0.3">
      <c r="A352" s="7">
        <v>42795</v>
      </c>
      <c r="B352" s="8">
        <v>2.4E-2</v>
      </c>
      <c r="C352" s="9">
        <v>4394.3403455848884</v>
      </c>
      <c r="D352" s="10">
        <v>2359.31</v>
      </c>
      <c r="E352" s="11">
        <f>E351*2/3+E354/3</f>
        <v>46.660000000000004</v>
      </c>
      <c r="F352" s="10">
        <v>100.29</v>
      </c>
      <c r="G352" s="9">
        <v>28.904245956275165</v>
      </c>
      <c r="H352" s="12">
        <v>7.4000000000000003E-3</v>
      </c>
      <c r="I352" s="10">
        <v>244.524</v>
      </c>
      <c r="J352" s="9">
        <f t="shared" si="15"/>
        <v>1.9776968689998349E-2</v>
      </c>
      <c r="K352" s="9">
        <f t="shared" si="16"/>
        <v>18218.578548631656</v>
      </c>
      <c r="L352" s="9">
        <f t="shared" si="17"/>
        <v>18044.820041695712</v>
      </c>
      <c r="M352" s="14">
        <v>748.93079999999998</v>
      </c>
      <c r="N352" s="14">
        <v>5120.2759999999998</v>
      </c>
      <c r="O352" s="14">
        <v>6132.2209999999995</v>
      </c>
      <c r="P352" s="14">
        <v>1812.3916883521586</v>
      </c>
    </row>
    <row r="353" spans="1:16" ht="18.75" customHeight="1" x14ac:dyDescent="0.3">
      <c r="A353" s="7">
        <v>42826</v>
      </c>
      <c r="B353" s="8">
        <v>2.29E-2</v>
      </c>
      <c r="C353" s="9">
        <v>4445.7936204836396</v>
      </c>
      <c r="D353" s="10">
        <v>2395.35</v>
      </c>
      <c r="E353" s="11">
        <f>E351/3+E354*2/3</f>
        <v>46.94</v>
      </c>
      <c r="F353" s="10">
        <f>F352*2/3+F355/3</f>
        <v>101.53333333333333</v>
      </c>
      <c r="G353" s="9">
        <v>29.313344980271438</v>
      </c>
      <c r="H353" s="12">
        <v>8.0000000000000002E-3</v>
      </c>
      <c r="I353" s="10">
        <v>244.733</v>
      </c>
      <c r="J353" s="9">
        <f t="shared" si="15"/>
        <v>1.9596301166844094E-2</v>
      </c>
      <c r="K353" s="9">
        <f t="shared" si="16"/>
        <v>18527.08509389931</v>
      </c>
      <c r="L353" s="9">
        <f t="shared" si="17"/>
        <v>18349.934088377129</v>
      </c>
      <c r="M353" s="14">
        <v>758.09029999999996</v>
      </c>
      <c r="N353" s="14">
        <v>5250.2579999999998</v>
      </c>
      <c r="O353" s="14">
        <v>6138.1139999999996</v>
      </c>
      <c r="P353" s="14">
        <v>1858.1437253782299</v>
      </c>
    </row>
    <row r="354" spans="1:16" ht="18.75" customHeight="1" x14ac:dyDescent="0.3">
      <c r="A354" s="7">
        <v>42856</v>
      </c>
      <c r="B354" s="8">
        <v>2.2099999999999998E-2</v>
      </c>
      <c r="C354" s="9">
        <v>4485.7948436993938</v>
      </c>
      <c r="D354" s="10">
        <v>2433.9899999999998</v>
      </c>
      <c r="E354" s="11">
        <v>47.22</v>
      </c>
      <c r="F354" s="10">
        <f>F352/3+F355*2/3</f>
        <v>102.77666666666667</v>
      </c>
      <c r="G354" s="9">
        <v>29.748503240632758</v>
      </c>
      <c r="H354" s="12">
        <v>8.8999999999999999E-3</v>
      </c>
      <c r="I354" s="10">
        <v>244.95500000000001</v>
      </c>
      <c r="J354" s="9">
        <f t="shared" si="15"/>
        <v>1.9400244043730665E-2</v>
      </c>
      <c r="K354" s="9">
        <f t="shared" si="16"/>
        <v>18856.385884127361</v>
      </c>
      <c r="L354" s="9">
        <f t="shared" si="17"/>
        <v>18675.607641599108</v>
      </c>
      <c r="M354" s="14">
        <v>769.90660000000003</v>
      </c>
      <c r="N354" s="14">
        <v>5361.88</v>
      </c>
      <c r="O354" s="14">
        <v>6202.3620000000001</v>
      </c>
      <c r="P354" s="14">
        <v>1898.8214695133736</v>
      </c>
    </row>
    <row r="355" spans="1:16" ht="18.75" customHeight="1" x14ac:dyDescent="0.3">
      <c r="A355" s="7">
        <v>42887</v>
      </c>
      <c r="B355" s="8">
        <v>2.3099999999999999E-2</v>
      </c>
      <c r="C355" s="9">
        <v>4454.5022705455331</v>
      </c>
      <c r="D355" s="10">
        <v>2454.1</v>
      </c>
      <c r="E355" s="11">
        <f>E354*2/3+E357/3</f>
        <v>47.536666666666669</v>
      </c>
      <c r="F355" s="10">
        <v>104.02</v>
      </c>
      <c r="G355" s="9">
        <v>30.002220744018569</v>
      </c>
      <c r="H355" s="12">
        <v>9.7999999999999997E-3</v>
      </c>
      <c r="I355" s="10">
        <v>244.786</v>
      </c>
      <c r="J355" s="9">
        <f t="shared" si="15"/>
        <v>1.9370305475191179E-2</v>
      </c>
      <c r="K355" s="9">
        <f t="shared" si="16"/>
        <v>19042.869558117713</v>
      </c>
      <c r="L355" s="9">
        <f t="shared" si="17"/>
        <v>18860.054405078114</v>
      </c>
      <c r="M355" s="14">
        <v>786.90800000000002</v>
      </c>
      <c r="N355" s="14">
        <v>5540.6390000000001</v>
      </c>
      <c r="O355" s="14">
        <v>6282.2929999999997</v>
      </c>
      <c r="P355" s="14">
        <v>1954.9591267643023</v>
      </c>
    </row>
    <row r="356" spans="1:16" ht="18.75" customHeight="1" x14ac:dyDescent="0.3">
      <c r="A356" s="7">
        <v>42917</v>
      </c>
      <c r="B356" s="8">
        <v>2.3E-2</v>
      </c>
      <c r="C356" s="9">
        <v>4467.0069363216198</v>
      </c>
      <c r="D356" s="10">
        <v>2456.2199999999998</v>
      </c>
      <c r="E356" s="11">
        <f>E354/3+E357*2/3</f>
        <v>47.853333333333339</v>
      </c>
      <c r="F356" s="10">
        <f>F355*2/3+F358/3</f>
        <v>105.03999999999999</v>
      </c>
      <c r="G356" s="9">
        <v>29.914959397497491</v>
      </c>
      <c r="H356" s="12">
        <v>1.0700000000000001E-2</v>
      </c>
      <c r="I356" s="10">
        <v>245.51900000000001</v>
      </c>
      <c r="J356" s="9">
        <f t="shared" si="15"/>
        <v>1.9482511067141113E-2</v>
      </c>
      <c r="K356" s="9">
        <f t="shared" si="16"/>
        <v>19090.263558163428</v>
      </c>
      <c r="L356" s="9">
        <f t="shared" si="17"/>
        <v>18906.966962254966</v>
      </c>
      <c r="M356" s="14">
        <v>790.48609999999996</v>
      </c>
      <c r="N356" s="14">
        <v>5545.8609999999999</v>
      </c>
      <c r="O356" s="14">
        <v>6319.0309999999999</v>
      </c>
      <c r="P356" s="14">
        <v>1974.6417645868969</v>
      </c>
    </row>
    <row r="357" spans="1:16" ht="18.75" customHeight="1" x14ac:dyDescent="0.3">
      <c r="A357" s="7">
        <v>42948</v>
      </c>
      <c r="B357" s="8">
        <v>2.12E-2</v>
      </c>
      <c r="C357" s="9">
        <v>4547.1406683134128</v>
      </c>
      <c r="D357" s="10">
        <v>2492.84</v>
      </c>
      <c r="E357" s="11">
        <v>48.17</v>
      </c>
      <c r="F357" s="10">
        <f>F355/3+F358*2/3</f>
        <v>106.06</v>
      </c>
      <c r="G357" s="9">
        <v>30.168114410678911</v>
      </c>
      <c r="H357" s="12">
        <v>1.01E-2</v>
      </c>
      <c r="I357" s="10">
        <v>246.81899999999999</v>
      </c>
      <c r="J357" s="9">
        <f t="shared" si="15"/>
        <v>1.9323342051635883E-2</v>
      </c>
      <c r="K357" s="9">
        <f t="shared" si="16"/>
        <v>19406.080932475594</v>
      </c>
      <c r="L357" s="9">
        <f t="shared" si="17"/>
        <v>19219.298078008844</v>
      </c>
      <c r="M357" s="14">
        <v>812.5761</v>
      </c>
      <c r="N357" s="14">
        <v>5710.93</v>
      </c>
      <c r="O357" s="14">
        <v>6444.8990000000003</v>
      </c>
      <c r="P357" s="14">
        <v>2092.3469236441838</v>
      </c>
    </row>
    <row r="358" spans="1:16" ht="18.75" customHeight="1" x14ac:dyDescent="0.3">
      <c r="A358" s="7">
        <v>42979</v>
      </c>
      <c r="B358" s="8">
        <v>2.3300000000000001E-2</v>
      </c>
      <c r="C358" s="9">
        <v>4471.0583219969767</v>
      </c>
      <c r="D358" s="10">
        <v>2557</v>
      </c>
      <c r="E358" s="11">
        <f>E357*2/3+E360/3</f>
        <v>48.423333333333332</v>
      </c>
      <c r="F358" s="10">
        <v>107.08</v>
      </c>
      <c r="G358" s="9">
        <v>30.920393290333845</v>
      </c>
      <c r="H358" s="12">
        <v>1.03E-2</v>
      </c>
      <c r="I358" s="10">
        <v>246.66300000000001</v>
      </c>
      <c r="J358" s="9">
        <f t="shared" si="15"/>
        <v>1.8937557032981358E-2</v>
      </c>
      <c r="K358" s="9">
        <f t="shared" si="16"/>
        <v>19936.962609505896</v>
      </c>
      <c r="L358" s="9">
        <f t="shared" si="17"/>
        <v>19744.289398464392</v>
      </c>
      <c r="M358" s="14">
        <v>815.68989999999997</v>
      </c>
      <c r="N358" s="14">
        <v>5709.6019999999999</v>
      </c>
      <c r="O358" s="14">
        <v>6461.2969999999996</v>
      </c>
      <c r="P358" s="14">
        <v>2139.020761281929</v>
      </c>
    </row>
    <row r="359" spans="1:16" ht="18.75" customHeight="1" x14ac:dyDescent="0.3">
      <c r="A359" s="7">
        <v>43009</v>
      </c>
      <c r="B359" s="8">
        <v>2.3799999999999998E-2</v>
      </c>
      <c r="C359" s="9">
        <v>4460.0959595550203</v>
      </c>
      <c r="D359" s="10">
        <v>2593.61</v>
      </c>
      <c r="E359" s="11">
        <f>E357/3+E360*2/3</f>
        <v>48.676666666666662</v>
      </c>
      <c r="F359" s="10">
        <f>F358*2/3+F361/3</f>
        <v>108.01333333333334</v>
      </c>
      <c r="G359" s="9">
        <v>31.298913333880272</v>
      </c>
      <c r="H359" s="12">
        <v>1.0700000000000001E-2</v>
      </c>
      <c r="I359" s="10">
        <v>246.66900000000001</v>
      </c>
      <c r="J359" s="9">
        <f t="shared" si="15"/>
        <v>1.8767920645997919E-2</v>
      </c>
      <c r="K359" s="9">
        <f t="shared" si="16"/>
        <v>20254.038978196317</v>
      </c>
      <c r="L359" s="9">
        <f t="shared" si="17"/>
        <v>20057.859377533841</v>
      </c>
      <c r="M359" s="14">
        <v>831.44860000000006</v>
      </c>
      <c r="N359" s="14">
        <v>5857.6689999999999</v>
      </c>
      <c r="O359" s="14">
        <v>6590.6540000000005</v>
      </c>
      <c r="P359" s="14">
        <v>2130.5138584941974</v>
      </c>
    </row>
    <row r="360" spans="1:16" ht="18.75" customHeight="1" x14ac:dyDescent="0.3">
      <c r="A360" s="7">
        <v>43040</v>
      </c>
      <c r="B360" s="8">
        <v>2.4199999999999999E-2</v>
      </c>
      <c r="C360" s="9">
        <v>4453.2964472561298</v>
      </c>
      <c r="D360" s="10">
        <v>2664.34</v>
      </c>
      <c r="E360" s="11">
        <v>48.93</v>
      </c>
      <c r="F360" s="10">
        <f>F358/3+F361*2/3</f>
        <v>108.94666666666666</v>
      </c>
      <c r="G360" s="9">
        <v>32.086132007705999</v>
      </c>
      <c r="H360" s="12">
        <v>1.23E-2</v>
      </c>
      <c r="I360" s="10">
        <v>246.524</v>
      </c>
      <c r="J360" s="9">
        <f t="shared" si="15"/>
        <v>1.8364773264673426E-2</v>
      </c>
      <c r="K360" s="9">
        <f t="shared" si="16"/>
        <v>20838.226277312773</v>
      </c>
      <c r="L360" s="9">
        <f t="shared" si="17"/>
        <v>20635.551147578761</v>
      </c>
      <c r="M360" s="14">
        <v>848.71420000000001</v>
      </c>
      <c r="N360" s="14">
        <v>5937.674</v>
      </c>
      <c r="O360" s="14">
        <v>6739.3689999999997</v>
      </c>
      <c r="P360" s="14">
        <v>2205.2016556733784</v>
      </c>
    </row>
    <row r="361" spans="1:16" ht="18.75" customHeight="1" x14ac:dyDescent="0.3">
      <c r="A361" s="7">
        <v>43070</v>
      </c>
      <c r="B361" s="8">
        <v>2.4E-2</v>
      </c>
      <c r="C361" s="9">
        <v>4470.0957617418935</v>
      </c>
      <c r="D361" s="10">
        <v>2789.8</v>
      </c>
      <c r="E361" s="11">
        <f>E360*2/3+E363/3</f>
        <v>49.286666666666662</v>
      </c>
      <c r="F361" s="10">
        <v>109.88</v>
      </c>
      <c r="G361" s="9">
        <v>33.307343828030675</v>
      </c>
      <c r="H361" s="12">
        <v>1.32E-2</v>
      </c>
      <c r="I361" s="10">
        <v>247.86699999999999</v>
      </c>
      <c r="J361" s="9">
        <f t="shared" si="15"/>
        <v>1.7666738356393527E-2</v>
      </c>
      <c r="K361" s="9">
        <f t="shared" si="16"/>
        <v>21851.592099538742</v>
      </c>
      <c r="L361" s="9">
        <f t="shared" si="17"/>
        <v>21637.630287731663</v>
      </c>
      <c r="M361" s="14">
        <v>865.14419999999996</v>
      </c>
      <c r="N361" s="14">
        <v>5997.7269999999999</v>
      </c>
      <c r="O361" s="14">
        <v>6939.4409999999998</v>
      </c>
      <c r="P361" s="14">
        <v>2209.6262986094121</v>
      </c>
    </row>
    <row r="362" spans="1:16" ht="18.75" customHeight="1" x14ac:dyDescent="0.3">
      <c r="A362" s="7">
        <v>43101</v>
      </c>
      <c r="B362" s="8">
        <v>2.7200000000000002E-2</v>
      </c>
      <c r="C362" s="9">
        <v>4355.4364041008612</v>
      </c>
      <c r="D362" s="10">
        <v>2705.16</v>
      </c>
      <c r="E362" s="11">
        <f>E360/3+E363*2/3</f>
        <v>49.643333333333331</v>
      </c>
      <c r="F362" s="10">
        <f>F361*2/3+F364/3</f>
        <v>111.73333333333332</v>
      </c>
      <c r="G362" s="9">
        <v>32.035382339250297</v>
      </c>
      <c r="H362" s="12">
        <v>1.41E-2</v>
      </c>
      <c r="I362" s="10">
        <v>248.99100000000001</v>
      </c>
      <c r="J362" s="9">
        <f t="shared" si="15"/>
        <v>1.8351348287470367E-2</v>
      </c>
      <c r="K362" s="9">
        <f t="shared" si="16"/>
        <v>21221.037962049846</v>
      </c>
      <c r="L362" s="9">
        <f t="shared" si="17"/>
        <v>21014.254197067916</v>
      </c>
      <c r="M362" s="14">
        <v>879.0924</v>
      </c>
      <c r="N362" s="14">
        <v>6105.4970000000003</v>
      </c>
      <c r="O362" s="14">
        <v>7012.1790000000001</v>
      </c>
      <c r="P362" s="14">
        <v>2288.9450464805727</v>
      </c>
    </row>
    <row r="363" spans="1:16" ht="18.75" customHeight="1" x14ac:dyDescent="0.3">
      <c r="A363" s="7">
        <v>43132</v>
      </c>
      <c r="B363" s="8">
        <v>2.87E-2</v>
      </c>
      <c r="C363" s="9">
        <v>4309.2720416270868</v>
      </c>
      <c r="D363" s="10">
        <v>2702.77</v>
      </c>
      <c r="E363" s="11">
        <v>50</v>
      </c>
      <c r="F363" s="10">
        <f>F361/3+F364*2/3</f>
        <v>113.58666666666666</v>
      </c>
      <c r="G363" s="9">
        <v>31.808409057643125</v>
      </c>
      <c r="H363" s="12">
        <v>1.5700000000000002E-2</v>
      </c>
      <c r="I363" s="10">
        <v>249.554</v>
      </c>
      <c r="J363" s="9">
        <f t="shared" si="15"/>
        <v>1.8499539361469898E-2</v>
      </c>
      <c r="K363" s="9">
        <f t="shared" si="16"/>
        <v>21234.975293216667</v>
      </c>
      <c r="L363" s="9">
        <f t="shared" si="17"/>
        <v>21028.084340867041</v>
      </c>
      <c r="M363" s="14">
        <v>928.68589999999995</v>
      </c>
      <c r="N363" s="14">
        <v>6389.96</v>
      </c>
      <c r="O363" s="14">
        <v>7412.4250000000002</v>
      </c>
      <c r="P363" s="14">
        <v>2479.7226568832502</v>
      </c>
    </row>
    <row r="364" spans="1:16" ht="18.75" customHeight="1" x14ac:dyDescent="0.3">
      <c r="A364" s="7">
        <v>43160</v>
      </c>
      <c r="B364" s="8">
        <v>2.7400000000000001E-2</v>
      </c>
      <c r="C364" s="9">
        <v>4367.9365716655975</v>
      </c>
      <c r="D364" s="10">
        <v>2653.63</v>
      </c>
      <c r="E364" s="11">
        <f>E363*2/3+E366/3</f>
        <v>50.33</v>
      </c>
      <c r="F364" s="10">
        <v>115.44</v>
      </c>
      <c r="G364" s="9">
        <v>30.970179293325234</v>
      </c>
      <c r="H364" s="12">
        <v>1.7000000000000001E-2</v>
      </c>
      <c r="I364" s="10">
        <v>250.54599999999999</v>
      </c>
      <c r="J364" s="9">
        <f t="shared" si="15"/>
        <v>1.8966472341660292E-2</v>
      </c>
      <c r="K364" s="9">
        <f t="shared" si="16"/>
        <v>20881.847331767356</v>
      </c>
      <c r="L364" s="9">
        <f t="shared" si="17"/>
        <v>20679.001151743076</v>
      </c>
      <c r="M364" s="14">
        <v>889.68389999999999</v>
      </c>
      <c r="N364" s="14">
        <v>6086.4049999999997</v>
      </c>
      <c r="O364" s="14">
        <v>7136.0330000000004</v>
      </c>
      <c r="P364" s="14">
        <v>2365.3579276616001</v>
      </c>
    </row>
    <row r="365" spans="1:16" ht="18.75" customHeight="1" x14ac:dyDescent="0.3">
      <c r="A365" s="7">
        <v>43191</v>
      </c>
      <c r="B365" s="8">
        <v>2.9500000000000002E-2</v>
      </c>
      <c r="C365" s="9">
        <v>4299.5413941089819</v>
      </c>
      <c r="D365" s="10">
        <v>2701.49</v>
      </c>
      <c r="E365" s="11">
        <f>E363/3+E366*2/3</f>
        <v>50.66</v>
      </c>
      <c r="F365" s="10">
        <f>F364*2/3+F367/3</f>
        <v>117.78666666666666</v>
      </c>
      <c r="G365" s="9">
        <v>31.243615074864614</v>
      </c>
      <c r="H365" s="12">
        <v>1.7600000000000001E-2</v>
      </c>
      <c r="I365" s="10">
        <v>251.58799999999999</v>
      </c>
      <c r="J365" s="9">
        <f t="shared" si="15"/>
        <v>1.8752614298035528E-2</v>
      </c>
      <c r="K365" s="9">
        <f t="shared" si="16"/>
        <v>21291.686462361045</v>
      </c>
      <c r="L365" s="9">
        <f t="shared" si="17"/>
        <v>21084.276275937573</v>
      </c>
      <c r="M365" s="14">
        <v>870.63990000000001</v>
      </c>
      <c r="N365" s="14">
        <v>5981.0540000000001</v>
      </c>
      <c r="O365" s="14">
        <v>6958.7950000000001</v>
      </c>
      <c r="P365" s="14">
        <v>2321.37925943132</v>
      </c>
    </row>
    <row r="366" spans="1:16" ht="18.75" customHeight="1" x14ac:dyDescent="0.3">
      <c r="A366" s="7">
        <v>43221</v>
      </c>
      <c r="B366" s="8">
        <v>2.8300000000000002E-2</v>
      </c>
      <c r="C366" s="9">
        <v>4354.4520895473979</v>
      </c>
      <c r="D366" s="10">
        <v>2754.35</v>
      </c>
      <c r="E366" s="11">
        <v>50.99</v>
      </c>
      <c r="F366" s="10">
        <f>F364/3+F367*2/3</f>
        <v>120.13333333333333</v>
      </c>
      <c r="G366" s="9">
        <v>31.630556496454609</v>
      </c>
      <c r="H366" s="12">
        <v>1.8600000000000002E-2</v>
      </c>
      <c r="I366" s="10">
        <v>251.989</v>
      </c>
      <c r="J366" s="9">
        <f t="shared" si="15"/>
        <v>1.851253471781001E-2</v>
      </c>
      <c r="K366" s="9">
        <f t="shared" si="16"/>
        <v>21741.790098055932</v>
      </c>
      <c r="L366" s="9">
        <f t="shared" si="17"/>
        <v>21529.358831611193</v>
      </c>
      <c r="M366" s="14">
        <v>878.95309999999995</v>
      </c>
      <c r="N366" s="14">
        <v>6118.3779999999997</v>
      </c>
      <c r="O366" s="14">
        <v>6984.49</v>
      </c>
      <c r="P366" s="14">
        <v>2311.1077669012416</v>
      </c>
    </row>
    <row r="367" spans="1:16" ht="18.75" customHeight="1" x14ac:dyDescent="0.3">
      <c r="A367" s="7">
        <v>43252</v>
      </c>
      <c r="B367" s="8">
        <v>2.8500000000000001E-2</v>
      </c>
      <c r="C367" s="9">
        <v>4357.2441360464372</v>
      </c>
      <c r="D367" s="10">
        <v>2793.64</v>
      </c>
      <c r="E367" s="11">
        <f>E366*2/3+E369/3</f>
        <v>51.44</v>
      </c>
      <c r="F367" s="10">
        <v>122.48</v>
      </c>
      <c r="G367" s="9">
        <v>31.886366962158998</v>
      </c>
      <c r="H367" s="12">
        <v>1.9E-2</v>
      </c>
      <c r="I367" s="10">
        <v>252.006</v>
      </c>
      <c r="J367" s="9">
        <f t="shared" si="15"/>
        <v>1.8413252960295529E-2</v>
      </c>
      <c r="K367" s="9">
        <f t="shared" si="16"/>
        <v>22085.76771159075</v>
      </c>
      <c r="L367" s="9">
        <f t="shared" si="17"/>
        <v>21869.504321507266</v>
      </c>
      <c r="M367" s="14">
        <v>880.04939999999999</v>
      </c>
      <c r="N367" s="14">
        <v>6002.3370000000004</v>
      </c>
      <c r="O367" s="14">
        <v>7149.8280000000004</v>
      </c>
      <c r="P367" s="14">
        <v>2229.216756370839</v>
      </c>
    </row>
    <row r="368" spans="1:16" ht="18.75" customHeight="1" x14ac:dyDescent="0.3">
      <c r="A368" s="7">
        <v>43282</v>
      </c>
      <c r="B368" s="8">
        <v>2.9600000000000001E-2</v>
      </c>
      <c r="C368" s="9">
        <v>4326.6628894097539</v>
      </c>
      <c r="D368" s="10">
        <v>2857.82</v>
      </c>
      <c r="E368" s="11">
        <f>E366/3+E369*2/3</f>
        <v>51.89</v>
      </c>
      <c r="F368" s="10">
        <f>F367*2/3+F370/3</f>
        <v>125.11666666666667</v>
      </c>
      <c r="G368" s="9">
        <v>32.39027688030113</v>
      </c>
      <c r="H368" s="12">
        <v>1.9599999999999999E-2</v>
      </c>
      <c r="I368" s="10">
        <v>252.14599999999999</v>
      </c>
      <c r="J368" s="9">
        <f t="shared" si="15"/>
        <v>1.8157196744371582E-2</v>
      </c>
      <c r="K368" s="9">
        <f t="shared" si="16"/>
        <v>22627.343259004192</v>
      </c>
      <c r="L368" s="9">
        <f t="shared" si="17"/>
        <v>22405.016558301191</v>
      </c>
      <c r="M368" s="14">
        <v>875.28570000000002</v>
      </c>
      <c r="N368" s="14">
        <v>5936.4740000000002</v>
      </c>
      <c r="O368" s="14">
        <v>7195.7060000000001</v>
      </c>
      <c r="P368" s="14">
        <v>2136.597742531244</v>
      </c>
    </row>
    <row r="369" spans="1:16" ht="18.75" customHeight="1" x14ac:dyDescent="0.3">
      <c r="A369" s="7">
        <v>43313</v>
      </c>
      <c r="B369" s="8">
        <v>2.86E-2</v>
      </c>
      <c r="C369" s="9">
        <v>4374.4645266014804</v>
      </c>
      <c r="D369" s="10">
        <v>2901.5</v>
      </c>
      <c r="E369" s="11">
        <v>52.34</v>
      </c>
      <c r="F369" s="10">
        <f>F367/3+F370*2/3</f>
        <v>127.75333333333333</v>
      </c>
      <c r="G369" s="9">
        <v>32.622891120500199</v>
      </c>
      <c r="H369" s="12">
        <v>2.0299999999999999E-2</v>
      </c>
      <c r="I369" s="10">
        <v>252.43899999999999</v>
      </c>
      <c r="J369" s="9">
        <f t="shared" si="15"/>
        <v>1.8038945373082888E-2</v>
      </c>
      <c r="K369" s="9">
        <f t="shared" si="16"/>
        <v>23007.722457974502</v>
      </c>
      <c r="L369" s="9">
        <f t="shared" si="17"/>
        <v>22781.143530716898</v>
      </c>
      <c r="M369" s="14">
        <v>901.68230000000005</v>
      </c>
      <c r="N369" s="14">
        <v>6082.335</v>
      </c>
      <c r="O369" s="14">
        <v>7451.5389999999998</v>
      </c>
      <c r="P369" s="14">
        <v>2183.5349517723243</v>
      </c>
    </row>
    <row r="370" spans="1:16" ht="18.75" customHeight="1" x14ac:dyDescent="0.3">
      <c r="A370" s="7">
        <v>43344</v>
      </c>
      <c r="B370" s="8">
        <v>3.0499999999999999E-2</v>
      </c>
      <c r="C370" s="9">
        <v>4314.2259420254031</v>
      </c>
      <c r="D370" s="10">
        <v>2785.46</v>
      </c>
      <c r="E370" s="11">
        <f>E369*2/3+E372/3</f>
        <v>52.81</v>
      </c>
      <c r="F370" s="10">
        <v>130.38999999999999</v>
      </c>
      <c r="G370" s="9">
        <v>31.037961078006511</v>
      </c>
      <c r="H370" s="12">
        <v>2.1299999999999999E-2</v>
      </c>
      <c r="I370" s="10">
        <v>252.88499999999999</v>
      </c>
      <c r="J370" s="9">
        <f t="shared" si="15"/>
        <v>1.8959166529047267E-2</v>
      </c>
      <c r="K370" s="9">
        <f t="shared" si="16"/>
        <v>22122.468981460206</v>
      </c>
      <c r="L370" s="9">
        <f t="shared" si="17"/>
        <v>21906.04744409386</v>
      </c>
      <c r="M370" s="14">
        <v>908.76350000000002</v>
      </c>
      <c r="N370" s="14">
        <v>5967.3209999999999</v>
      </c>
      <c r="O370" s="14">
        <v>7693.3180000000002</v>
      </c>
      <c r="P370" s="14">
        <v>2124.4914278312626</v>
      </c>
    </row>
    <row r="371" spans="1:16" ht="18.75" customHeight="1" x14ac:dyDescent="0.3">
      <c r="A371" s="7">
        <v>43374</v>
      </c>
      <c r="B371" s="8">
        <v>3.15E-2</v>
      </c>
      <c r="C371" s="9">
        <v>4288.6902499423404</v>
      </c>
      <c r="D371" s="10">
        <v>2723.23</v>
      </c>
      <c r="E371" s="11">
        <f>E369/3+E372*2/3</f>
        <v>53.28</v>
      </c>
      <c r="F371" s="10">
        <f>F370*2/3+F373/3</f>
        <v>131.05666666666667</v>
      </c>
      <c r="G371" s="9">
        <v>30.195583406705254</v>
      </c>
      <c r="H371" s="12">
        <v>2.2499999999999999E-2</v>
      </c>
      <c r="I371" s="10">
        <v>252.03800000000001</v>
      </c>
      <c r="J371" s="9">
        <f t="shared" si="15"/>
        <v>1.956500185441553E-2</v>
      </c>
      <c r="K371" s="9">
        <f t="shared" si="16"/>
        <v>21663.493630014273</v>
      </c>
      <c r="L371" s="9">
        <f t="shared" si="17"/>
        <v>21452.360126434989</v>
      </c>
      <c r="M371" s="14">
        <v>912.7201</v>
      </c>
      <c r="N371" s="14">
        <v>6014.0060000000003</v>
      </c>
      <c r="O371" s="14">
        <v>7725.442</v>
      </c>
      <c r="P371" s="14">
        <v>2113.2191232085102</v>
      </c>
    </row>
    <row r="372" spans="1:16" ht="18.75" customHeight="1" x14ac:dyDescent="0.3">
      <c r="A372" s="7">
        <v>43405</v>
      </c>
      <c r="B372" s="8">
        <v>3.0099999999999998E-2</v>
      </c>
      <c r="C372" s="9">
        <v>4351.0955269295737</v>
      </c>
      <c r="D372" s="10">
        <v>2567.31</v>
      </c>
      <c r="E372" s="11">
        <v>53.75</v>
      </c>
      <c r="F372" s="10">
        <f>F370/3+F373*2/3</f>
        <v>131.72333333333333</v>
      </c>
      <c r="G372" s="9">
        <v>28.291857012072885</v>
      </c>
      <c r="H372" s="12">
        <v>2.3300000000000001E-2</v>
      </c>
      <c r="I372" s="10">
        <v>251.233</v>
      </c>
      <c r="J372" s="9">
        <f t="shared" si="15"/>
        <v>2.0936310768859233E-2</v>
      </c>
      <c r="K372" s="9">
        <f t="shared" si="16"/>
        <v>20458.77073542192</v>
      </c>
      <c r="L372" s="9">
        <f t="shared" si="17"/>
        <v>20261.521469355852</v>
      </c>
      <c r="M372" s="14">
        <v>844.32190000000003</v>
      </c>
      <c r="N372" s="14">
        <v>5536.1049999999996</v>
      </c>
      <c r="O372" s="14">
        <v>7186.7240000000002</v>
      </c>
      <c r="P372" s="14">
        <v>1929.1926049046619</v>
      </c>
    </row>
    <row r="373" spans="1:16" ht="18.75" customHeight="1" x14ac:dyDescent="0.3">
      <c r="A373" s="7">
        <v>43435</v>
      </c>
      <c r="B373" s="8">
        <v>2.69E-2</v>
      </c>
      <c r="C373" s="9">
        <v>4482.4964739982506</v>
      </c>
      <c r="D373" s="10">
        <v>2607.39</v>
      </c>
      <c r="E373" s="11">
        <f>E372*2/3+E375/3</f>
        <v>54.146666666666668</v>
      </c>
      <c r="F373" s="10">
        <v>132.38999999999999</v>
      </c>
      <c r="G373" s="9">
        <v>28.38016446354759</v>
      </c>
      <c r="H373" s="12">
        <v>2.3700000000000002E-2</v>
      </c>
      <c r="I373" s="10">
        <v>251.71199999999999</v>
      </c>
      <c r="J373" s="9">
        <f t="shared" si="15"/>
        <v>2.0766615913486924E-2</v>
      </c>
      <c r="K373" s="9">
        <f t="shared" si="16"/>
        <v>20814.12402389407</v>
      </c>
      <c r="L373" s="9">
        <f t="shared" si="17"/>
        <v>20612.901286643086</v>
      </c>
      <c r="M373" s="14">
        <v>856.6703</v>
      </c>
      <c r="N373" s="14">
        <v>5531.1130000000003</v>
      </c>
      <c r="O373" s="14">
        <v>7321.4989999999998</v>
      </c>
      <c r="P373" s="14">
        <v>2008.6957128981571</v>
      </c>
    </row>
    <row r="374" spans="1:16" ht="18.75" customHeight="1" x14ac:dyDescent="0.3">
      <c r="A374" s="7">
        <v>43466</v>
      </c>
      <c r="B374" s="8">
        <v>2.63E-2</v>
      </c>
      <c r="C374" s="9">
        <v>4515.8871899134656</v>
      </c>
      <c r="D374" s="10">
        <v>2754.86</v>
      </c>
      <c r="E374" s="11">
        <f>E372/3+E375*2/3</f>
        <v>54.543333333333337</v>
      </c>
      <c r="F374" s="10">
        <f>F373*2/3+F376/3</f>
        <v>133.05666666666664</v>
      </c>
      <c r="G374" s="9">
        <v>29.541548965131227</v>
      </c>
      <c r="H374" s="12">
        <v>2.3700000000000002E-2</v>
      </c>
      <c r="I374" s="10">
        <v>252.77600000000001</v>
      </c>
      <c r="J374" s="9">
        <f t="shared" si="15"/>
        <v>1.9798949250899624E-2</v>
      </c>
      <c r="K374" s="9">
        <f t="shared" si="16"/>
        <v>22027.6229040744</v>
      </c>
      <c r="L374" s="9">
        <f t="shared" si="17"/>
        <v>21812.745014107662</v>
      </c>
      <c r="M374" s="14">
        <v>796.33180000000004</v>
      </c>
      <c r="N374" s="14">
        <v>5245.2330000000002</v>
      </c>
      <c r="O374" s="14">
        <v>6658.7520000000004</v>
      </c>
      <c r="P374" s="14">
        <v>1955.4814804442512</v>
      </c>
    </row>
    <row r="375" spans="1:16" ht="18.75" customHeight="1" x14ac:dyDescent="0.3">
      <c r="A375" s="7">
        <v>43497</v>
      </c>
      <c r="B375" s="8">
        <v>2.7300000000000001E-2</v>
      </c>
      <c r="C375" s="9">
        <v>4486.7831737943452</v>
      </c>
      <c r="D375" s="10">
        <v>2803.98</v>
      </c>
      <c r="E375" s="11">
        <v>54.94</v>
      </c>
      <c r="F375" s="10">
        <f>F373/3+F376*2/3</f>
        <v>133.7233333333333</v>
      </c>
      <c r="G375" s="9">
        <v>29.576196014784834</v>
      </c>
      <c r="H375" s="12">
        <v>2.3900000000000001E-2</v>
      </c>
      <c r="I375" s="10">
        <v>254.202</v>
      </c>
      <c r="J375" s="9">
        <f t="shared" si="15"/>
        <v>1.9593577700268903E-2</v>
      </c>
      <c r="K375" s="9">
        <f t="shared" si="16"/>
        <v>22456.990144966476</v>
      </c>
      <c r="L375" s="9">
        <f t="shared" si="17"/>
        <v>22237.288767372342</v>
      </c>
      <c r="M375" s="14">
        <v>859.20929999999998</v>
      </c>
      <c r="N375" s="14">
        <v>5619.5230000000001</v>
      </c>
      <c r="O375" s="14">
        <v>7203.5039999999999</v>
      </c>
      <c r="P375" s="14">
        <v>2126.6993597725577</v>
      </c>
    </row>
    <row r="376" spans="1:16" ht="18.75" customHeight="1" x14ac:dyDescent="0.3">
      <c r="A376" s="7">
        <v>43525</v>
      </c>
      <c r="B376" s="8">
        <v>2.41E-2</v>
      </c>
      <c r="C376" s="9">
        <v>4622.9648520040319</v>
      </c>
      <c r="D376" s="10">
        <v>2903.8</v>
      </c>
      <c r="E376" s="11">
        <f>E375*2/3+E378/3</f>
        <v>55.319091580592705</v>
      </c>
      <c r="F376" s="10">
        <v>134.38999999999999</v>
      </c>
      <c r="G376" s="9">
        <v>30.133517171387521</v>
      </c>
      <c r="H376" s="12">
        <v>2.4E-2</v>
      </c>
      <c r="I376" s="10">
        <v>255.548</v>
      </c>
      <c r="J376" s="9">
        <f t="shared" si="15"/>
        <v>1.90505859840873E-2</v>
      </c>
      <c r="K376" s="9">
        <f t="shared" si="16"/>
        <v>23293.36621783732</v>
      </c>
      <c r="L376" s="9">
        <f t="shared" si="17"/>
        <v>23064.225642420566</v>
      </c>
      <c r="M376" s="14">
        <v>882.19200000000001</v>
      </c>
      <c r="N376" s="14">
        <v>5763.9309999999996</v>
      </c>
      <c r="O376" s="14">
        <v>7439.4719999999998</v>
      </c>
      <c r="P376" s="14">
        <v>2131.4795543730943</v>
      </c>
    </row>
    <row r="377" spans="1:16" ht="18.75" customHeight="1" x14ac:dyDescent="0.3">
      <c r="A377" s="7">
        <v>43556</v>
      </c>
      <c r="B377" s="8">
        <v>2.5099999999999997E-2</v>
      </c>
      <c r="C377" s="9">
        <v>4591.8876954612178</v>
      </c>
      <c r="D377" s="10">
        <v>2854.71</v>
      </c>
      <c r="E377" s="11">
        <f>E375/3+E378*2/3</f>
        <v>55.698183161185412</v>
      </c>
      <c r="F377" s="10">
        <f>F376*2/3+F379/3</f>
        <v>134.68333333333334</v>
      </c>
      <c r="G377" s="9">
        <v>29.242030936939862</v>
      </c>
      <c r="H377" s="12">
        <v>2.3799999999999998E-2</v>
      </c>
      <c r="I377" s="10">
        <v>256.09199999999998</v>
      </c>
      <c r="J377" s="9">
        <f t="shared" si="15"/>
        <v>1.9510977703929792E-2</v>
      </c>
      <c r="K377" s="9">
        <f t="shared" si="16"/>
        <v>22936.814515655067</v>
      </c>
      <c r="L377" s="9">
        <f t="shared" si="17"/>
        <v>22711.815358120388</v>
      </c>
      <c r="M377" s="14">
        <v>893.28340000000003</v>
      </c>
      <c r="N377" s="14">
        <v>5793.2920000000004</v>
      </c>
      <c r="O377" s="14">
        <v>7573.7759999999998</v>
      </c>
      <c r="P377" s="14">
        <v>2149.3668757662863</v>
      </c>
    </row>
    <row r="378" spans="1:16" ht="18.75" customHeight="1" x14ac:dyDescent="0.3">
      <c r="A378" s="7">
        <v>43586</v>
      </c>
      <c r="B378" s="8">
        <v>2.1400000000000002E-2</v>
      </c>
      <c r="C378" s="9">
        <v>4752.5748595981586</v>
      </c>
      <c r="D378" s="10">
        <v>2890.17</v>
      </c>
      <c r="E378" s="11">
        <v>56.077274741778119</v>
      </c>
      <c r="F378" s="10">
        <f>F376/3+F379*2/3</f>
        <v>134.97666666666666</v>
      </c>
      <c r="G378" s="9">
        <v>29.283796275306276</v>
      </c>
      <c r="H378" s="12">
        <v>2.35E-2</v>
      </c>
      <c r="I378" s="10">
        <v>256.14299999999997</v>
      </c>
      <c r="J378" s="9">
        <f t="shared" si="15"/>
        <v>1.9402759955911977E-2</v>
      </c>
      <c r="K378" s="9">
        <f t="shared" si="16"/>
        <v>23259.273053825244</v>
      </c>
      <c r="L378" s="9">
        <f t="shared" si="17"/>
        <v>23030.65457924618</v>
      </c>
      <c r="M378" s="14">
        <v>923.44730000000004</v>
      </c>
      <c r="N378" s="14">
        <v>5957.3819999999996</v>
      </c>
      <c r="O378" s="14">
        <v>7874.8590000000004</v>
      </c>
      <c r="P378" s="14">
        <v>2194.6185067460206</v>
      </c>
    </row>
    <row r="379" spans="1:16" ht="18.75" customHeight="1" x14ac:dyDescent="0.3">
      <c r="A379" s="7">
        <v>43617</v>
      </c>
      <c r="B379" s="8">
        <v>0.02</v>
      </c>
      <c r="C379" s="9">
        <v>4820.6317451817113</v>
      </c>
      <c r="D379" s="10">
        <v>2996.1136363636365</v>
      </c>
      <c r="E379" s="11">
        <f>E378*2/3+E381/3</f>
        <v>56.458183161185417</v>
      </c>
      <c r="F379" s="10">
        <v>135.27000000000001</v>
      </c>
      <c r="G379" s="9">
        <v>29.986685335042534</v>
      </c>
      <c r="H379" s="12">
        <v>2.1700000000000001E-2</v>
      </c>
      <c r="I379" s="10">
        <v>256.57100000000003</v>
      </c>
      <c r="J379" s="9">
        <f t="shared" si="15"/>
        <v>1.8843805680784639E-2</v>
      </c>
      <c r="K379" s="9">
        <f t="shared" si="16"/>
        <v>24149.740854918629</v>
      </c>
      <c r="L379" s="9">
        <f t="shared" si="17"/>
        <v>23911.044154773608</v>
      </c>
      <c r="M379" s="14">
        <v>868.66869999999994</v>
      </c>
      <c r="N379" s="14">
        <v>5675.6139999999996</v>
      </c>
      <c r="O379" s="14">
        <v>7371.9290000000001</v>
      </c>
      <c r="P379" s="14">
        <v>2035.3708667893056</v>
      </c>
    </row>
    <row r="380" spans="1:16" ht="18.75" customHeight="1" x14ac:dyDescent="0.3">
      <c r="A380" s="7">
        <v>43647</v>
      </c>
      <c r="B380" s="8">
        <v>2.0199999999999999E-2</v>
      </c>
      <c r="C380" s="9">
        <v>4820.041227725671</v>
      </c>
      <c r="D380" s="10">
        <v>2897.4981818181818</v>
      </c>
      <c r="E380" s="11">
        <f>E378/3+E381*2/3</f>
        <v>56.839091580592708</v>
      </c>
      <c r="F380" s="10">
        <f>F379*2/3+F382/3</f>
        <v>134.48000000000002</v>
      </c>
      <c r="G380" s="9">
        <v>28.705397371833087</v>
      </c>
      <c r="H380" s="12">
        <v>2.1000000000000001E-2</v>
      </c>
      <c r="I380" s="10">
        <v>256.55799999999999</v>
      </c>
      <c r="J380" s="9">
        <f t="shared" si="15"/>
        <v>1.9616609921365383E-2</v>
      </c>
      <c r="K380" s="9">
        <f t="shared" si="16"/>
        <v>23393.043845931792</v>
      </c>
      <c r="L380" s="9">
        <f t="shared" si="17"/>
        <v>23163.112913549739</v>
      </c>
      <c r="M380" s="14">
        <v>925.55060000000003</v>
      </c>
      <c r="N380" s="14">
        <v>6012.902</v>
      </c>
      <c r="O380" s="14">
        <v>7886.4340000000002</v>
      </c>
      <c r="P380" s="14">
        <v>2162.403770131386</v>
      </c>
    </row>
    <row r="381" spans="1:16" ht="18.75" customHeight="1" x14ac:dyDescent="0.3">
      <c r="A381" s="7">
        <v>43678</v>
      </c>
      <c r="B381" s="8">
        <v>1.4999999999999999E-2</v>
      </c>
      <c r="C381" s="9">
        <v>5058.3062920621187</v>
      </c>
      <c r="D381" s="10">
        <v>2982.1559999999999</v>
      </c>
      <c r="E381" s="11">
        <v>57.22</v>
      </c>
      <c r="F381" s="10">
        <f>F379/3+F382*2/3</f>
        <v>133.69</v>
      </c>
      <c r="G381" s="9">
        <v>29.229520233035288</v>
      </c>
      <c r="H381" s="12">
        <v>1.95E-2</v>
      </c>
      <c r="I381" s="10">
        <v>256.75900000000001</v>
      </c>
      <c r="J381" s="9">
        <f t="shared" si="15"/>
        <v>1.9187460347480145E-2</v>
      </c>
      <c r="K381" s="9">
        <f t="shared" si="16"/>
        <v>24115.028728094574</v>
      </c>
      <c r="L381" s="9">
        <f t="shared" si="17"/>
        <v>23876.919260456012</v>
      </c>
      <c r="M381" s="14">
        <v>928.26099999999997</v>
      </c>
      <c r="N381" s="14">
        <v>5940.3789999999999</v>
      </c>
      <c r="O381" s="14">
        <v>8005.4520000000002</v>
      </c>
      <c r="P381" s="14">
        <v>2135.9612611565176</v>
      </c>
    </row>
    <row r="382" spans="1:16" ht="18.75" customHeight="1" x14ac:dyDescent="0.3">
      <c r="A382" s="7">
        <v>43709</v>
      </c>
      <c r="B382" s="8">
        <v>1.6799999999999999E-2</v>
      </c>
      <c r="C382" s="9">
        <v>4981.7781322832643</v>
      </c>
      <c r="D382" s="10">
        <v>2977.68</v>
      </c>
      <c r="E382" s="11">
        <f>E381*2/3+E384/3</f>
        <v>57.56</v>
      </c>
      <c r="F382" s="10">
        <v>132.9</v>
      </c>
      <c r="G382" s="9">
        <v>28.841122881953417</v>
      </c>
      <c r="H382" s="12">
        <v>1.89E-2</v>
      </c>
      <c r="I382" s="10">
        <v>257.346</v>
      </c>
      <c r="J382" s="9">
        <f t="shared" si="15"/>
        <v>1.933048547862766E-2</v>
      </c>
      <c r="K382" s="9">
        <f t="shared" si="16"/>
        <v>24117.621780194728</v>
      </c>
      <c r="L382" s="9">
        <f t="shared" si="17"/>
        <v>23879.544438739784</v>
      </c>
      <c r="M382" s="14">
        <v>906.24239999999998</v>
      </c>
      <c r="N382" s="14">
        <v>5794.3850000000002</v>
      </c>
      <c r="O382" s="14">
        <v>7860.9570000000003</v>
      </c>
      <c r="P382" s="14">
        <v>2031.8197396710009</v>
      </c>
    </row>
    <row r="383" spans="1:16" ht="18.75" customHeight="1" x14ac:dyDescent="0.3">
      <c r="A383" s="7">
        <v>43739</v>
      </c>
      <c r="B383" s="8">
        <v>1.6899999999999998E-2</v>
      </c>
      <c r="C383" s="9">
        <v>4984.2217023308831</v>
      </c>
      <c r="D383" s="10">
        <v>3104.9044999999996</v>
      </c>
      <c r="E383" s="11">
        <f>E381/3+E384*2/3</f>
        <v>57.900000000000006</v>
      </c>
      <c r="F383" s="10">
        <f>F382*2/3+F385/3</f>
        <v>135.09</v>
      </c>
      <c r="G383" s="9">
        <v>29.836867659083445</v>
      </c>
      <c r="H383" s="12">
        <v>1.6500000000000001E-2</v>
      </c>
      <c r="I383" s="10">
        <v>257.20800000000003</v>
      </c>
      <c r="J383" s="9">
        <f t="shared" si="15"/>
        <v>1.8647916546225499E-2</v>
      </c>
      <c r="K383" s="9">
        <f t="shared" si="16"/>
        <v>25187.152386997281</v>
      </c>
      <c r="L383" s="9">
        <f t="shared" si="17"/>
        <v>24936.931657793502</v>
      </c>
      <c r="M383" s="14">
        <v>925.30780000000004</v>
      </c>
      <c r="N383" s="14">
        <v>5956.9610000000002</v>
      </c>
      <c r="O383" s="14">
        <v>7997.34</v>
      </c>
      <c r="P383" s="14">
        <v>2070.6055977888523</v>
      </c>
    </row>
    <row r="384" spans="1:16" ht="18.75" customHeight="1" x14ac:dyDescent="0.3">
      <c r="A384" s="7">
        <v>43770</v>
      </c>
      <c r="B384" s="8">
        <v>1.78E-2</v>
      </c>
      <c r="C384" s="9">
        <v>4950.6269149446225</v>
      </c>
      <c r="D384" s="10">
        <v>3176.7495238095235</v>
      </c>
      <c r="E384" s="11">
        <v>58.24</v>
      </c>
      <c r="F384" s="10">
        <f>F382/3+F385*2/3</f>
        <v>137.28</v>
      </c>
      <c r="G384" s="9">
        <v>30.331822322243305</v>
      </c>
      <c r="H384" s="12">
        <v>1.54E-2</v>
      </c>
      <c r="I384" s="10">
        <v>256.97399999999999</v>
      </c>
      <c r="J384" s="9">
        <f t="shared" si="15"/>
        <v>1.8333204920153487E-2</v>
      </c>
      <c r="K384" s="9">
        <f t="shared" si="16"/>
        <v>25809.333587478486</v>
      </c>
      <c r="L384" s="9">
        <f t="shared" si="17"/>
        <v>25552.050271368578</v>
      </c>
      <c r="M384" s="14">
        <v>950.63300000000004</v>
      </c>
      <c r="N384" s="14">
        <v>6149.5789999999997</v>
      </c>
      <c r="O384" s="14">
        <v>8168.6030000000001</v>
      </c>
      <c r="P384" s="14">
        <v>2157.9176738212409</v>
      </c>
    </row>
    <row r="385" spans="1:16" ht="18.75" customHeight="1" x14ac:dyDescent="0.3">
      <c r="A385" s="7">
        <v>43800</v>
      </c>
      <c r="B385" s="8">
        <v>1.9199999999999998E-2</v>
      </c>
      <c r="C385" s="9">
        <v>4895.6572166529886</v>
      </c>
      <c r="D385" s="10">
        <v>3278.2028571428577</v>
      </c>
      <c r="E385" s="11">
        <f>E384*2/3+E387/3</f>
        <v>58.686867862126704</v>
      </c>
      <c r="F385" s="10">
        <v>139.47</v>
      </c>
      <c r="G385" s="9">
        <v>30.985220300230715</v>
      </c>
      <c r="H385" s="12">
        <v>1.54E-2</v>
      </c>
      <c r="I385" s="10">
        <v>257.971</v>
      </c>
      <c r="J385" s="9">
        <f t="shared" si="15"/>
        <v>1.790214651733776E-2</v>
      </c>
      <c r="K385" s="9">
        <f t="shared" si="16"/>
        <v>26673.319027778001</v>
      </c>
      <c r="L385" s="9">
        <f t="shared" si="17"/>
        <v>26406.205574182892</v>
      </c>
      <c r="M385" s="14">
        <v>973.84069999999997</v>
      </c>
      <c r="N385" s="14">
        <v>6226.3649999999998</v>
      </c>
      <c r="O385" s="14">
        <v>8470.36</v>
      </c>
      <c r="P385" s="14">
        <v>2154.9459642302736</v>
      </c>
    </row>
    <row r="386" spans="1:16" ht="18.75" customHeight="1" x14ac:dyDescent="0.3">
      <c r="A386" s="7">
        <v>43831</v>
      </c>
      <c r="B386" s="8">
        <v>1.5100000000000001E-2</v>
      </c>
      <c r="C386" s="9">
        <v>5087.7095238032498</v>
      </c>
      <c r="D386" s="10">
        <v>3277.3142105263164</v>
      </c>
      <c r="E386" s="11">
        <f>E384/3+E387*2/3</f>
        <v>59.133735724253413</v>
      </c>
      <c r="F386" s="10">
        <f>F385*2/3+F388/3</f>
        <v>131.75666666666666</v>
      </c>
      <c r="G386" s="9">
        <v>30.729689264735764</v>
      </c>
      <c r="H386" s="12">
        <v>1.52E-2</v>
      </c>
      <c r="I386" s="10">
        <v>258.678</v>
      </c>
      <c r="J386" s="9">
        <f t="shared" ref="J386:J437" si="18">E386/D386</f>
        <v>1.8043352552014506E-2</v>
      </c>
      <c r="K386" s="9">
        <f t="shared" si="16"/>
        <v>26706.183964201642</v>
      </c>
      <c r="L386" s="9">
        <f t="shared" si="17"/>
        <v>26438.752155756796</v>
      </c>
      <c r="M386" s="14">
        <v>1008.1327</v>
      </c>
      <c r="N386" s="14">
        <v>6424.9279999999999</v>
      </c>
      <c r="O386" s="14">
        <v>8714.67</v>
      </c>
      <c r="P386" s="14">
        <v>2315.7167699596112</v>
      </c>
    </row>
    <row r="387" spans="1:16" ht="18.75" customHeight="1" x14ac:dyDescent="0.3">
      <c r="A387" s="7">
        <v>43862</v>
      </c>
      <c r="B387" s="8">
        <v>1.1299999999999999E-2</v>
      </c>
      <c r="C387" s="9">
        <v>5274.9991883960793</v>
      </c>
      <c r="D387" s="10">
        <v>2652.3936363636367</v>
      </c>
      <c r="E387" s="11">
        <v>59.580603586380121</v>
      </c>
      <c r="F387" s="10">
        <f>F385/3+F388*2/3</f>
        <v>124.04333333333332</v>
      </c>
      <c r="G387" s="9">
        <v>24.817168629099434</v>
      </c>
      <c r="H387" s="12">
        <v>1.52E-2</v>
      </c>
      <c r="I387" s="10">
        <v>258.11500000000001</v>
      </c>
      <c r="J387" s="9">
        <f t="shared" si="18"/>
        <v>2.2462956768386607E-2</v>
      </c>
      <c r="K387" s="9">
        <f t="shared" ref="K387:K437" si="19">K386*(1+(D387+E387/12)/D386-1)</f>
        <v>21654.289270445337</v>
      </c>
      <c r="L387" s="9">
        <f t="shared" ref="L387:L437" si="20">L386*(1+(D387/D386-1)+J387/12)</f>
        <v>21446.883381662345</v>
      </c>
      <c r="M387" s="14">
        <v>996.99839999999995</v>
      </c>
      <c r="N387" s="14">
        <v>6300.585</v>
      </c>
      <c r="O387" s="14">
        <v>8728.5750000000007</v>
      </c>
      <c r="P387" s="14">
        <v>2207.769528805899</v>
      </c>
    </row>
    <row r="388" spans="1:16" ht="18.75" customHeight="1" x14ac:dyDescent="0.3">
      <c r="A388" s="7">
        <v>43891</v>
      </c>
      <c r="B388" s="8">
        <v>6.9999999999999993E-3</v>
      </c>
      <c r="C388" s="9">
        <v>5496.9052763982772</v>
      </c>
      <c r="D388" s="10">
        <v>2761.9752380952382</v>
      </c>
      <c r="E388" s="11">
        <f>E387*2/3+E390/3</f>
        <v>59.613735724253416</v>
      </c>
      <c r="F388" s="10">
        <v>116.33</v>
      </c>
      <c r="G388" s="9">
        <v>25.92735882528018</v>
      </c>
      <c r="H388" s="12">
        <v>2.8999999999999998E-3</v>
      </c>
      <c r="I388" s="10">
        <v>256.38900000000001</v>
      </c>
      <c r="J388" s="9">
        <f t="shared" si="18"/>
        <v>2.1583732866977217E-2</v>
      </c>
      <c r="K388" s="9">
        <f t="shared" si="19"/>
        <v>22589.477053949046</v>
      </c>
      <c r="L388" s="9">
        <f t="shared" si="20"/>
        <v>22371.520179278668</v>
      </c>
      <c r="M388" s="14">
        <v>916.46960000000001</v>
      </c>
      <c r="N388" s="14">
        <v>5741.2569999999996</v>
      </c>
      <c r="O388" s="14">
        <v>8011.7690000000002</v>
      </c>
      <c r="P388" s="14">
        <v>2091.3461115515106</v>
      </c>
    </row>
    <row r="389" spans="1:16" ht="18.75" customHeight="1" x14ac:dyDescent="0.3">
      <c r="A389" s="7">
        <v>43922</v>
      </c>
      <c r="B389" s="8">
        <v>6.4000000000000003E-3</v>
      </c>
      <c r="C389" s="9">
        <v>5531.7531045171963</v>
      </c>
      <c r="D389" s="10">
        <v>2919.6149999999998</v>
      </c>
      <c r="E389" s="11">
        <f>E387/3+E390*2/3</f>
        <v>59.646867862126712</v>
      </c>
      <c r="F389" s="10">
        <f>F388*2/3+F391/3</f>
        <v>110.63</v>
      </c>
      <c r="G389" s="9">
        <v>27.328480997698467</v>
      </c>
      <c r="H389" s="12">
        <v>1.4000000000000002E-3</v>
      </c>
      <c r="I389" s="10">
        <v>256.39400000000001</v>
      </c>
      <c r="J389" s="9">
        <f t="shared" si="18"/>
        <v>2.0429703184196107E-2</v>
      </c>
      <c r="K389" s="9">
        <f t="shared" si="19"/>
        <v>23919.424680952441</v>
      </c>
      <c r="L389" s="9">
        <f t="shared" si="20"/>
        <v>23686.461857302973</v>
      </c>
      <c r="M389" s="14">
        <v>792.74289999999996</v>
      </c>
      <c r="N389" s="14">
        <v>4930.4449999999997</v>
      </c>
      <c r="O389" s="14">
        <v>6991.8320000000003</v>
      </c>
      <c r="P389" s="14">
        <v>1769.233861618942</v>
      </c>
    </row>
    <row r="390" spans="1:16" ht="18.75" customHeight="1" x14ac:dyDescent="0.3">
      <c r="A390" s="7">
        <v>43952</v>
      </c>
      <c r="B390" s="8">
        <v>6.5000000000000006E-3</v>
      </c>
      <c r="C390" s="9">
        <v>5529.3991175967931</v>
      </c>
      <c r="D390" s="10">
        <v>3104.6609090909087</v>
      </c>
      <c r="E390" s="11">
        <v>59.68</v>
      </c>
      <c r="F390" s="10">
        <f>F388/3+F391*2/3</f>
        <v>104.93</v>
      </c>
      <c r="G390" s="9">
        <v>28.838315955122855</v>
      </c>
      <c r="H390" s="12">
        <v>1.2999999999999999E-3</v>
      </c>
      <c r="I390" s="10">
        <v>257.79700000000003</v>
      </c>
      <c r="J390" s="9">
        <f t="shared" si="18"/>
        <v>1.9222711190535521E-2</v>
      </c>
      <c r="K390" s="9">
        <f t="shared" si="19"/>
        <v>25476.188486145351</v>
      </c>
      <c r="L390" s="9">
        <f t="shared" si="20"/>
        <v>25225.658741079842</v>
      </c>
      <c r="M390" s="14">
        <v>877.66759999999999</v>
      </c>
      <c r="N390" s="14">
        <v>5274.2730000000001</v>
      </c>
      <c r="O390" s="14">
        <v>7908.7889999999998</v>
      </c>
      <c r="P390" s="14">
        <v>1931.246903410678</v>
      </c>
    </row>
    <row r="391" spans="1:16" ht="18.75" customHeight="1" x14ac:dyDescent="0.3">
      <c r="A391" s="7">
        <v>43983</v>
      </c>
      <c r="B391" s="8">
        <v>6.6E-3</v>
      </c>
      <c r="C391" s="9">
        <v>5527.0949342167933</v>
      </c>
      <c r="D391" s="10">
        <v>3207.6190909090906</v>
      </c>
      <c r="E391" s="11">
        <f>E390*2/3+E393/3</f>
        <v>59.403333333333336</v>
      </c>
      <c r="F391" s="10">
        <v>99.23</v>
      </c>
      <c r="G391" s="9">
        <v>29.599194927667014</v>
      </c>
      <c r="H391" s="12">
        <v>1.6000000000000001E-3</v>
      </c>
      <c r="I391" s="10">
        <v>259.101</v>
      </c>
      <c r="J391" s="9">
        <f t="shared" si="18"/>
        <v>1.8519447493529378E-2</v>
      </c>
      <c r="K391" s="9">
        <f t="shared" si="19"/>
        <v>26361.662403076669</v>
      </c>
      <c r="L391" s="9">
        <f t="shared" si="20"/>
        <v>26101.133986029909</v>
      </c>
      <c r="M391" s="14">
        <v>915.83759999999995</v>
      </c>
      <c r="N391" s="14">
        <v>5498.6120000000001</v>
      </c>
      <c r="O391" s="14">
        <v>8314.8070000000007</v>
      </c>
      <c r="P391" s="14">
        <v>1946.0835037319023</v>
      </c>
    </row>
    <row r="392" spans="1:16" ht="18.75" customHeight="1" x14ac:dyDescent="0.3">
      <c r="A392" s="7">
        <v>44013</v>
      </c>
      <c r="B392" s="8">
        <v>5.5000000000000005E-3</v>
      </c>
      <c r="C392" s="9">
        <v>5588.7331634681022</v>
      </c>
      <c r="D392" s="10">
        <v>3391.71</v>
      </c>
      <c r="E392" s="11">
        <f>E390/3+E393*2/3</f>
        <v>59.126666666666665</v>
      </c>
      <c r="F392" s="10">
        <f>F391*2/3+F394/3</f>
        <v>98.893333333333345</v>
      </c>
      <c r="G392" s="9">
        <v>31.158208965355229</v>
      </c>
      <c r="H392" s="12">
        <v>1.2999999999999999E-3</v>
      </c>
      <c r="I392" s="10">
        <v>259.91800000000001</v>
      </c>
      <c r="J392" s="9">
        <f t="shared" si="18"/>
        <v>1.7432701105538701E-2</v>
      </c>
      <c r="K392" s="9">
        <f t="shared" si="19"/>
        <v>27915.098775824081</v>
      </c>
      <c r="L392" s="9">
        <f t="shared" si="20"/>
        <v>27637.041808747112</v>
      </c>
      <c r="M392" s="14">
        <v>945.10159999999996</v>
      </c>
      <c r="N392" s="14">
        <v>5686.8770000000004</v>
      </c>
      <c r="O392" s="14">
        <v>8500.9670000000006</v>
      </c>
      <c r="P392" s="14">
        <v>2089.138179610216</v>
      </c>
    </row>
    <row r="393" spans="1:16" ht="18.75" customHeight="1" x14ac:dyDescent="0.3">
      <c r="A393" s="7">
        <v>44044</v>
      </c>
      <c r="B393" s="8">
        <v>7.1999999999999998E-3</v>
      </c>
      <c r="C393" s="9">
        <v>5500.5203690082044</v>
      </c>
      <c r="D393" s="10">
        <v>3365.5166666666664</v>
      </c>
      <c r="E393" s="11">
        <f>58.85</f>
        <v>58.85</v>
      </c>
      <c r="F393" s="10">
        <f>F391/3+F394*2/3</f>
        <v>98.556666666666672</v>
      </c>
      <c r="G393" s="9">
        <v>30.839426043811258</v>
      </c>
      <c r="H393" s="12">
        <v>1E-3</v>
      </c>
      <c r="I393" s="10">
        <v>260.27999999999997</v>
      </c>
      <c r="J393" s="9">
        <f t="shared" si="18"/>
        <v>1.7486171018813359E-2</v>
      </c>
      <c r="K393" s="9">
        <f t="shared" si="19"/>
        <v>27739.88061437897</v>
      </c>
      <c r="L393" s="9">
        <f t="shared" si="20"/>
        <v>27463.879973900312</v>
      </c>
      <c r="M393" s="14">
        <v>995.08439999999996</v>
      </c>
      <c r="N393" s="14">
        <v>5838.3050000000003</v>
      </c>
      <c r="O393" s="14">
        <v>9002.4670000000006</v>
      </c>
      <c r="P393" s="14">
        <v>2275.8247511077511</v>
      </c>
    </row>
    <row r="394" spans="1:16" ht="18.75" customHeight="1" x14ac:dyDescent="0.3">
      <c r="A394" s="7">
        <v>44075</v>
      </c>
      <c r="B394" s="8">
        <v>6.8999999999999999E-3</v>
      </c>
      <c r="C394" s="9">
        <v>5519.6111260533744</v>
      </c>
      <c r="D394" s="10">
        <v>3418.701363636364</v>
      </c>
      <c r="E394" s="11">
        <f>E393*2/3+E396/3</f>
        <v>58.659615378670054</v>
      </c>
      <c r="F394" s="10">
        <v>98.22</v>
      </c>
      <c r="G394" s="9">
        <v>31.283694032592855</v>
      </c>
      <c r="H394" s="12">
        <v>1.1000000000000001E-3</v>
      </c>
      <c r="I394" s="10">
        <v>260.38799999999998</v>
      </c>
      <c r="J394" s="9">
        <f t="shared" si="18"/>
        <v>1.7158449697482696E-2</v>
      </c>
      <c r="K394" s="9">
        <f t="shared" si="19"/>
        <v>28218.540564087183</v>
      </c>
      <c r="L394" s="9">
        <f t="shared" si="20"/>
        <v>27937.156875793666</v>
      </c>
      <c r="M394" s="14">
        <v>1055.9907000000001</v>
      </c>
      <c r="N394" s="14">
        <v>6139.558</v>
      </c>
      <c r="O394" s="14">
        <v>9673.7309999999998</v>
      </c>
      <c r="P394" s="14">
        <v>2326.1331168715237</v>
      </c>
    </row>
    <row r="395" spans="1:16" ht="18.75" customHeight="1" x14ac:dyDescent="0.3">
      <c r="A395" s="7">
        <v>44105</v>
      </c>
      <c r="B395" s="8">
        <v>8.8000000000000005E-3</v>
      </c>
      <c r="C395" s="9">
        <v>5423.4039527918658</v>
      </c>
      <c r="D395" s="10">
        <v>3548.9925000000012</v>
      </c>
      <c r="E395" s="11">
        <f>E393/3+E396*2/3</f>
        <v>58.469230757340114</v>
      </c>
      <c r="F395" s="10">
        <f>F394*2/3+F397/3</f>
        <v>96.856666666666669</v>
      </c>
      <c r="G395" s="9">
        <v>32.473204096612569</v>
      </c>
      <c r="H395" s="12">
        <v>1E-3</v>
      </c>
      <c r="I395" s="10">
        <v>260.22899999999998</v>
      </c>
      <c r="J395" s="9">
        <f t="shared" si="18"/>
        <v>1.6474881464905913E-2</v>
      </c>
      <c r="K395" s="9">
        <f t="shared" si="19"/>
        <v>29334.203601279492</v>
      </c>
      <c r="L395" s="9">
        <f t="shared" si="20"/>
        <v>29040.233216729219</v>
      </c>
      <c r="M395" s="14">
        <v>1021.9416</v>
      </c>
      <c r="N395" s="14">
        <v>5966.6859999999997</v>
      </c>
      <c r="O395" s="14">
        <v>9309.4629999999997</v>
      </c>
      <c r="P395" s="14">
        <v>2288.8221397323505</v>
      </c>
    </row>
    <row r="396" spans="1:16" ht="18.75" customHeight="1" x14ac:dyDescent="0.3">
      <c r="A396" s="7">
        <v>44136</v>
      </c>
      <c r="B396" s="8">
        <v>8.3999999999999995E-3</v>
      </c>
      <c r="C396" s="9">
        <v>5447.980857581786</v>
      </c>
      <c r="D396" s="10">
        <v>3695.3099999999995</v>
      </c>
      <c r="E396" s="11">
        <v>58.278846136010173</v>
      </c>
      <c r="F396" s="10">
        <f>F394/3+F397*2/3</f>
        <v>95.493333333333339</v>
      </c>
      <c r="G396" s="9">
        <v>33.765591418117111</v>
      </c>
      <c r="H396" s="12">
        <v>8.9999999999999998E-4</v>
      </c>
      <c r="I396" s="10">
        <v>260.47399999999999</v>
      </c>
      <c r="J396" s="9">
        <f t="shared" si="18"/>
        <v>1.5771030342788612E-2</v>
      </c>
      <c r="K396" s="9">
        <f t="shared" si="19"/>
        <v>30583.733140610329</v>
      </c>
      <c r="L396" s="9">
        <f t="shared" si="20"/>
        <v>30275.667183133017</v>
      </c>
      <c r="M396" s="14">
        <v>997.09839999999997</v>
      </c>
      <c r="N396" s="14">
        <v>5732.134</v>
      </c>
      <c r="O396" s="14">
        <v>9064.4040000000005</v>
      </c>
      <c r="P396" s="14">
        <v>2335.9788253095439</v>
      </c>
    </row>
    <row r="397" spans="1:16" ht="18.75" customHeight="1" x14ac:dyDescent="0.3">
      <c r="A397" s="7">
        <v>44166</v>
      </c>
      <c r="B397" s="8">
        <v>9.300000000000001E-3</v>
      </c>
      <c r="C397" s="9">
        <v>5405.4487688379786</v>
      </c>
      <c r="D397" s="10">
        <v>3793.7484210526318</v>
      </c>
      <c r="E397" s="11">
        <f>E396*2/3+E399/3</f>
        <v>58.063693112307661</v>
      </c>
      <c r="F397" s="10">
        <v>94.13</v>
      </c>
      <c r="G397" s="9">
        <v>34.512432294106922</v>
      </c>
      <c r="H397" s="12">
        <v>8.9999999999999998E-4</v>
      </c>
      <c r="I397" s="10">
        <v>261.58199999999999</v>
      </c>
      <c r="J397" s="9">
        <f t="shared" si="18"/>
        <v>1.530509845884747E-2</v>
      </c>
      <c r="K397" s="9">
        <f t="shared" si="19"/>
        <v>31438.491769304226</v>
      </c>
      <c r="L397" s="9">
        <f t="shared" si="20"/>
        <v>31120.787302043056</v>
      </c>
      <c r="M397" s="14">
        <v>1120.0038</v>
      </c>
      <c r="N397" s="14">
        <v>6611.63</v>
      </c>
      <c r="O397" s="14">
        <v>10108.216</v>
      </c>
      <c r="P397" s="14">
        <v>2552.0269410522478</v>
      </c>
    </row>
    <row r="398" spans="1:16" ht="18.75" customHeight="1" x14ac:dyDescent="0.3">
      <c r="A398" s="7">
        <v>44197</v>
      </c>
      <c r="B398" s="8">
        <v>1.11E-2</v>
      </c>
      <c r="C398" s="9">
        <v>5318.5105428490315</v>
      </c>
      <c r="D398" s="10">
        <v>3883.4321052631576</v>
      </c>
      <c r="E398" s="11">
        <f>E396/3+E399*2/3</f>
        <v>57.848540088605162</v>
      </c>
      <c r="F398" s="10">
        <f>F397*2/3+F400/3</f>
        <v>105.48666666666665</v>
      </c>
      <c r="G398" s="9">
        <v>35.103907171969837</v>
      </c>
      <c r="H398" s="12">
        <v>8.0000000000000004E-4</v>
      </c>
      <c r="I398" s="10">
        <v>263.01400000000001</v>
      </c>
      <c r="J398" s="9">
        <f t="shared" si="18"/>
        <v>1.4896240881926041E-2</v>
      </c>
      <c r="K398" s="9">
        <f t="shared" si="19"/>
        <v>32221.642190057741</v>
      </c>
      <c r="L398" s="9">
        <f t="shared" si="20"/>
        <v>31895.110274127408</v>
      </c>
      <c r="M398" s="14">
        <v>1172.0041000000001</v>
      </c>
      <c r="N398" s="14">
        <v>6912.3469999999998</v>
      </c>
      <c r="O398" s="14">
        <v>10520.81</v>
      </c>
      <c r="P398" s="14">
        <v>2739.6353131614569</v>
      </c>
    </row>
    <row r="399" spans="1:16" ht="18.75" customHeight="1" x14ac:dyDescent="0.3">
      <c r="A399" s="7">
        <v>44228</v>
      </c>
      <c r="B399" s="8">
        <v>1.44E-2</v>
      </c>
      <c r="C399" s="9">
        <v>5161.778693219554</v>
      </c>
      <c r="D399" s="10">
        <v>3910.5082608695648</v>
      </c>
      <c r="E399" s="11">
        <v>57.633387064902649</v>
      </c>
      <c r="F399" s="10">
        <f>F397/3+F400*2/3</f>
        <v>116.84333333333332</v>
      </c>
      <c r="G399" s="9">
        <v>35.042545112192087</v>
      </c>
      <c r="H399" s="12">
        <v>4.0000000000000002E-4</v>
      </c>
      <c r="I399" s="10">
        <v>264.87700000000001</v>
      </c>
      <c r="J399" s="9">
        <f t="shared" si="18"/>
        <v>1.4738080888770948E-2</v>
      </c>
      <c r="K399" s="9">
        <f t="shared" si="19"/>
        <v>32486.14835402296</v>
      </c>
      <c r="L399" s="9">
        <f t="shared" si="20"/>
        <v>32156.662829743404</v>
      </c>
      <c r="M399" s="14">
        <v>1166.6763000000001</v>
      </c>
      <c r="N399" s="14">
        <v>6838.6580000000004</v>
      </c>
      <c r="O399" s="14">
        <v>10420.144</v>
      </c>
      <c r="P399" s="14">
        <v>2823.6289069918198</v>
      </c>
    </row>
    <row r="400" spans="1:16" ht="18.75" customHeight="1" x14ac:dyDescent="0.3">
      <c r="A400" s="7">
        <v>44256</v>
      </c>
      <c r="B400" s="8">
        <v>1.7399999999999999E-2</v>
      </c>
      <c r="C400" s="9">
        <v>5027.4874045272491</v>
      </c>
      <c r="D400" s="10">
        <v>4141.1761904761906</v>
      </c>
      <c r="E400" s="11">
        <f>E399*2/3+E402/3</f>
        <v>57.710605421407152</v>
      </c>
      <c r="F400" s="10">
        <v>128.19999999999999</v>
      </c>
      <c r="G400" s="9">
        <v>36.719814109133011</v>
      </c>
      <c r="H400" s="12">
        <v>2.9999999999999997E-4</v>
      </c>
      <c r="I400" s="10">
        <v>267.05399999999997</v>
      </c>
      <c r="J400" s="9">
        <f t="shared" si="18"/>
        <v>1.393580054722836E-2</v>
      </c>
      <c r="K400" s="9">
        <f t="shared" si="19"/>
        <v>34442.350722661307</v>
      </c>
      <c r="L400" s="9">
        <f t="shared" si="20"/>
        <v>34090.821928122808</v>
      </c>
      <c r="M400" s="14">
        <v>1193.6976999999999</v>
      </c>
      <c r="N400" s="14">
        <v>7012.9129999999996</v>
      </c>
      <c r="O400" s="14">
        <v>10687.874</v>
      </c>
      <c r="P400" s="14">
        <v>2845.2253784653176</v>
      </c>
    </row>
    <row r="401" spans="1:16" ht="18.75" customHeight="1" x14ac:dyDescent="0.3">
      <c r="A401" s="7">
        <v>44287</v>
      </c>
      <c r="B401" s="8">
        <v>1.6500000000000001E-2</v>
      </c>
      <c r="C401" s="9">
        <v>5076.0125773350264</v>
      </c>
      <c r="D401" s="10">
        <v>4167.8495000000012</v>
      </c>
      <c r="E401" s="11">
        <f>E399/3+E402*2/3</f>
        <v>57.787823777911655</v>
      </c>
      <c r="F401" s="10">
        <f>F400*2/3+F403/3</f>
        <v>138.38666666666666</v>
      </c>
      <c r="G401" s="9">
        <v>36.552133989799074</v>
      </c>
      <c r="H401" s="12">
        <v>2.0000000000000001E-4</v>
      </c>
      <c r="I401" s="10">
        <v>269.19499999999999</v>
      </c>
      <c r="J401" s="9">
        <f t="shared" si="18"/>
        <v>1.3865141670281434E-2</v>
      </c>
      <c r="K401" s="9">
        <f t="shared" si="19"/>
        <v>34704.245847662831</v>
      </c>
      <c r="L401" s="9">
        <f t="shared" si="20"/>
        <v>34349.790366449932</v>
      </c>
      <c r="M401" s="14">
        <v>1225.5829000000001</v>
      </c>
      <c r="N401" s="14">
        <v>7191.7640000000001</v>
      </c>
      <c r="O401" s="14">
        <v>11085.831</v>
      </c>
      <c r="P401" s="14">
        <v>2802.2519118544342</v>
      </c>
    </row>
    <row r="402" spans="1:16" ht="18.75" customHeight="1" x14ac:dyDescent="0.3">
      <c r="A402" s="7">
        <v>44317</v>
      </c>
      <c r="B402" s="8">
        <v>1.5800000000000002E-2</v>
      </c>
      <c r="C402" s="9">
        <v>5115.4879223933212</v>
      </c>
      <c r="D402" s="10">
        <v>4238.4895454545458</v>
      </c>
      <c r="E402" s="11">
        <v>57.86504213441615</v>
      </c>
      <c r="F402" s="10">
        <f>F400/3+F403*2/3</f>
        <v>148.57333333333332</v>
      </c>
      <c r="G402" s="9">
        <v>36.696258013088382</v>
      </c>
      <c r="H402" s="12">
        <v>2.0000000000000001E-4</v>
      </c>
      <c r="I402" s="10">
        <v>271.69600000000003</v>
      </c>
      <c r="J402" s="9">
        <f t="shared" si="18"/>
        <v>1.3652279075802359E-2</v>
      </c>
      <c r="K402" s="9">
        <f t="shared" si="19"/>
        <v>35332.59300643047</v>
      </c>
      <c r="L402" s="9">
        <f t="shared" si="20"/>
        <v>34971.057486041165</v>
      </c>
      <c r="M402" s="14">
        <v>1279.1686999999999</v>
      </c>
      <c r="N402" s="14">
        <v>7417.9949999999999</v>
      </c>
      <c r="O402" s="14">
        <v>11686.172</v>
      </c>
      <c r="P402" s="14">
        <v>2872.0234391046888</v>
      </c>
    </row>
    <row r="403" spans="1:16" ht="18.75" customHeight="1" x14ac:dyDescent="0.3">
      <c r="A403" s="7">
        <v>44348</v>
      </c>
      <c r="B403" s="8">
        <v>1.4499999999999999E-2</v>
      </c>
      <c r="C403" s="9">
        <v>5183.4423689734122</v>
      </c>
      <c r="D403" s="10">
        <v>4363.7128571428575</v>
      </c>
      <c r="E403" s="11">
        <f>E402*2/3+E405/3</f>
        <v>58.328189005792169</v>
      </c>
      <c r="F403" s="10">
        <v>158.76</v>
      </c>
      <c r="G403" s="9">
        <v>37.443383184615399</v>
      </c>
      <c r="H403" s="12">
        <v>4.0000000000000002E-4</v>
      </c>
      <c r="I403" s="10">
        <v>273.00299999999999</v>
      </c>
      <c r="J403" s="9">
        <f t="shared" si="18"/>
        <v>1.3366642333103139E-2</v>
      </c>
      <c r="K403" s="9">
        <f t="shared" si="19"/>
        <v>36416.989882036374</v>
      </c>
      <c r="L403" s="9">
        <f t="shared" si="20"/>
        <v>36043.207567602323</v>
      </c>
      <c r="M403" s="14">
        <v>1299.0733</v>
      </c>
      <c r="N403" s="14">
        <v>7675.8090000000002</v>
      </c>
      <c r="O403" s="14">
        <v>11737.391</v>
      </c>
      <c r="P403" s="14">
        <v>2938.6257280614745</v>
      </c>
    </row>
    <row r="404" spans="1:16" ht="18.75" customHeight="1" x14ac:dyDescent="0.3">
      <c r="A404" s="7">
        <v>44378</v>
      </c>
      <c r="B404" s="8">
        <v>1.24E-2</v>
      </c>
      <c r="C404" s="9">
        <v>5290.9831779440356</v>
      </c>
      <c r="D404" s="10">
        <v>4454.2063636363628</v>
      </c>
      <c r="E404" s="11">
        <f>E402/3+E405*2/3</f>
        <v>58.791335877168187</v>
      </c>
      <c r="F404" s="10">
        <f>F403*2/3+F406/3</f>
        <v>164.31666666666666</v>
      </c>
      <c r="G404" s="9">
        <v>37.973500614070495</v>
      </c>
      <c r="H404" s="12">
        <v>5.0000000000000001E-4</v>
      </c>
      <c r="I404" s="10">
        <f>273.567</f>
        <v>273.56700000000001</v>
      </c>
      <c r="J404" s="9">
        <f t="shared" si="18"/>
        <v>1.3199059737585131E-2</v>
      </c>
      <c r="K404" s="9">
        <f t="shared" si="19"/>
        <v>37213.082150495349</v>
      </c>
      <c r="L404" s="9">
        <f t="shared" si="20"/>
        <v>36830.306640280149</v>
      </c>
      <c r="M404" s="14">
        <v>1316.1925000000001</v>
      </c>
      <c r="N404" s="14">
        <v>7597.7749999999996</v>
      </c>
      <c r="O404" s="14">
        <v>12060.215</v>
      </c>
      <c r="P404" s="14">
        <v>2943.6912418989577</v>
      </c>
    </row>
    <row r="405" spans="1:16" ht="18.75" customHeight="1" x14ac:dyDescent="0.3">
      <c r="A405" s="7">
        <v>44409</v>
      </c>
      <c r="B405" s="8">
        <v>1.3000000000000001E-2</v>
      </c>
      <c r="C405" s="9">
        <v>5267.0035214004574</v>
      </c>
      <c r="D405" s="10">
        <v>4445.5433333333331</v>
      </c>
      <c r="E405" s="11">
        <v>59.254482748544206</v>
      </c>
      <c r="F405" s="10">
        <f>F403/3+F406*2/3</f>
        <v>169.87333333333333</v>
      </c>
      <c r="G405" s="9">
        <v>37.620346686651203</v>
      </c>
      <c r="H405" s="12">
        <v>5.0000000000000001E-4</v>
      </c>
      <c r="I405" s="10">
        <v>274.31</v>
      </c>
      <c r="J405" s="9">
        <f t="shared" si="18"/>
        <v>1.3328963032312707E-2</v>
      </c>
      <c r="K405" s="9">
        <f t="shared" si="19"/>
        <v>37181.959981359891</v>
      </c>
      <c r="L405" s="9">
        <f t="shared" si="20"/>
        <v>36799.584159850085</v>
      </c>
      <c r="M405" s="14">
        <v>1325.2627</v>
      </c>
      <c r="N405" s="14">
        <v>7648.2460000000001</v>
      </c>
      <c r="O405" s="14">
        <v>12341.871999999999</v>
      </c>
      <c r="P405" s="14">
        <v>2745.5831218701132</v>
      </c>
    </row>
    <row r="406" spans="1:16" ht="18.75" customHeight="1" x14ac:dyDescent="0.3">
      <c r="A406" s="7">
        <v>44440</v>
      </c>
      <c r="B406" s="8">
        <v>1.52E-2</v>
      </c>
      <c r="C406" s="9">
        <v>5166.4158029462715</v>
      </c>
      <c r="D406" s="10">
        <v>4460.7071428571426</v>
      </c>
      <c r="E406" s="11">
        <f>E405*2/3+E408/3</f>
        <v>59.635360926493661</v>
      </c>
      <c r="F406" s="10">
        <v>175.43</v>
      </c>
      <c r="G406" s="9">
        <v>37.253025000325309</v>
      </c>
      <c r="H406" s="12">
        <v>4.0000000000000002E-4</v>
      </c>
      <c r="I406" s="10">
        <v>276.589</v>
      </c>
      <c r="J406" s="9">
        <f t="shared" si="18"/>
        <v>1.3369037467968905E-2</v>
      </c>
      <c r="K406" s="9">
        <f t="shared" si="19"/>
        <v>37350.353374405851</v>
      </c>
      <c r="L406" s="9">
        <f t="shared" si="20"/>
        <v>36966.105966425217</v>
      </c>
      <c r="M406" s="14">
        <v>1358.4333999999999</v>
      </c>
      <c r="N406" s="14">
        <v>7770.9979999999996</v>
      </c>
      <c r="O406" s="14">
        <v>12701.171</v>
      </c>
      <c r="P406" s="14">
        <v>2817.4528428936055</v>
      </c>
    </row>
    <row r="407" spans="1:16" ht="18.75" customHeight="1" x14ac:dyDescent="0.3">
      <c r="A407" s="7">
        <v>44470</v>
      </c>
      <c r="B407" s="8">
        <v>1.55E-2</v>
      </c>
      <c r="C407" s="9">
        <v>5158.7636568726321</v>
      </c>
      <c r="D407" s="10">
        <v>4667.3866666666672</v>
      </c>
      <c r="E407" s="11">
        <f>E405/3+E408*2/3</f>
        <v>60.016239104443123</v>
      </c>
      <c r="F407" s="10">
        <f>F406*2/3+F409/3</f>
        <v>182.91</v>
      </c>
      <c r="G407" s="9">
        <v>38.582627497719223</v>
      </c>
      <c r="H407" s="12">
        <v>5.0000000000000001E-4</v>
      </c>
      <c r="I407" s="10">
        <v>277.94799999999998</v>
      </c>
      <c r="J407" s="9">
        <f t="shared" si="18"/>
        <v>1.2858638760971833E-2</v>
      </c>
      <c r="K407" s="9">
        <f t="shared" si="19"/>
        <v>39122.797811553617</v>
      </c>
      <c r="L407" s="9">
        <f t="shared" si="20"/>
        <v>38718.480795966607</v>
      </c>
      <c r="M407" s="14">
        <v>1302.3157000000001</v>
      </c>
      <c r="N407" s="14">
        <v>7547.7240000000002</v>
      </c>
      <c r="O407" s="14">
        <v>12097.615</v>
      </c>
      <c r="P407" s="14">
        <v>2705.4847952623072</v>
      </c>
    </row>
    <row r="408" spans="1:16" ht="18.75" customHeight="1" x14ac:dyDescent="0.3">
      <c r="A408" s="7">
        <v>44501</v>
      </c>
      <c r="B408" s="8">
        <v>1.43E-2</v>
      </c>
      <c r="C408" s="9">
        <v>5222.4726559511919</v>
      </c>
      <c r="D408" s="10">
        <v>4674.7727272727261</v>
      </c>
      <c r="E408" s="11">
        <v>60.397117282392585</v>
      </c>
      <c r="F408" s="10">
        <f>F406/3+F409*2/3</f>
        <v>190.39</v>
      </c>
      <c r="G408" s="9">
        <v>38.304849873467454</v>
      </c>
      <c r="H408" s="12">
        <v>5.0000000000000001E-4</v>
      </c>
      <c r="I408" s="10">
        <v>278.80200000000002</v>
      </c>
      <c r="J408" s="9">
        <f t="shared" si="18"/>
        <v>1.2919797561501651E-2</v>
      </c>
      <c r="K408" s="9">
        <f t="shared" si="19"/>
        <v>39226.897187585892</v>
      </c>
      <c r="L408" s="9">
        <f t="shared" si="20"/>
        <v>38821.438382669206</v>
      </c>
      <c r="M408" s="14">
        <v>1368.7927</v>
      </c>
      <c r="N408" s="14">
        <v>7772.3410000000003</v>
      </c>
      <c r="O408" s="14">
        <v>12938.181</v>
      </c>
      <c r="P408" s="14">
        <v>2732.1687282068997</v>
      </c>
    </row>
    <row r="409" spans="1:16" ht="18.75" customHeight="1" x14ac:dyDescent="0.3">
      <c r="A409" s="7">
        <v>44531</v>
      </c>
      <c r="B409" s="8">
        <v>1.52E-2</v>
      </c>
      <c r="C409" s="9">
        <v>5185.5799827359442</v>
      </c>
      <c r="D409" s="10">
        <v>4573.8154999999997</v>
      </c>
      <c r="E409" s="11">
        <f>E408*2/3+E411/3</f>
        <v>60.921402962953294</v>
      </c>
      <c r="F409" s="10">
        <v>197.87</v>
      </c>
      <c r="G409" s="9">
        <v>36.936758070297451</v>
      </c>
      <c r="H409" s="12">
        <v>5.9999999999999995E-4</v>
      </c>
      <c r="I409" s="10">
        <v>281.14800000000002</v>
      </c>
      <c r="J409" s="9">
        <f t="shared" si="18"/>
        <v>1.331960219273237E-2</v>
      </c>
      <c r="K409" s="9">
        <f t="shared" si="19"/>
        <v>38422.346351331813</v>
      </c>
      <c r="L409" s="9">
        <f t="shared" si="20"/>
        <v>38026.134171013226</v>
      </c>
      <c r="M409" s="14">
        <v>1335.8291999999999</v>
      </c>
      <c r="N409" s="14">
        <v>7408.6459999999997</v>
      </c>
      <c r="O409" s="14">
        <v>12802.609</v>
      </c>
      <c r="P409" s="14">
        <v>2620.8239933701611</v>
      </c>
    </row>
    <row r="410" spans="1:16" ht="18.75" customHeight="1" x14ac:dyDescent="0.3">
      <c r="A410" s="7">
        <v>44562</v>
      </c>
      <c r="B410" s="8">
        <v>1.7899999999999999E-2</v>
      </c>
      <c r="C410" s="9">
        <v>5065.4469439743616</v>
      </c>
      <c r="D410" s="10">
        <v>4435.9805263157887</v>
      </c>
      <c r="E410" s="11">
        <f>E408/3+E411*2/3</f>
        <v>61.445688643514018</v>
      </c>
      <c r="F410" s="10">
        <f>F409*2/3+F412/3</f>
        <v>197.88333333333333</v>
      </c>
      <c r="G410" s="9">
        <v>35.287149225694883</v>
      </c>
      <c r="H410" s="12">
        <v>1.5E-3</v>
      </c>
      <c r="I410" s="10">
        <v>283.71600000000001</v>
      </c>
      <c r="J410" s="9">
        <f t="shared" si="18"/>
        <v>1.3851658788625579E-2</v>
      </c>
      <c r="K410" s="9">
        <f t="shared" si="19"/>
        <v>37307.477928971959</v>
      </c>
      <c r="L410" s="9">
        <f t="shared" si="20"/>
        <v>36924.085066691769</v>
      </c>
      <c r="M410" s="14">
        <v>1389.2651000000001</v>
      </c>
      <c r="N410" s="14">
        <v>7784.9849999999997</v>
      </c>
      <c r="O410" s="14">
        <v>13304.046</v>
      </c>
      <c r="P410" s="14">
        <v>2669.9998612395916</v>
      </c>
    </row>
    <row r="411" spans="1:16" ht="18.75" customHeight="1" x14ac:dyDescent="0.3">
      <c r="A411" s="7">
        <v>44593</v>
      </c>
      <c r="B411" s="8">
        <v>1.83E-2</v>
      </c>
      <c r="C411" s="9">
        <v>5054.703922018899</v>
      </c>
      <c r="D411" s="10">
        <v>4391.2652173913057</v>
      </c>
      <c r="E411" s="11">
        <v>61.969974324074734</v>
      </c>
      <c r="F411" s="10">
        <f>F409/3+F412*2/3</f>
        <v>197.89666666666665</v>
      </c>
      <c r="G411" s="9">
        <v>34.270798693291745</v>
      </c>
      <c r="H411" s="12">
        <v>3.3E-3</v>
      </c>
      <c r="I411" s="10">
        <v>287.50400000000002</v>
      </c>
      <c r="J411" s="9">
        <f t="shared" si="18"/>
        <v>1.4112100102413967E-2</v>
      </c>
      <c r="K411" s="9">
        <f t="shared" si="19"/>
        <v>36974.84494333982</v>
      </c>
      <c r="L411" s="9">
        <f t="shared" si="20"/>
        <v>36595.308117092311</v>
      </c>
      <c r="M411" s="14">
        <v>1321.0346999999999</v>
      </c>
      <c r="N411" s="14">
        <v>7441.3860000000004</v>
      </c>
      <c r="O411" s="14">
        <v>12547.636</v>
      </c>
      <c r="P411" s="14">
        <v>2619.4588505595393</v>
      </c>
    </row>
    <row r="412" spans="1:16" ht="18.75" customHeight="1" x14ac:dyDescent="0.3">
      <c r="A412" s="7">
        <v>44621</v>
      </c>
      <c r="B412" s="8">
        <v>2.3199999999999998E-2</v>
      </c>
      <c r="C412" s="9">
        <v>4844.1261351135954</v>
      </c>
      <c r="D412" s="10">
        <v>4391.2959999999994</v>
      </c>
      <c r="E412" s="11">
        <f>E411*2/3+E414/3</f>
        <v>62.653316216049816</v>
      </c>
      <c r="F412" s="10">
        <v>197.91</v>
      </c>
      <c r="G412" s="9">
        <v>33.88916475591386</v>
      </c>
      <c r="H412" s="12">
        <v>4.4000000000000003E-3</v>
      </c>
      <c r="I412" s="10">
        <v>289.10899999999998</v>
      </c>
      <c r="J412" s="9">
        <f t="shared" si="18"/>
        <v>1.4267613983673573E-2</v>
      </c>
      <c r="K412" s="9">
        <f t="shared" si="19"/>
        <v>37019.066345052743</v>
      </c>
      <c r="L412" s="9">
        <f t="shared" si="20"/>
        <v>36639.075293017173</v>
      </c>
      <c r="M412" s="14">
        <v>1286.9141</v>
      </c>
      <c r="N412" s="14">
        <v>7325.5969999999998</v>
      </c>
      <c r="O412" s="14">
        <v>12174.86</v>
      </c>
      <c r="P412" s="14">
        <v>2541.1628624146642</v>
      </c>
    </row>
    <row r="413" spans="1:16" ht="18.75" customHeight="1" x14ac:dyDescent="0.3">
      <c r="A413" s="7">
        <v>44652</v>
      </c>
      <c r="B413" s="8">
        <v>2.8900000000000002E-2</v>
      </c>
      <c r="C413" s="9">
        <v>4616.8919484135386</v>
      </c>
      <c r="D413" s="10">
        <v>4040.3599999999997</v>
      </c>
      <c r="E413" s="11">
        <f>E411/3+E414*2/3</f>
        <v>63.336658108024906</v>
      </c>
      <c r="F413" s="10">
        <f>F412*2/3+F415/3</f>
        <v>196.02666666666664</v>
      </c>
      <c r="G413" s="9">
        <v>30.673155079545133</v>
      </c>
      <c r="H413" s="12">
        <v>7.6E-3</v>
      </c>
      <c r="I413" s="10">
        <v>292.29599999999999</v>
      </c>
      <c r="J413" s="9">
        <f t="shared" si="18"/>
        <v>1.5675993750068042E-2</v>
      </c>
      <c r="K413" s="9">
        <f t="shared" si="19"/>
        <v>34105.135149231231</v>
      </c>
      <c r="L413" s="9">
        <f t="shared" si="20"/>
        <v>33758.87985880833</v>
      </c>
      <c r="M413" s="14">
        <v>1314.7891</v>
      </c>
      <c r="N413" s="14">
        <v>7410.6040000000003</v>
      </c>
      <c r="O413" s="14">
        <v>12598.064</v>
      </c>
      <c r="P413" s="14">
        <v>2483.7698005211714</v>
      </c>
    </row>
    <row r="414" spans="1:16" ht="18.75" customHeight="1" x14ac:dyDescent="0.3">
      <c r="A414" s="7">
        <v>44682</v>
      </c>
      <c r="B414" s="8">
        <v>2.8500000000000001E-2</v>
      </c>
      <c r="C414" s="9">
        <v>4643.8666610697683</v>
      </c>
      <c r="D414" s="10">
        <v>3898.9466666666676</v>
      </c>
      <c r="E414" s="11">
        <v>64.02</v>
      </c>
      <c r="F414" s="10">
        <f>F412/3+F415*2/3</f>
        <v>194.14333333333332</v>
      </c>
      <c r="G414" s="9">
        <v>29.047721395103839</v>
      </c>
      <c r="H414" s="12">
        <v>9.7999999999999997E-3</v>
      </c>
      <c r="I414" s="10">
        <v>296.31099999999998</v>
      </c>
      <c r="J414" s="9">
        <f t="shared" si="18"/>
        <v>1.641981937001788E-2</v>
      </c>
      <c r="K414" s="9">
        <f t="shared" si="19"/>
        <v>32956.482566487255</v>
      </c>
      <c r="L414" s="9">
        <f t="shared" si="20"/>
        <v>32623.505828897883</v>
      </c>
      <c r="M414" s="14">
        <v>1209.5491999999999</v>
      </c>
      <c r="N414" s="14">
        <v>6923.9560000000001</v>
      </c>
      <c r="O414" s="14">
        <v>11453.182000000001</v>
      </c>
      <c r="P414" s="14">
        <v>2345.6050574114506</v>
      </c>
    </row>
    <row r="415" spans="1:16" ht="18.75" customHeight="1" x14ac:dyDescent="0.3">
      <c r="A415" s="7">
        <v>44713</v>
      </c>
      <c r="B415" s="8">
        <v>2.98E-2</v>
      </c>
      <c r="C415" s="9">
        <v>4603.392916699795</v>
      </c>
      <c r="D415" s="10">
        <v>3911.729499999999</v>
      </c>
      <c r="E415" s="11">
        <f>E414*2/3+E417/3</f>
        <v>64.452768447835695</v>
      </c>
      <c r="F415" s="10">
        <v>192.26</v>
      </c>
      <c r="G415" s="9">
        <v>29.004618317208934</v>
      </c>
      <c r="H415" s="12">
        <v>1.49E-2</v>
      </c>
      <c r="I415" s="10">
        <v>296.27600000000001</v>
      </c>
      <c r="J415" s="9">
        <f t="shared" si="18"/>
        <v>1.6476795864293712E-2</v>
      </c>
      <c r="K415" s="9">
        <f t="shared" si="19"/>
        <v>33109.931344672557</v>
      </c>
      <c r="L415" s="9">
        <f t="shared" si="20"/>
        <v>32775.257373610999</v>
      </c>
      <c r="M415" s="14">
        <v>1210.9668999999999</v>
      </c>
      <c r="N415" s="14">
        <v>6981.442</v>
      </c>
      <c r="O415" s="14">
        <v>11422.188</v>
      </c>
      <c r="P415" s="14">
        <v>2355.9336137889181</v>
      </c>
    </row>
    <row r="416" spans="1:16" ht="18.75" customHeight="1" x14ac:dyDescent="0.3">
      <c r="A416" s="7">
        <v>44743</v>
      </c>
      <c r="B416" s="8">
        <v>2.6699999999999998E-2</v>
      </c>
      <c r="C416" s="9">
        <v>4738.4361904988282</v>
      </c>
      <c r="D416" s="10">
        <v>4158.5630434782615</v>
      </c>
      <c r="E416" s="11">
        <f>E414/3+E417*2/3</f>
        <v>64.885536895671393</v>
      </c>
      <c r="F416" s="10">
        <f>F415*2/3+F418/3</f>
        <v>190.58333333333331</v>
      </c>
      <c r="G416" s="9">
        <v>30.698763365175292</v>
      </c>
      <c r="H416" s="12">
        <v>2.23E-2</v>
      </c>
      <c r="I416" s="10">
        <v>296.17099999999999</v>
      </c>
      <c r="J416" s="9">
        <f t="shared" si="18"/>
        <v>1.5602874410532085E-2</v>
      </c>
      <c r="K416" s="9">
        <f t="shared" si="19"/>
        <v>35244.964280219523</v>
      </c>
      <c r="L416" s="9">
        <f t="shared" si="20"/>
        <v>34886.020387671262</v>
      </c>
      <c r="M416" s="14">
        <v>1108.8874000000001</v>
      </c>
      <c r="N416" s="14">
        <v>6324.5360000000001</v>
      </c>
      <c r="O416" s="14">
        <v>10472.175999999999</v>
      </c>
      <c r="P416" s="14">
        <v>2199.3811432396683</v>
      </c>
    </row>
    <row r="417" spans="1:16" ht="18.75" customHeight="1" x14ac:dyDescent="0.3">
      <c r="A417" s="7">
        <v>44774</v>
      </c>
      <c r="B417" s="8">
        <v>3.15E-2</v>
      </c>
      <c r="C417" s="9">
        <v>4556.5467450017059</v>
      </c>
      <c r="D417" s="10">
        <v>3850.5204761904752</v>
      </c>
      <c r="E417" s="11">
        <v>65.318305343507092</v>
      </c>
      <c r="F417" s="10">
        <f>F415/3+F418*2/3</f>
        <v>188.90666666666664</v>
      </c>
      <c r="G417" s="9">
        <v>28.229884655821973</v>
      </c>
      <c r="H417" s="12">
        <v>2.63E-2</v>
      </c>
      <c r="I417" s="10">
        <v>296.80799999999999</v>
      </c>
      <c r="J417" s="9">
        <f t="shared" si="18"/>
        <v>1.6963500323501711E-2</v>
      </c>
      <c r="K417" s="9">
        <f t="shared" si="19"/>
        <v>32680.351442134855</v>
      </c>
      <c r="L417" s="9">
        <f t="shared" si="20"/>
        <v>32351.179263281221</v>
      </c>
      <c r="M417" s="14">
        <v>1186.3236999999999</v>
      </c>
      <c r="N417" s="14">
        <v>6638.9870000000001</v>
      </c>
      <c r="O417" s="14">
        <v>11445.397999999999</v>
      </c>
      <c r="P417" s="14">
        <v>2193.9776358445715</v>
      </c>
    </row>
    <row r="418" spans="1:16" ht="18.75" customHeight="1" x14ac:dyDescent="0.3">
      <c r="A418" s="7">
        <v>44805</v>
      </c>
      <c r="B418" s="8">
        <v>3.8300000000000001E-2</v>
      </c>
      <c r="C418" s="9">
        <v>4314.8496924026249</v>
      </c>
      <c r="D418" s="10">
        <v>3726.0509523809519</v>
      </c>
      <c r="E418" s="11">
        <f>E417*2/3+E420/3</f>
        <v>65.852203562338062</v>
      </c>
      <c r="F418" s="10">
        <v>187.23</v>
      </c>
      <c r="G418" s="9">
        <v>27.080766925400685</v>
      </c>
      <c r="H418" s="12">
        <v>3.1300000000000001E-2</v>
      </c>
      <c r="I418" s="10">
        <v>298.012</v>
      </c>
      <c r="J418" s="9">
        <f t="shared" si="18"/>
        <v>1.7673457610733533E-2</v>
      </c>
      <c r="K418" s="9">
        <f t="shared" si="19"/>
        <v>31670.522153773465</v>
      </c>
      <c r="L418" s="9">
        <f t="shared" si="20"/>
        <v>31353.061648880499</v>
      </c>
      <c r="M418" s="14">
        <v>1142.6473000000001</v>
      </c>
      <c r="N418" s="14">
        <v>6328.84</v>
      </c>
      <c r="O418" s="14">
        <v>10991.54</v>
      </c>
      <c r="P418" s="14">
        <v>2203.1385781139193</v>
      </c>
    </row>
    <row r="419" spans="1:16" ht="18.75" customHeight="1" x14ac:dyDescent="0.3">
      <c r="A419" s="7">
        <v>44835</v>
      </c>
      <c r="B419" s="8">
        <v>4.0999999999999995E-2</v>
      </c>
      <c r="C419" s="9">
        <v>4234.4728925399113</v>
      </c>
      <c r="D419" s="10">
        <v>3917.488571428571</v>
      </c>
      <c r="E419" s="11">
        <f>E417/3+E420*2/3</f>
        <v>66.386101781169032</v>
      </c>
      <c r="F419" s="10">
        <f>F418*2/3+F421/3</f>
        <v>182.40333333333334</v>
      </c>
      <c r="G419" s="9">
        <v>28.378949016273317</v>
      </c>
      <c r="H419" s="12">
        <v>3.7200000000000004E-2</v>
      </c>
      <c r="I419" s="10">
        <v>297.71100000000001</v>
      </c>
      <c r="J419" s="9">
        <f t="shared" si="18"/>
        <v>1.6946086905101129E-2</v>
      </c>
      <c r="K419" s="9">
        <f t="shared" si="19"/>
        <v>33344.717249448164</v>
      </c>
      <c r="L419" s="9">
        <f t="shared" si="20"/>
        <v>33008.200049256237</v>
      </c>
      <c r="M419" s="14">
        <v>1033.2615000000001</v>
      </c>
      <c r="N419" s="14">
        <v>5742.9870000000001</v>
      </c>
      <c r="O419" s="14">
        <v>9968.0550000000003</v>
      </c>
      <c r="P419" s="14">
        <v>1944.8588257763931</v>
      </c>
    </row>
    <row r="420" spans="1:16" ht="18.75" customHeight="1" x14ac:dyDescent="0.3">
      <c r="A420" s="7">
        <v>44866</v>
      </c>
      <c r="B420" s="8">
        <v>3.6799999999999999E-2</v>
      </c>
      <c r="C420" s="9">
        <v>4395.5929610752528</v>
      </c>
      <c r="D420" s="10">
        <v>3912.3809523809532</v>
      </c>
      <c r="E420" s="11">
        <v>66.92</v>
      </c>
      <c r="F420" s="10">
        <f>F418/3+F421*2/3</f>
        <v>177.57666666666665</v>
      </c>
      <c r="G420" s="9">
        <v>28.316901284527294</v>
      </c>
      <c r="H420" s="12">
        <v>4.1500000000000002E-2</v>
      </c>
      <c r="I420" s="10">
        <v>296.79700000000003</v>
      </c>
      <c r="J420" s="9">
        <f t="shared" si="18"/>
        <v>1.7104673807205449E-2</v>
      </c>
      <c r="K420" s="9">
        <f t="shared" si="19"/>
        <v>33348.709669578697</v>
      </c>
      <c r="L420" s="9">
        <f t="shared" si="20"/>
        <v>33012.213520767007</v>
      </c>
      <c r="M420" s="14">
        <v>1095.6177</v>
      </c>
      <c r="N420" s="14">
        <v>6059.5479999999998</v>
      </c>
      <c r="O420" s="14">
        <v>10756.159</v>
      </c>
      <c r="P420" s="14">
        <v>1884.4764961850437</v>
      </c>
    </row>
    <row r="421" spans="1:16" ht="18.75" customHeight="1" x14ac:dyDescent="0.3">
      <c r="A421" s="7">
        <v>44896</v>
      </c>
      <c r="B421" s="8">
        <v>3.8800000000000001E-2</v>
      </c>
      <c r="C421" s="9">
        <v>4337.2754960927386</v>
      </c>
      <c r="D421" s="10">
        <v>3960.6565000000001</v>
      </c>
      <c r="E421" s="11">
        <f>E420*2/3+E423/3</f>
        <v>67.349999999999994</v>
      </c>
      <c r="F421" s="10">
        <v>172.75</v>
      </c>
      <c r="G421" s="9">
        <v>28.334813423755683</v>
      </c>
      <c r="H421" s="12">
        <v>4.2500000000000003E-2</v>
      </c>
      <c r="I421" s="10">
        <v>299.17</v>
      </c>
      <c r="J421" s="9">
        <f t="shared" si="18"/>
        <v>1.7004756660922247E-2</v>
      </c>
      <c r="K421" s="9">
        <f t="shared" si="19"/>
        <v>33808.04552582102</v>
      </c>
      <c r="L421" s="9">
        <f t="shared" si="20"/>
        <v>33466.337341270839</v>
      </c>
      <c r="M421" s="14">
        <v>1180.5959</v>
      </c>
      <c r="N421" s="14">
        <v>6704.9470000000001</v>
      </c>
      <c r="O421" s="14">
        <v>11334.785</v>
      </c>
      <c r="P421" s="14">
        <v>2163.9752206979538</v>
      </c>
    </row>
    <row r="422" spans="1:16" ht="18.75" customHeight="1" x14ac:dyDescent="0.3">
      <c r="A422" s="7">
        <v>44927</v>
      </c>
      <c r="B422" s="8">
        <v>3.5200000000000002E-2</v>
      </c>
      <c r="C422" s="9">
        <v>4481.0519824848434</v>
      </c>
      <c r="D422" s="10">
        <v>4079.6847368421049</v>
      </c>
      <c r="E422" s="11">
        <f>E420/3+E423*2/3</f>
        <v>67.78</v>
      </c>
      <c r="F422" s="10">
        <f>F421*2/3+F424/3</f>
        <v>173.55666666666667</v>
      </c>
      <c r="G422" s="9">
        <v>28.919762943866633</v>
      </c>
      <c r="H422" s="12">
        <v>4.5400000000000003E-2</v>
      </c>
      <c r="I422" s="10">
        <v>300.83999999999997</v>
      </c>
      <c r="J422" s="9">
        <f t="shared" si="18"/>
        <v>1.6614028870393881E-2</v>
      </c>
      <c r="K422" s="9">
        <f t="shared" si="19"/>
        <v>34872.281003069416</v>
      </c>
      <c r="L422" s="9">
        <f t="shared" si="20"/>
        <v>34518.423800924305</v>
      </c>
      <c r="M422" s="14">
        <v>1134.1412</v>
      </c>
      <c r="N422" s="14">
        <v>6672.4409999999998</v>
      </c>
      <c r="O422" s="14">
        <v>10663.843000000001</v>
      </c>
      <c r="P422" s="14">
        <v>2133.560190039444</v>
      </c>
    </row>
    <row r="423" spans="1:16" ht="18.75" customHeight="1" x14ac:dyDescent="0.3">
      <c r="A423" s="7">
        <v>44958</v>
      </c>
      <c r="B423" s="8">
        <v>3.9199999999999999E-2</v>
      </c>
      <c r="C423" s="9">
        <v>4348.0908519179156</v>
      </c>
      <c r="D423" s="10">
        <v>3968.5591304347827</v>
      </c>
      <c r="E423" s="11">
        <v>68.209999999999994</v>
      </c>
      <c r="F423" s="10">
        <f>F421/3+F424*2/3</f>
        <v>174.36333333333332</v>
      </c>
      <c r="G423" s="9">
        <v>27.938131253997884</v>
      </c>
      <c r="H423" s="12">
        <v>4.6500000000000007E-2</v>
      </c>
      <c r="I423" s="10">
        <v>301.83600000000001</v>
      </c>
      <c r="J423" s="9">
        <f t="shared" si="18"/>
        <v>1.7187598258748164E-2</v>
      </c>
      <c r="K423" s="9">
        <f t="shared" si="19"/>
        <v>33970.989909961441</v>
      </c>
      <c r="L423" s="9">
        <f t="shared" si="20"/>
        <v>33627.625024526649</v>
      </c>
      <c r="M423" s="14">
        <v>1215.4305999999999</v>
      </c>
      <c r="N423" s="14">
        <v>7219.3130000000001</v>
      </c>
      <c r="O423" s="14">
        <v>11362.18</v>
      </c>
      <c r="P423" s="14">
        <v>2302.0302256396185</v>
      </c>
    </row>
    <row r="424" spans="1:16" ht="18.75" customHeight="1" x14ac:dyDescent="0.3">
      <c r="A424" s="7">
        <v>44986</v>
      </c>
      <c r="B424" s="8">
        <v>3.4799999999999998E-2</v>
      </c>
      <c r="C424" s="9">
        <v>4521.5847335806284</v>
      </c>
      <c r="D424" s="10">
        <v>4121.4673684210529</v>
      </c>
      <c r="E424" s="11">
        <f>E423*2/3+E426/3</f>
        <v>68.376666666666665</v>
      </c>
      <c r="F424" s="10">
        <v>175.17</v>
      </c>
      <c r="G424" s="9">
        <v>28.764841267615363</v>
      </c>
      <c r="H424" s="12">
        <v>4.6900000000000004E-2</v>
      </c>
      <c r="I424" s="10">
        <v>303.363</v>
      </c>
      <c r="J424" s="9">
        <f t="shared" si="18"/>
        <v>1.6590369534543223E-2</v>
      </c>
      <c r="K424" s="9">
        <f t="shared" si="19"/>
        <v>35328.66472857388</v>
      </c>
      <c r="L424" s="9">
        <f t="shared" si="20"/>
        <v>34969.785717883031</v>
      </c>
      <c r="M424" s="14">
        <v>1180.5959</v>
      </c>
      <c r="N424" s="14">
        <v>7050.7870000000003</v>
      </c>
      <c r="O424" s="14">
        <v>11085.29</v>
      </c>
      <c r="P424" s="14">
        <v>2152.7599799225904</v>
      </c>
    </row>
    <row r="425" spans="1:16" ht="18.75" customHeight="1" x14ac:dyDescent="0.3">
      <c r="A425" s="7">
        <v>45017</v>
      </c>
      <c r="B425" s="8">
        <v>3.44E-2</v>
      </c>
      <c r="C425" s="9">
        <v>4549.7852647026066</v>
      </c>
      <c r="D425" s="10">
        <v>4146.1731818181825</v>
      </c>
      <c r="E425" s="11">
        <f>E423/3+E426*2/3</f>
        <v>68.543333333333322</v>
      </c>
      <c r="F425" s="10">
        <f>F424*2/3+F427/3</f>
        <v>177.11666666666665</v>
      </c>
      <c r="G425" s="9">
        <v>28.762051343131233</v>
      </c>
      <c r="H425" s="12">
        <v>4.9200000000000001E-2</v>
      </c>
      <c r="I425" s="10">
        <v>304.12700000000001</v>
      </c>
      <c r="J425" s="9">
        <f t="shared" si="18"/>
        <v>1.6531710164425804E-2</v>
      </c>
      <c r="K425" s="9">
        <f t="shared" si="19"/>
        <v>35589.401663388329</v>
      </c>
      <c r="L425" s="9">
        <f t="shared" si="20"/>
        <v>35227.585223463364</v>
      </c>
      <c r="M425" s="14">
        <v>1216.9983</v>
      </c>
      <c r="N425" s="14">
        <v>7207.4840000000004</v>
      </c>
      <c r="O425" s="14">
        <v>11473.674000000001</v>
      </c>
      <c r="P425" s="14">
        <v>2217.9620098549772</v>
      </c>
    </row>
    <row r="426" spans="1:16" ht="18.75" customHeight="1" x14ac:dyDescent="0.3">
      <c r="A426" s="7">
        <v>45047</v>
      </c>
      <c r="B426" s="8">
        <v>3.6400000000000002E-2</v>
      </c>
      <c r="C426" s="9">
        <v>4487.6485334978288</v>
      </c>
      <c r="D426" s="10">
        <v>4345.3728571428574</v>
      </c>
      <c r="E426" s="11">
        <v>68.709999999999994</v>
      </c>
      <c r="F426" s="10">
        <f>F424/3+F427*2/3</f>
        <v>179.06333333333333</v>
      </c>
      <c r="G426" s="9">
        <v>29.940031645987489</v>
      </c>
      <c r="H426" s="12">
        <v>5.1399999999999994E-2</v>
      </c>
      <c r="I426" s="10">
        <v>305.10899999999998</v>
      </c>
      <c r="J426" s="9">
        <f t="shared" si="18"/>
        <v>1.5812221933281408E-2</v>
      </c>
      <c r="K426" s="9">
        <f t="shared" si="19"/>
        <v>37348.415558583569</v>
      </c>
      <c r="L426" s="9">
        <f t="shared" si="20"/>
        <v>36966.48610421527</v>
      </c>
      <c r="M426" s="14">
        <v>1234.4888000000001</v>
      </c>
      <c r="N426" s="14">
        <v>7412.1379999999999</v>
      </c>
      <c r="O426" s="14">
        <v>11616.058000000001</v>
      </c>
      <c r="P426" s="14">
        <v>2192.827579843341</v>
      </c>
    </row>
    <row r="427" spans="1:16" ht="18.75" customHeight="1" x14ac:dyDescent="0.3">
      <c r="A427" s="7">
        <v>45078</v>
      </c>
      <c r="B427" s="8">
        <v>3.8100000000000002E-2</v>
      </c>
      <c r="C427" s="9">
        <v>4438.7453573165585</v>
      </c>
      <c r="D427" s="10">
        <v>4508.0755000000008</v>
      </c>
      <c r="E427" s="11">
        <f>E426*2/3+E429/3</f>
        <v>68.911045363540723</v>
      </c>
      <c r="F427" s="10">
        <v>181.01</v>
      </c>
      <c r="G427" s="9">
        <v>30.891659813659928</v>
      </c>
      <c r="H427" s="12">
        <v>5.16E-2</v>
      </c>
      <c r="I427" s="10">
        <v>305.69099999999997</v>
      </c>
      <c r="J427" s="9">
        <f t="shared" si="18"/>
        <v>1.5286133819972783E-2</v>
      </c>
      <c r="K427" s="9">
        <f t="shared" si="19"/>
        <v>38796.199823509938</v>
      </c>
      <c r="L427" s="9">
        <f t="shared" si="20"/>
        <v>38397.701988912566</v>
      </c>
      <c r="M427" s="14">
        <v>1221.2655999999999</v>
      </c>
      <c r="N427" s="14">
        <v>7088.902</v>
      </c>
      <c r="O427" s="14">
        <v>11685.39</v>
      </c>
      <c r="P427" s="14">
        <v>2155.9950611168933</v>
      </c>
    </row>
    <row r="428" spans="1:16" ht="18.75" customHeight="1" x14ac:dyDescent="0.3">
      <c r="A428" s="7">
        <v>45108</v>
      </c>
      <c r="B428" s="8">
        <v>3.9699999999999999E-2</v>
      </c>
      <c r="C428" s="9">
        <v>4395.0865524307474</v>
      </c>
      <c r="D428" s="10">
        <v>4457.358695652174</v>
      </c>
      <c r="E428" s="11">
        <f>E426/3+E429*2/3</f>
        <v>69.112090727081437</v>
      </c>
      <c r="F428" s="10">
        <f>F427*2/3+F430/3</f>
        <v>182.09</v>
      </c>
      <c r="G428" s="9">
        <v>30.3047482453652</v>
      </c>
      <c r="H428" s="12">
        <v>5.2499999999999998E-2</v>
      </c>
      <c r="I428" s="10">
        <v>307.02600000000001</v>
      </c>
      <c r="J428" s="9">
        <f t="shared" si="18"/>
        <v>1.550516694886934E-2</v>
      </c>
      <c r="K428" s="9">
        <f t="shared" si="19"/>
        <v>38409.298864172466</v>
      </c>
      <c r="L428" s="9">
        <f t="shared" si="20"/>
        <v>38015.333272503049</v>
      </c>
      <c r="M428" s="14">
        <v>1292.1741999999999</v>
      </c>
      <c r="N428" s="14">
        <v>7425.9170000000004</v>
      </c>
      <c r="O428" s="14">
        <v>12460.044</v>
      </c>
      <c r="P428" s="14">
        <v>2237.85534496024</v>
      </c>
    </row>
    <row r="429" spans="1:16" ht="18.75" customHeight="1" x14ac:dyDescent="0.3">
      <c r="A429" s="7">
        <v>45139</v>
      </c>
      <c r="B429" s="8">
        <v>4.0899999999999999E-2</v>
      </c>
      <c r="C429" s="9">
        <v>4366.9847637810417</v>
      </c>
      <c r="D429" s="10">
        <v>4409.0949999999993</v>
      </c>
      <c r="E429" s="11">
        <v>69.313136090622152</v>
      </c>
      <c r="F429" s="10">
        <f>F427/3+F430*2/3</f>
        <v>183.17</v>
      </c>
      <c r="G429" s="9">
        <v>29.799681861350241</v>
      </c>
      <c r="H429" s="12">
        <v>5.2999999999999999E-2</v>
      </c>
      <c r="I429" s="10">
        <v>307.78899999999999</v>
      </c>
      <c r="J429" s="9">
        <f t="shared" si="18"/>
        <v>1.572049050669631E-2</v>
      </c>
      <c r="K429" s="9">
        <f t="shared" si="19"/>
        <v>38043.180928549329</v>
      </c>
      <c r="L429" s="9">
        <f t="shared" si="20"/>
        <v>37653.509867651213</v>
      </c>
      <c r="M429" s="14">
        <v>1339.4786999999999</v>
      </c>
      <c r="N429" s="14">
        <v>7666.2150000000001</v>
      </c>
      <c r="O429" s="14">
        <v>12885.388999999999</v>
      </c>
      <c r="P429" s="14">
        <v>2377.1657545444696</v>
      </c>
    </row>
    <row r="430" spans="1:16" ht="18.75" customHeight="1" x14ac:dyDescent="0.3">
      <c r="A430" s="7">
        <v>45170</v>
      </c>
      <c r="B430" s="8">
        <v>4.5899999999999996E-2</v>
      </c>
      <c r="C430" s="9">
        <v>4209.4770655741495</v>
      </c>
      <c r="D430" s="10">
        <v>4269.4009090909085</v>
      </c>
      <c r="E430" s="11">
        <f>E429*2/3+E432/3</f>
        <v>69.643321374994017</v>
      </c>
      <c r="F430" s="10">
        <v>184.25</v>
      </c>
      <c r="G430" s="9">
        <v>28.769054954983972</v>
      </c>
      <c r="H430" s="12">
        <v>5.3200000000000004E-2</v>
      </c>
      <c r="I430" s="10">
        <v>307.67099999999999</v>
      </c>
      <c r="J430" s="9">
        <f t="shared" si="18"/>
        <v>1.6312199968548585E-2</v>
      </c>
      <c r="K430" s="9">
        <f t="shared" si="19"/>
        <v>36887.928028469847</v>
      </c>
      <c r="L430" s="9">
        <f t="shared" si="20"/>
        <v>36511.711744515465</v>
      </c>
      <c r="M430" s="14">
        <v>1302.0479</v>
      </c>
      <c r="N430" s="14">
        <v>7369.6639999999998</v>
      </c>
      <c r="O430" s="14">
        <v>12661.53</v>
      </c>
      <c r="P430" s="14">
        <v>2230.731143090019</v>
      </c>
    </row>
    <row r="431" spans="1:16" ht="18.75" customHeight="1" x14ac:dyDescent="0.3">
      <c r="A431" s="7">
        <v>45200</v>
      </c>
      <c r="B431" s="8">
        <v>4.8799999999999996E-2</v>
      </c>
      <c r="C431" s="9">
        <v>4130.5064162111148</v>
      </c>
      <c r="D431" s="10">
        <v>4460.0633333333317</v>
      </c>
      <c r="E431" s="11">
        <f>E429/3+E432*2/3</f>
        <v>69.973506659365881</v>
      </c>
      <c r="F431" s="10">
        <f>F430*2/3+F433/3</f>
        <v>186.97666666666666</v>
      </c>
      <c r="G431" s="9">
        <v>30.013224817381488</v>
      </c>
      <c r="H431" s="12">
        <v>5.3399999999999996E-2</v>
      </c>
      <c r="I431" s="10">
        <v>307.05099999999999</v>
      </c>
      <c r="J431" s="9">
        <f t="shared" si="18"/>
        <v>1.5688904266538645E-2</v>
      </c>
      <c r="K431" s="9">
        <f t="shared" si="19"/>
        <v>38585.646297923107</v>
      </c>
      <c r="L431" s="9">
        <f t="shared" si="20"/>
        <v>38189.983378540885</v>
      </c>
      <c r="M431" s="14">
        <v>1248.2085</v>
      </c>
      <c r="N431" s="14">
        <v>7121.2020000000002</v>
      </c>
      <c r="O431" s="14">
        <v>12064.085999999999</v>
      </c>
      <c r="P431" s="14">
        <v>2172.3943329512408</v>
      </c>
    </row>
    <row r="432" spans="1:16" ht="18.75" customHeight="1" x14ac:dyDescent="0.3">
      <c r="A432" s="7">
        <v>45231</v>
      </c>
      <c r="B432" s="8">
        <v>4.3700000000000003E-2</v>
      </c>
      <c r="C432" s="9">
        <v>4315.365374231551</v>
      </c>
      <c r="D432" s="10">
        <v>4685.0515000000005</v>
      </c>
      <c r="E432" s="11">
        <v>70.303691943737746</v>
      </c>
      <c r="F432" s="10">
        <f>F430/3+F433*2/3</f>
        <v>189.70333333333332</v>
      </c>
      <c r="G432" s="9">
        <v>31.452310923844575</v>
      </c>
      <c r="H432" s="12">
        <v>5.2699999999999997E-2</v>
      </c>
      <c r="I432" s="10">
        <v>306.74599999999998</v>
      </c>
      <c r="J432" s="9">
        <f t="shared" si="18"/>
        <v>1.5005959260797397E-2</v>
      </c>
      <c r="K432" s="9">
        <f t="shared" si="19"/>
        <v>40582.786832425954</v>
      </c>
      <c r="L432" s="9">
        <f t="shared" si="20"/>
        <v>40164.235862106136</v>
      </c>
      <c r="M432" s="14">
        <v>1210.6777</v>
      </c>
      <c r="N432" s="14">
        <v>6820.6189999999997</v>
      </c>
      <c r="O432" s="14">
        <v>11783.159</v>
      </c>
      <c r="P432" s="14">
        <v>2087.9881236089859</v>
      </c>
    </row>
    <row r="433" spans="1:16" ht="18.75" customHeight="1" x14ac:dyDescent="0.3">
      <c r="A433" s="7">
        <v>45261</v>
      </c>
      <c r="B433" s="8">
        <v>3.8800000000000001E-2</v>
      </c>
      <c r="C433" s="9">
        <v>4503.7732839995251</v>
      </c>
      <c r="D433" s="10">
        <v>4815.6139130434785</v>
      </c>
      <c r="E433" s="11">
        <f>E432*2/3+E435/3</f>
        <v>70.477403206648589</v>
      </c>
      <c r="F433" s="10">
        <v>192.42999999999998</v>
      </c>
      <c r="G433" s="9">
        <v>32.045123012596022</v>
      </c>
      <c r="H433" s="12">
        <v>5.2400000000000002E-2</v>
      </c>
      <c r="I433" s="10">
        <v>308.41699999999997</v>
      </c>
      <c r="J433" s="9">
        <f t="shared" si="18"/>
        <v>1.4635185560818083E-2</v>
      </c>
      <c r="K433" s="9">
        <f t="shared" si="19"/>
        <v>41764.616750291418</v>
      </c>
      <c r="L433" s="9">
        <f t="shared" si="20"/>
        <v>41332.511878626836</v>
      </c>
      <c r="M433" s="14">
        <v>1322.4202</v>
      </c>
      <c r="N433" s="14">
        <v>7461.6009999999997</v>
      </c>
      <c r="O433" s="14">
        <v>12886.718999999999</v>
      </c>
      <c r="P433" s="14">
        <v>2255.0886268718168</v>
      </c>
    </row>
    <row r="434" spans="1:16" ht="18.75" customHeight="1" x14ac:dyDescent="0.3">
      <c r="A434" s="7">
        <v>45292</v>
      </c>
      <c r="B434" s="8">
        <v>3.9900000000000005E-2</v>
      </c>
      <c r="C434" s="9">
        <v>4478.0880241211507</v>
      </c>
      <c r="D434" s="10">
        <v>5011.9615000000003</v>
      </c>
      <c r="E434" s="11">
        <f>E432/3+E435*2/3</f>
        <v>70.651114469559431</v>
      </c>
      <c r="F434" s="10">
        <f>F433*2/3+F436/3</f>
        <v>192.08333333333331</v>
      </c>
      <c r="G434" s="9">
        <v>33.037192685599045</v>
      </c>
      <c r="H434" s="12">
        <v>5.2199999999999996E-2</v>
      </c>
      <c r="I434" s="10">
        <v>310.32600000000002</v>
      </c>
      <c r="J434" s="9">
        <f t="shared" si="18"/>
        <v>1.4096499837350991E-2</v>
      </c>
      <c r="K434" s="9">
        <f t="shared" si="19"/>
        <v>43518.55195595781</v>
      </c>
      <c r="L434" s="9">
        <f t="shared" si="20"/>
        <v>43066.320845079696</v>
      </c>
      <c r="M434" s="14">
        <v>1385.9404999999999</v>
      </c>
      <c r="N434" s="14">
        <v>7869.4790000000003</v>
      </c>
      <c r="O434" s="14">
        <v>13488.728999999999</v>
      </c>
      <c r="P434" s="14">
        <v>2343.2478815616</v>
      </c>
    </row>
    <row r="435" spans="1:16" ht="18.75" customHeight="1" x14ac:dyDescent="0.3">
      <c r="A435" s="7">
        <v>45323</v>
      </c>
      <c r="B435" s="8">
        <v>4.2500000000000003E-2</v>
      </c>
      <c r="C435" s="9">
        <v>4399.5574895107293</v>
      </c>
      <c r="D435" s="10">
        <v>5170.5724999999993</v>
      </c>
      <c r="E435" s="11">
        <v>70.824825732470273</v>
      </c>
      <c r="F435" s="10">
        <f>F433/3+F436*2/3</f>
        <v>191.73666666666665</v>
      </c>
      <c r="G435" s="9">
        <v>33.754920176406017</v>
      </c>
      <c r="H435" s="12">
        <v>5.2400000000000002E-2</v>
      </c>
      <c r="I435" s="10">
        <v>312.33199999999999</v>
      </c>
      <c r="J435" s="9">
        <f t="shared" si="18"/>
        <v>1.3697675785896105E-2</v>
      </c>
      <c r="K435" s="9">
        <f t="shared" si="19"/>
        <v>44947.008765230421</v>
      </c>
      <c r="L435" s="9">
        <f t="shared" si="20"/>
        <v>44478.377869034091</v>
      </c>
      <c r="M435" s="14">
        <v>1394.0644</v>
      </c>
      <c r="N435" s="14">
        <v>7903.3670000000002</v>
      </c>
      <c r="O435" s="14">
        <v>13695.291999999999</v>
      </c>
      <c r="P435" s="14">
        <v>2234.4446826970475</v>
      </c>
    </row>
    <row r="436" spans="1:16" ht="18.75" customHeight="1" x14ac:dyDescent="0.3">
      <c r="A436" s="7">
        <v>45352</v>
      </c>
      <c r="B436" s="8">
        <v>4.2000000000000003E-2</v>
      </c>
      <c r="C436" s="9">
        <v>4432.831740071726</v>
      </c>
      <c r="D436" s="10">
        <v>5112.4927272727282</v>
      </c>
      <c r="E436" s="11">
        <f>E435*2/3+E438/3</f>
        <v>47.216550488313516</v>
      </c>
      <c r="F436" s="10">
        <v>191.39</v>
      </c>
      <c r="G436" s="9">
        <v>33.141593030769812</v>
      </c>
      <c r="H436" s="12">
        <v>5.2400000000000002E-2</v>
      </c>
      <c r="I436" s="10">
        <v>313.548</v>
      </c>
      <c r="J436" s="9">
        <f t="shared" si="18"/>
        <v>9.2355242358459644E-3</v>
      </c>
      <c r="K436" s="9">
        <f t="shared" si="19"/>
        <v>44476.333903829669</v>
      </c>
      <c r="L436" s="9">
        <f t="shared" si="20"/>
        <v>44012.99492085995</v>
      </c>
      <c r="M436" s="14">
        <v>1453.8887999999999</v>
      </c>
      <c r="N436" s="14">
        <v>8038.2969999999996</v>
      </c>
      <c r="O436" s="14">
        <v>14423.564</v>
      </c>
      <c r="P436" s="14">
        <v>2340.7414618031917</v>
      </c>
    </row>
    <row r="437" spans="1:16" ht="18.75" customHeight="1" x14ac:dyDescent="0.3">
      <c r="A437" s="7">
        <v>45383</v>
      </c>
      <c r="B437" s="8">
        <v>4.6900000000000004E-2</v>
      </c>
      <c r="C437" s="9">
        <v>4277.6636458274015</v>
      </c>
      <c r="D437" s="10">
        <v>5235.2254545454543</v>
      </c>
      <c r="E437" s="11">
        <f>E435/3+E438*2/3</f>
        <v>23.608275244156758</v>
      </c>
      <c r="F437" s="10">
        <v>191.39</v>
      </c>
      <c r="G437" s="9">
        <v>33.844257859496473</v>
      </c>
      <c r="H437" s="12">
        <v>5.2400000000000002E-2</v>
      </c>
      <c r="I437" s="10">
        <v>314.06900000000002</v>
      </c>
      <c r="J437" s="9">
        <f t="shared" si="18"/>
        <v>4.5095049772229025E-3</v>
      </c>
      <c r="K437" s="9">
        <f t="shared" si="19"/>
        <v>45561.167242351752</v>
      </c>
      <c r="L437" s="9">
        <f t="shared" si="20"/>
        <v>45086.129782756834</v>
      </c>
      <c r="M437" s="14">
        <v>1499.5364</v>
      </c>
      <c r="N437" s="14">
        <v>8309.5169999999998</v>
      </c>
      <c r="O437" s="14">
        <v>14877.481</v>
      </c>
      <c r="P437" s="14">
        <v>2398.744667911079</v>
      </c>
    </row>
    <row r="438" spans="1:16" ht="18.75" customHeight="1" x14ac:dyDescent="0.3">
      <c r="A438" s="7"/>
      <c r="B438" s="8"/>
      <c r="D438" s="10"/>
      <c r="E438" s="11"/>
      <c r="F438" s="10"/>
      <c r="H438" s="12"/>
      <c r="I438" s="10"/>
    </row>
    <row r="439" spans="1:16" ht="18.75" customHeight="1" x14ac:dyDescent="0.3">
      <c r="A439" s="7"/>
      <c r="B439" s="8"/>
      <c r="D439" s="10"/>
      <c r="E439" s="11"/>
      <c r="F439" s="10"/>
      <c r="H439" s="12"/>
      <c r="I439" s="10"/>
    </row>
    <row r="440" spans="1:16" ht="18.75" customHeight="1" x14ac:dyDescent="0.3">
      <c r="A440" s="7"/>
      <c r="B440" s="8"/>
      <c r="D440" s="10"/>
      <c r="E440" s="11"/>
      <c r="F440" s="10"/>
      <c r="H440" s="12"/>
      <c r="I440" s="10"/>
    </row>
    <row r="441" spans="1:16" ht="18.75" customHeight="1" x14ac:dyDescent="0.3">
      <c r="F44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Mateusz Szczeciński</cp:lastModifiedBy>
  <dcterms:created xsi:type="dcterms:W3CDTF">2025-05-26T20:06:24Z</dcterms:created>
  <dcterms:modified xsi:type="dcterms:W3CDTF">2025-05-27T19:23:17Z</dcterms:modified>
</cp:coreProperties>
</file>