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zczecinski\Downloads\"/>
    </mc:Choice>
  </mc:AlternateContent>
  <xr:revisionPtr revIDLastSave="0" documentId="8_{5E79E9F7-8421-41A0-AEE5-46D0508B30D2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Arkusz1" sheetId="2" r:id="rId1"/>
    <sheet name="10usy_b_m" sheetId="3" r:id="rId2"/>
    <sheet name="Sheet1" sheetId="1" r:id="rId3"/>
  </sheets>
  <definedNames>
    <definedName name="ExternalData_1" localSheetId="1" hidden="1">'10usy_b_m'!$A$1:$E$430</definedName>
  </definedNames>
  <calcPr calcId="191029"/>
</workbook>
</file>

<file path=xl/calcChain.xml><?xml version="1.0" encoding="utf-8"?>
<calcChain xmlns="http://schemas.openxmlformats.org/spreadsheetml/2006/main">
  <c r="J429" i="1" l="1"/>
  <c r="P443" i="1"/>
  <c r="O443" i="1"/>
  <c r="N443" i="1"/>
  <c r="M443" i="1"/>
  <c r="L443" i="1"/>
  <c r="K443" i="1"/>
  <c r="P434" i="1"/>
  <c r="P439" i="1" s="1"/>
  <c r="P442" i="1"/>
  <c r="P438" i="1"/>
  <c r="P437" i="1"/>
  <c r="P436" i="1"/>
  <c r="P435" i="1"/>
  <c r="L442" i="1"/>
  <c r="M442" i="1"/>
  <c r="N442" i="1"/>
  <c r="O442" i="1"/>
  <c r="K442" i="1"/>
  <c r="I447" i="1"/>
  <c r="J440" i="1"/>
  <c r="O437" i="1"/>
  <c r="O436" i="1"/>
  <c r="N436" i="1"/>
  <c r="O435" i="1"/>
  <c r="N435" i="1"/>
  <c r="M435" i="1"/>
  <c r="O434" i="1"/>
  <c r="N434" i="1"/>
  <c r="M434" i="1"/>
  <c r="K434" i="1"/>
  <c r="L434" i="1"/>
  <c r="O438" i="1"/>
  <c r="N437" i="1"/>
  <c r="M436" i="1"/>
  <c r="L435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7" i="1"/>
  <c r="F436" i="1"/>
  <c r="E436" i="1"/>
  <c r="F435" i="1"/>
  <c r="E435" i="1"/>
  <c r="D435" i="1"/>
  <c r="F434" i="1"/>
  <c r="E434" i="1"/>
  <c r="D434" i="1"/>
  <c r="C434" i="1"/>
  <c r="F438" i="1"/>
  <c r="E437" i="1"/>
  <c r="D436" i="1"/>
  <c r="C435" i="1"/>
  <c r="B434" i="1"/>
  <c r="F6" i="2"/>
  <c r="E5" i="2"/>
  <c r="D4" i="2"/>
  <c r="C3" i="2"/>
  <c r="B2" i="2"/>
  <c r="C430" i="1" l="1"/>
  <c r="D430" i="1"/>
  <c r="E430" i="1"/>
  <c r="F430" i="1"/>
  <c r="G430" i="1"/>
  <c r="B430" i="1"/>
  <c r="C429" i="1"/>
  <c r="D429" i="1"/>
  <c r="E429" i="1"/>
  <c r="F429" i="1"/>
  <c r="G429" i="1"/>
  <c r="B4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E6F00-A70F-4712-8148-4017AE28B765}" keepAlive="1" name="Zapytanie — 10usy_b_m" description="Połączenie z zapytaniem „10usy_b_m” w skoroszycie." type="5" refreshedVersion="8" background="1" saveData="1">
    <dbPr connection="Provider=Microsoft.Mashup.OleDb.1;Data Source=$Workbook$;Location=10usy_b_m;Extended Properties=&quot;&quot;" command="SELECT * FROM [10usy_b_m]"/>
  </connection>
</connections>
</file>

<file path=xl/sharedStrings.xml><?xml version="1.0" encoding="utf-8"?>
<sst xmlns="http://schemas.openxmlformats.org/spreadsheetml/2006/main" count="1770" uniqueCount="1577">
  <si>
    <t>MSCI USA</t>
  </si>
  <si>
    <t>MSCI Japan</t>
  </si>
  <si>
    <t>MSCI Europe</t>
  </si>
  <si>
    <t>MSCI Pacific ex-Japan</t>
  </si>
  <si>
    <t>MSCI Emerging Markets</t>
  </si>
  <si>
    <t>Date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</si>
  <si>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</si>
  <si>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</si>
  <si>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</si>
  <si>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</si>
  <si>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</si>
  <si>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</si>
  <si>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</si>
  <si>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</si>
  <si>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</si>
  <si>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</si>
  <si>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</si>
  <si>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</si>
  <si>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</si>
  <si>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</si>
  <si>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</si>
  <si>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</si>
  <si>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</si>
  <si>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</si>
  <si>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</si>
  <si>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</si>
  <si>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</si>
  <si>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</si>
  <si>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</si>
  <si>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</si>
  <si>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</si>
  <si>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</si>
  <si>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</si>
  <si>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</si>
  <si>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</si>
  <si>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</si>
  <si>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</si>
  <si>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</si>
  <si>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</si>
  <si>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</si>
  <si>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</si>
  <si>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</si>
  <si>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</si>
  <si>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</si>
  <si>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</si>
  <si>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</si>
  <si>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</si>
  <si>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</si>
  <si>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</si>
  <si>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</si>
  <si>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</si>
  <si>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</si>
  <si>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</si>
  <si>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</si>
  <si>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</si>
  <si>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</si>
  <si>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</si>
  <si>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</si>
  <si>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</si>
  <si>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</si>
  <si>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</si>
  <si>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</si>
  <si>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</si>
  <si>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</si>
  <si>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</si>
  <si>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</si>
  <si>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</si>
  <si>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</si>
  <si>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</si>
  <si>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</si>
  <si>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</si>
  <si>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</si>
  <si>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</si>
  <si>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</si>
  <si>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</si>
  <si>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</si>
  <si>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</si>
  <si>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</si>
  <si>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</si>
  <si>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</si>
  <si>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</si>
  <si>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</si>
  <si>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</si>
  <si>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</si>
  <si>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</si>
  <si>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</si>
  <si>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</si>
  <si>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</si>
  <si>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</si>
  <si>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</si>
  <si>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</si>
  <si>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</si>
  <si>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</si>
  <si>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</si>
  <si>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</si>
  <si>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</si>
  <si>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</si>
  <si>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</si>
  <si>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</si>
  <si>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</si>
  <si>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</si>
  <si>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</si>
  <si>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</si>
  <si>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</si>
  <si>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</si>
  <si>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</si>
  <si>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</si>
  <si>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</si>
  <si>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</si>
  <si>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</si>
  <si>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</si>
  <si>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</si>
  <si>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</si>
  <si>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</si>
  <si>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</si>
  <si>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</si>
  <si>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</si>
  <si>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</si>
  <si>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</si>
  <si>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</si>
  <si>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</si>
  <si>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</si>
  <si>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</si>
  <si>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</si>
  <si>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</si>
  <si>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</si>
  <si>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</si>
  <si>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</si>
  <si>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</si>
  <si>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</si>
  <si>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</si>
  <si>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</si>
  <si>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</si>
  <si>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</si>
  <si>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</si>
  <si>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</si>
  <si>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</si>
  <si>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</si>
  <si>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</si>
  <si>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</si>
  <si>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</si>
  <si>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</si>
  <si>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</si>
  <si>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</si>
  <si>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</si>
  <si>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</si>
  <si>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</si>
  <si>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</si>
  <si>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</si>
  <si>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</si>
  <si>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</si>
  <si>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</si>
  <si>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</si>
  <si>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</si>
  <si>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</si>
  <si>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</si>
  <si>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</si>
  <si>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</si>
  <si>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</si>
  <si>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</si>
  <si>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</si>
  <si>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</si>
  <si>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</si>
  <si>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</si>
  <si>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</si>
  <si>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</si>
  <si>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</si>
  <si>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</si>
  <si>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</si>
  <si>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</si>
  <si>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</si>
  <si>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</si>
  <si>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</si>
  <si>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</si>
  <si>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</si>
  <si>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</si>
  <si>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</si>
  <si>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</si>
  <si>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</si>
  <si>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</si>
  <si>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</si>
  <si>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</si>
  <si>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</si>
  <si>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</si>
  <si>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</si>
  <si>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</si>
  <si>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</si>
  <si>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</si>
  <si>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</si>
  <si>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</si>
  <si>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</si>
  <si>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</si>
  <si>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</si>
  <si>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</si>
  <si>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</si>
  <si>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</si>
  <si>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</si>
  <si>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</si>
  <si>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</si>
  <si>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</si>
  <si>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</si>
  <si>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</si>
  <si>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</si>
  <si>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</si>
  <si>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</si>
  <si>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</si>
  <si>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</si>
  <si>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</si>
  <si>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</si>
  <si>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</si>
  <si>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</si>
  <si>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</si>
  <si>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</si>
  <si>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</si>
  <si>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</si>
  <si>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</si>
  <si>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</si>
  <si>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</si>
  <si>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</si>
  <si>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</si>
  <si>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</si>
  <si>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</si>
  <si>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</si>
  <si>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</si>
  <si>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</si>
  <si>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</si>
  <si>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</si>
  <si>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</si>
  <si>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</si>
  <si>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</si>
  <si>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</si>
  <si>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</si>
  <si>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</si>
  <si>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</si>
  <si>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</si>
  <si>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</si>
  <si>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</si>
  <si>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</si>
  <si>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</si>
  <si>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</si>
  <si>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</si>
  <si>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</si>
  <si>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</si>
  <si>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</si>
  <si>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</si>
  <si>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</si>
  <si>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</si>
  <si>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</si>
  <si>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</si>
  <si>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</si>
  <si>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</si>
  <si>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</si>
  <si>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</si>
  <si>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</si>
  <si>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</si>
  <si>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</si>
  <si>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</si>
  <si>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</si>
  <si>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</si>
  <si>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</si>
  <si>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</si>
  <si>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</si>
  <si>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</si>
  <si>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</si>
  <si>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</si>
  <si>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</si>
  <si>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</si>
  <si>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</si>
  <si>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</si>
  <si>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</si>
  <si>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</si>
  <si>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</si>
  <si>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</si>
  <si>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</si>
  <si>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</si>
  <si>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</si>
  <si>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</si>
  <si>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</si>
  <si>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</si>
  <si>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</si>
  <si>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</si>
  <si>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</si>
  <si>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</si>
  <si>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</si>
  <si>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</si>
  <si>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</si>
  <si>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</si>
  <si>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</si>
  <si>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</si>
  <si>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</si>
  <si>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</si>
  <si>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</si>
  <si>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</si>
  <si>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</si>
  <si>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</si>
  <si>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</si>
  <si>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</si>
  <si>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</si>
  <si>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</si>
  <si>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</si>
  <si>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</si>
  <si>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</si>
  <si>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</si>
  <si>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</si>
  <si>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</si>
  <si>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</si>
  <si>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</si>
  <si>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</si>
  <si>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</si>
  <si>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</si>
  <si>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</si>
  <si>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</si>
  <si>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</si>
  <si>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</si>
  <si>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</si>
  <si>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</si>
  <si>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</si>
  <si>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</si>
  <si>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</si>
  <si>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</si>
  <si>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</si>
  <si>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</si>
  <si>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</si>
  <si>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</si>
  <si>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</si>
  <si>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</si>
  <si>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</si>
  <si>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</si>
  <si>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</si>
  <si>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</si>
  <si>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</si>
  <si>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</si>
  <si>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</si>
  <si>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</si>
  <si>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</si>
  <si>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</si>
  <si>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</si>
  <si>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</si>
  <si>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</si>
  <si>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</si>
  <si>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</si>
  <si>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</si>
  <si>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</si>
  <si>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</si>
  <si>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</si>
  <si>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</si>
  <si>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</si>
  <si>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</si>
  <si>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</si>
  <si>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</si>
  <si>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</si>
  <si>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</si>
  <si>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</si>
  <si>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</si>
  <si>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</si>
  <si>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</si>
  <si>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</si>
  <si>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</si>
  <si>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</si>
  <si>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</si>
  <si>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</si>
  <si>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</si>
  <si>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</si>
  <si>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</si>
  <si>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</si>
  <si>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</si>
  <si>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</si>
  <si>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</si>
  <si>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</si>
  <si>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</si>
  <si>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</si>
  <si>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</si>
  <si>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</si>
  <si>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</si>
  <si>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</si>
  <si>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</si>
  <si>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</si>
  <si>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</si>
  <si>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</si>
  <si>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</si>
  <si>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</si>
  <si>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</si>
  <si>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</si>
  <si>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</si>
  <si>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</si>
  <si>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</si>
  <si>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</si>
  <si>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</si>
  <si>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</si>
  <si>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</si>
  <si>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</si>
  <si>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</si>
  <si>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</si>
  <si>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</si>
  <si>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</si>
  <si>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</si>
  <si>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</si>
  <si>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</si>
  <si>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</si>
  <si>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</si>
  <si>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</si>
  <si>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</si>
  <si>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</si>
  <si>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</si>
  <si>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</si>
  <si>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</si>
  <si>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</si>
  <si>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</si>
  <si>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</si>
  <si>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</si>
  <si>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</si>
  <si>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</si>
  <si>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</si>
  <si>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</si>
  <si>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</si>
  <si>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</si>
  <si>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</si>
  <si>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</si>
  <si>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</si>
  <si>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</si>
  <si>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</si>
  <si>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</si>
  <si>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</si>
  <si>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</si>
  <si>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</si>
  <si>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</si>
  <si>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</si>
  <si>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</si>
  <si>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</si>
  <si>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</si>
  <si>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</si>
  <si>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</si>
  <si>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ACWI</t>
  </si>
  <si>
    <t>std</t>
  </si>
  <si>
    <t>mean 01-1993:</t>
  </si>
  <si>
    <t>Kolumna 1</t>
  </si>
  <si>
    <t>Kolumna 2</t>
  </si>
  <si>
    <t>Kolumna 3</t>
  </si>
  <si>
    <t>Kolumna 4</t>
  </si>
  <si>
    <t>Kolumna 5</t>
  </si>
  <si>
    <t>weights</t>
  </si>
  <si>
    <t>Data</t>
  </si>
  <si>
    <t>Otwarcie</t>
  </si>
  <si>
    <t>Najwyzszy</t>
  </si>
  <si>
    <t>Najnizszy</t>
  </si>
  <si>
    <t>Zamkniecie</t>
  </si>
  <si>
    <t>8.83</t>
  </si>
  <si>
    <t>8.97</t>
  </si>
  <si>
    <t>8.26</t>
  </si>
  <si>
    <t>8.32</t>
  </si>
  <si>
    <t>8.11</t>
  </si>
  <si>
    <t>8.15</t>
  </si>
  <si>
    <t>8.58</t>
  </si>
  <si>
    <t>8.12</t>
  </si>
  <si>
    <t>8.57</t>
  </si>
  <si>
    <t>8.68</t>
  </si>
  <si>
    <t>8.87</t>
  </si>
  <si>
    <t>8.52</t>
  </si>
  <si>
    <t>8.94</t>
  </si>
  <si>
    <t>9.24</t>
  </si>
  <si>
    <t>8.89</t>
  </si>
  <si>
    <t>9.03</t>
  </si>
  <si>
    <t>9.07</t>
  </si>
  <si>
    <t>8.69</t>
  </si>
  <si>
    <t>8.77</t>
  </si>
  <si>
    <t>9.16</t>
  </si>
  <si>
    <t>9.41</t>
  </si>
  <si>
    <t>8.99</t>
  </si>
  <si>
    <t>9.25</t>
  </si>
  <si>
    <t>8.84</t>
  </si>
  <si>
    <t>8.65</t>
  </si>
  <si>
    <t>9.17</t>
  </si>
  <si>
    <t>9.01</t>
  </si>
  <si>
    <t>9.21</t>
  </si>
  <si>
    <t>8.95</t>
  </si>
  <si>
    <t>9.14</t>
  </si>
  <si>
    <t>9.23</t>
  </si>
  <si>
    <t>9.27</t>
  </si>
  <si>
    <t>8.93</t>
  </si>
  <si>
    <t>9.38</t>
  </si>
  <si>
    <t>9.36</t>
  </si>
  <si>
    <t>9.53</t>
  </si>
  <si>
    <t>9.34</t>
  </si>
  <si>
    <t>9.02</t>
  </si>
  <si>
    <t>8.6</t>
  </si>
  <si>
    <t>8.61</t>
  </si>
  <si>
    <t>8.1</t>
  </si>
  <si>
    <t>8.09</t>
  </si>
  <si>
    <t>8.13</t>
  </si>
  <si>
    <t>7.82</t>
  </si>
  <si>
    <t>7.74</t>
  </si>
  <si>
    <t>8.29</t>
  </si>
  <si>
    <t>8.19</t>
  </si>
  <si>
    <t>8.31</t>
  </si>
  <si>
    <t>8.28</t>
  </si>
  <si>
    <t>7.86</t>
  </si>
  <si>
    <t>7.91</t>
  </si>
  <si>
    <t>8</t>
  </si>
  <si>
    <t>7.8</t>
  </si>
  <si>
    <t>7.81</t>
  </si>
  <si>
    <t>7.95</t>
  </si>
  <si>
    <t>7.77</t>
  </si>
  <si>
    <t>7.93</t>
  </si>
  <si>
    <t>7.94</t>
  </si>
  <si>
    <t>8.51</t>
  </si>
  <si>
    <t>8.43</t>
  </si>
  <si>
    <t>8.42</t>
  </si>
  <si>
    <t>8.62</t>
  </si>
  <si>
    <t>8.59</t>
  </si>
  <si>
    <t>8.73</t>
  </si>
  <si>
    <t>8.55</t>
  </si>
  <si>
    <t>9.04</t>
  </si>
  <si>
    <t>9.08</t>
  </si>
  <si>
    <t>9.09</t>
  </si>
  <si>
    <t>8.44</t>
  </si>
  <si>
    <t>8.38</t>
  </si>
  <si>
    <t>8.34</t>
  </si>
  <si>
    <t>8.36</t>
  </si>
  <si>
    <t>9.05</t>
  </si>
  <si>
    <t>8.9</t>
  </si>
  <si>
    <t>8.81</t>
  </si>
  <si>
    <t>8.71</t>
  </si>
  <si>
    <t>8.92</t>
  </si>
  <si>
    <t>8.22</t>
  </si>
  <si>
    <t>7.97</t>
  </si>
  <si>
    <t>8.25</t>
  </si>
  <si>
    <t>8.02</t>
  </si>
  <si>
    <t>8.07</t>
  </si>
  <si>
    <t>8.01</t>
  </si>
  <si>
    <t>8.14</t>
  </si>
  <si>
    <t>8.2</t>
  </si>
  <si>
    <t>7.83</t>
  </si>
  <si>
    <t>7.47</t>
  </si>
  <si>
    <t>7.45</t>
  </si>
  <si>
    <t>7.69</t>
  </si>
  <si>
    <t>7.39</t>
  </si>
  <si>
    <t>7.48</t>
  </si>
  <si>
    <t>7.56</t>
  </si>
  <si>
    <t>7.33</t>
  </si>
  <si>
    <t>7.38</t>
  </si>
  <si>
    <t>7.32</t>
  </si>
  <si>
    <t>6.71</t>
  </si>
  <si>
    <t>6.78</t>
  </si>
  <si>
    <t>7.31</t>
  </si>
  <si>
    <t>6.76</t>
  </si>
  <si>
    <t>7.36</t>
  </si>
  <si>
    <t>7.2</t>
  </si>
  <si>
    <t>7.71</t>
  </si>
  <si>
    <t>7.46</t>
  </si>
  <si>
    <t>7.61</t>
  </si>
  <si>
    <t>7.58</t>
  </si>
  <si>
    <t>7.12</t>
  </si>
  <si>
    <t>7.1</t>
  </si>
  <si>
    <t>6.6</t>
  </si>
  <si>
    <t>6.72</t>
  </si>
  <si>
    <t>6.73</t>
  </si>
  <si>
    <t>6.46</t>
  </si>
  <si>
    <t>6.56</t>
  </si>
  <si>
    <t>6.29</t>
  </si>
  <si>
    <t>6.23</t>
  </si>
  <si>
    <t>6.86</t>
  </si>
  <si>
    <t>6.88</t>
  </si>
  <si>
    <t>7</t>
  </si>
  <si>
    <t>6.94</t>
  </si>
  <si>
    <t>6.65</t>
  </si>
  <si>
    <t>6.39</t>
  </si>
  <si>
    <t>6.38</t>
  </si>
  <si>
    <t>5.92</t>
  </si>
  <si>
    <t>5.94</t>
  </si>
  <si>
    <t>6.17</t>
  </si>
  <si>
    <t>5.83</t>
  </si>
  <si>
    <t>6.06</t>
  </si>
  <si>
    <t>6.16</t>
  </si>
  <si>
    <t>5.85</t>
  </si>
  <si>
    <t>5.96</t>
  </si>
  <si>
    <t>5.89</t>
  </si>
  <si>
    <t>6.07</t>
  </si>
  <si>
    <t>6.11</t>
  </si>
  <si>
    <t>5.79</t>
  </si>
  <si>
    <t>5.8</t>
  </si>
  <si>
    <t>5.95</t>
  </si>
  <si>
    <t>5.71</t>
  </si>
  <si>
    <t>5.87</t>
  </si>
  <si>
    <t>5.42</t>
  </si>
  <si>
    <t>5.45</t>
  </si>
  <si>
    <t>5.46</t>
  </si>
  <si>
    <t>5.47</t>
  </si>
  <si>
    <t>5.23</t>
  </si>
  <si>
    <t>5.34</t>
  </si>
  <si>
    <t>5.19</t>
  </si>
  <si>
    <t>5.732</t>
  </si>
  <si>
    <t>5.877</t>
  </si>
  <si>
    <t>5.469</t>
  </si>
  <si>
    <t>5.813</t>
  </si>
  <si>
    <t>5.847</t>
  </si>
  <si>
    <t>5.622</t>
  </si>
  <si>
    <t>5.796</t>
  </si>
  <si>
    <t>5.9</t>
  </si>
  <si>
    <t>5.541</t>
  </si>
  <si>
    <t>5.651</t>
  </si>
  <si>
    <t>6.211</t>
  </si>
  <si>
    <t>5.583</t>
  </si>
  <si>
    <t>6.168</t>
  </si>
  <si>
    <t>6.852</t>
  </si>
  <si>
    <t>6.142</t>
  </si>
  <si>
    <t>6.908</t>
  </si>
  <si>
    <t>7.176</t>
  </si>
  <si>
    <t>6.779</t>
  </si>
  <si>
    <t>7.05</t>
  </si>
  <si>
    <t>7.485</t>
  </si>
  <si>
    <t>6.929</t>
  </si>
  <si>
    <t>7.182</t>
  </si>
  <si>
    <t>7.329</t>
  </si>
  <si>
    <t>6.863</t>
  </si>
  <si>
    <t>7.289</t>
  </si>
  <si>
    <t>7.086</t>
  </si>
  <si>
    <t>7.384</t>
  </si>
  <si>
    <t>7.033</t>
  </si>
  <si>
    <t>7.174</t>
  </si>
  <si>
    <t>7.65</t>
  </si>
  <si>
    <t>7.072</t>
  </si>
  <si>
    <t>7.604</t>
  </si>
  <si>
    <t>7.974</t>
  </si>
  <si>
    <t>7.553</t>
  </si>
  <si>
    <t>7.826</t>
  </si>
  <si>
    <t>8.162</t>
  </si>
  <si>
    <t>7.783</t>
  </si>
  <si>
    <t>7.883</t>
  </si>
  <si>
    <t>7.989</t>
  </si>
  <si>
    <t>7.717</t>
  </si>
  <si>
    <t>7.822</t>
  </si>
  <si>
    <t>7.928</t>
  </si>
  <si>
    <t>7.593</t>
  </si>
  <si>
    <t>7.548</t>
  </si>
  <si>
    <t>7.684</t>
  </si>
  <si>
    <t>7.206</t>
  </si>
  <si>
    <t>7.232</t>
  </si>
  <si>
    <t>7.454</t>
  </si>
  <si>
    <t>6.995</t>
  </si>
  <si>
    <t>7.203</t>
  </si>
  <si>
    <t>6.93</t>
  </si>
  <si>
    <t>7.059</t>
  </si>
  <si>
    <t>6.256</t>
  </si>
  <si>
    <t>6.294</t>
  </si>
  <si>
    <t>6.4</t>
  </si>
  <si>
    <t>5.842</t>
  </si>
  <si>
    <t>6.199</t>
  </si>
  <si>
    <t>6.52</t>
  </si>
  <si>
    <t>5.956</t>
  </si>
  <si>
    <t>6.429</t>
  </si>
  <si>
    <t>6.433</t>
  </si>
  <si>
    <t>6.665</t>
  </si>
  <si>
    <t>6.261</t>
  </si>
  <si>
    <t>6.388</t>
  </si>
  <si>
    <t>6.054</t>
  </si>
  <si>
    <t>6.161</t>
  </si>
  <si>
    <t>6.174</t>
  </si>
  <si>
    <t>5.909</t>
  </si>
  <si>
    <t>6.016</t>
  </si>
  <si>
    <t>6.032</t>
  </si>
  <si>
    <t>5.733</t>
  </si>
  <si>
    <t>5.908</t>
  </si>
  <si>
    <t>5.339</t>
  </si>
  <si>
    <t>5.806</t>
  </si>
  <si>
    <t>5.487</t>
  </si>
  <si>
    <t>5.593</t>
  </si>
  <si>
    <t>6.194</t>
  </si>
  <si>
    <t>5.551</t>
  </si>
  <si>
    <t>6.034</t>
  </si>
  <si>
    <t>6.519</t>
  </si>
  <si>
    <t>5.902</t>
  </si>
  <si>
    <t>6.312</t>
  </si>
  <si>
    <t>6.731</t>
  </si>
  <si>
    <t>6.237</t>
  </si>
  <si>
    <t>6.689</t>
  </si>
  <si>
    <t>6.9</t>
  </si>
  <si>
    <t>6.585</t>
  </si>
  <si>
    <t>6.874</t>
  </si>
  <si>
    <t>7.056</t>
  </si>
  <si>
    <t>6.685</t>
  </si>
  <si>
    <t>6.724</t>
  </si>
  <si>
    <t>7.096</t>
  </si>
  <si>
    <t>6.705</t>
  </si>
  <si>
    <t>6.772</t>
  </si>
  <si>
    <t>6.981</t>
  </si>
  <si>
    <t>6.989</t>
  </si>
  <si>
    <t>7.065</t>
  </si>
  <si>
    <t>6.595</t>
  </si>
  <si>
    <t>6.703</t>
  </si>
  <si>
    <t>6.324</t>
  </si>
  <si>
    <t>6.307</t>
  </si>
  <si>
    <t>6.383</t>
  </si>
  <si>
    <t>6.04</t>
  </si>
  <si>
    <t>6.056</t>
  </si>
  <si>
    <t>6.459</t>
  </si>
  <si>
    <t>5.998</t>
  </si>
  <si>
    <t>6.407</t>
  </si>
  <si>
    <t>6.765</t>
  </si>
  <si>
    <t>6.377</t>
  </si>
  <si>
    <t>6.489</t>
  </si>
  <si>
    <t>6.583</t>
  </si>
  <si>
    <t>6.106</t>
  </si>
  <si>
    <t>6.579</t>
  </si>
  <si>
    <t>6.912</t>
  </si>
  <si>
    <t>6.526</t>
  </si>
  <si>
    <t>6.898</t>
  </si>
  <si>
    <t>6.986</t>
  </si>
  <si>
    <t>6.675</t>
  </si>
  <si>
    <t>6.698</t>
  </si>
  <si>
    <t>6.812</t>
  </si>
  <si>
    <t>6.616</t>
  </si>
  <si>
    <t>6.642</t>
  </si>
  <si>
    <t>6.344</t>
  </si>
  <si>
    <t>6.498</t>
  </si>
  <si>
    <t>6.511</t>
  </si>
  <si>
    <t>5.992</t>
  </si>
  <si>
    <t>6.425</t>
  </si>
  <si>
    <t>6.356</t>
  </si>
  <si>
    <t>6.391</t>
  </si>
  <si>
    <t>6.022</t>
  </si>
  <si>
    <t>6.081</t>
  </si>
  <si>
    <t>6.209</t>
  </si>
  <si>
    <t>5.74</t>
  </si>
  <si>
    <t>5.957</t>
  </si>
  <si>
    <t>5.784</t>
  </si>
  <si>
    <t>5.851</t>
  </si>
  <si>
    <t>5.977</t>
  </si>
  <si>
    <t>5.661</t>
  </si>
  <si>
    <t>5.739</t>
  </si>
  <si>
    <t>5.731</t>
  </si>
  <si>
    <t>5.735</t>
  </si>
  <si>
    <t>5.281</t>
  </si>
  <si>
    <t>5.528</t>
  </si>
  <si>
    <t>5.703</t>
  </si>
  <si>
    <t>5.406</t>
  </si>
  <si>
    <t>5.628</t>
  </si>
  <si>
    <t>5.499</t>
  </si>
  <si>
    <t>5.641</t>
  </si>
  <si>
    <t>5.825</t>
  </si>
  <si>
    <t>5.404</t>
  </si>
  <si>
    <t>5.642</t>
  </si>
  <si>
    <t>5.769</t>
  </si>
  <si>
    <t>5.526</t>
  </si>
  <si>
    <t>5.624</t>
  </si>
  <si>
    <t>5.366</t>
  </si>
  <si>
    <t>5.549</t>
  </si>
  <si>
    <t>5.369</t>
  </si>
  <si>
    <t>5.494</t>
  </si>
  <si>
    <t>5.474</t>
  </si>
  <si>
    <t>5.017</t>
  </si>
  <si>
    <t>5.02</t>
  </si>
  <si>
    <t>5.108</t>
  </si>
  <si>
    <t>4.402</t>
  </si>
  <si>
    <t>4.326</t>
  </si>
  <si>
    <t>4.839</t>
  </si>
  <si>
    <t>4.101</t>
  </si>
  <si>
    <t>4.626</t>
  </si>
  <si>
    <t>4.966</t>
  </si>
  <si>
    <t>4.607</t>
  </si>
  <si>
    <t>4.678</t>
  </si>
  <si>
    <t>4.878</t>
  </si>
  <si>
    <t>4.498</t>
  </si>
  <si>
    <t>4.638</t>
  </si>
  <si>
    <t>4.944</t>
  </si>
  <si>
    <t>4.61</t>
  </si>
  <si>
    <t>4.653</t>
  </si>
  <si>
    <t>4.673</t>
  </si>
  <si>
    <t>5.345</t>
  </si>
  <si>
    <t>5.285</t>
  </si>
  <si>
    <t>5.427</t>
  </si>
  <si>
    <t>5.063</t>
  </si>
  <si>
    <t>5.208</t>
  </si>
  <si>
    <t>5.367</t>
  </si>
  <si>
    <t>4.998</t>
  </si>
  <si>
    <t>5.363</t>
  </si>
  <si>
    <t>5.691</t>
  </si>
  <si>
    <t>5.337</t>
  </si>
  <si>
    <t>5.649</t>
  </si>
  <si>
    <t>5.823</t>
  </si>
  <si>
    <t>5.939</t>
  </si>
  <si>
    <t>5.629</t>
  </si>
  <si>
    <t>5.898</t>
  </si>
  <si>
    <t>6.162</t>
  </si>
  <si>
    <t>5.717</t>
  </si>
  <si>
    <t>5.966</t>
  </si>
  <si>
    <t>6.029</t>
  </si>
  <si>
    <t>5.885</t>
  </si>
  <si>
    <t>5.923</t>
  </si>
  <si>
    <t>6.253</t>
  </si>
  <si>
    <t>6.036</t>
  </si>
  <si>
    <t>5.867</t>
  </si>
  <si>
    <t>6.224</t>
  </si>
  <si>
    <t>6.44</t>
  </si>
  <si>
    <t>6.063</t>
  </si>
  <si>
    <t>6.823</t>
  </si>
  <si>
    <t>6.411</t>
  </si>
  <si>
    <t>6.63</t>
  </si>
  <si>
    <t>6.683</t>
  </si>
  <si>
    <t>6.443</t>
  </si>
  <si>
    <t>5.937</t>
  </si>
  <si>
    <t>6.002</t>
  </si>
  <si>
    <t>6.291</t>
  </si>
  <si>
    <t>5.706</t>
  </si>
  <si>
    <t>6.214</t>
  </si>
  <si>
    <t>6.227</t>
  </si>
  <si>
    <t>6.564</t>
  </si>
  <si>
    <t>6.272</t>
  </si>
  <si>
    <t>5.948</t>
  </si>
  <si>
    <t>6.035</t>
  </si>
  <si>
    <t>6.18</t>
  </si>
  <si>
    <t>5.925</t>
  </si>
  <si>
    <t>6.02</t>
  </si>
  <si>
    <t>5.683</t>
  </si>
  <si>
    <t>5.716</t>
  </si>
  <si>
    <t>5.99</t>
  </si>
  <si>
    <t>5.571</t>
  </si>
  <si>
    <t>5.791</t>
  </si>
  <si>
    <t>5.897</t>
  </si>
  <si>
    <t>5.553</t>
  </si>
  <si>
    <t>5.439</t>
  </si>
  <si>
    <t>5.493</t>
  </si>
  <si>
    <t>5.534</t>
  </si>
  <si>
    <t>4.994</t>
  </si>
  <si>
    <t>5.075</t>
  </si>
  <si>
    <t>4.874</t>
  </si>
  <si>
    <t>5.082</t>
  </si>
  <si>
    <t>5.227</t>
  </si>
  <si>
    <t>4.872</t>
  </si>
  <si>
    <t>4.86</t>
  </si>
  <si>
    <t>5.121</t>
  </si>
  <si>
    <t>4.689</t>
  </si>
  <si>
    <t>4.886</t>
  </si>
  <si>
    <t>5.393</t>
  </si>
  <si>
    <t>4.838</t>
  </si>
  <si>
    <t>5.326</t>
  </si>
  <si>
    <t>5.527</t>
  </si>
  <si>
    <t>5.081</t>
  </si>
  <si>
    <t>4.999</t>
  </si>
  <si>
    <t>5.39</t>
  </si>
  <si>
    <t>5.408</t>
  </si>
  <si>
    <t>5.425</t>
  </si>
  <si>
    <t>5.033</t>
  </si>
  <si>
    <t>5.054</t>
  </si>
  <si>
    <t>5.193</t>
  </si>
  <si>
    <t>4.71</t>
  </si>
  <si>
    <t>4.848</t>
  </si>
  <si>
    <t>4.988</t>
  </si>
  <si>
    <t>4.509</t>
  </si>
  <si>
    <t>4.567</t>
  </si>
  <si>
    <t>4.699</t>
  </si>
  <si>
    <t>4.255</t>
  </si>
  <si>
    <t>4.217</t>
  </si>
  <si>
    <t>5.077</t>
  </si>
  <si>
    <t>4.096</t>
  </si>
  <si>
    <t>4.735</t>
  </si>
  <si>
    <t>5.385</t>
  </si>
  <si>
    <t>4.624</t>
  </si>
  <si>
    <t>5.066</t>
  </si>
  <si>
    <t>5.217</t>
  </si>
  <si>
    <t>4.786</t>
  </si>
  <si>
    <t>5.041</t>
  </si>
  <si>
    <t>5.05</t>
  </si>
  <si>
    <t>4.799</t>
  </si>
  <si>
    <t>4.891</t>
  </si>
  <si>
    <t>5.452</t>
  </si>
  <si>
    <t>5.457</t>
  </si>
  <si>
    <t>5.083</t>
  </si>
  <si>
    <t>5.327</t>
  </si>
  <si>
    <t>5.011</t>
  </si>
  <si>
    <t>5.078</t>
  </si>
  <si>
    <t>5.112</t>
  </si>
  <si>
    <t>4.617</t>
  </si>
  <si>
    <t>4.805</t>
  </si>
  <si>
    <t>4.869</t>
  </si>
  <si>
    <t>4.224</t>
  </si>
  <si>
    <t>4.445</t>
  </si>
  <si>
    <t>4.47</t>
  </si>
  <si>
    <t>3.959</t>
  </si>
  <si>
    <t>4.054</t>
  </si>
  <si>
    <t>4.106</t>
  </si>
  <si>
    <t>3.567</t>
  </si>
  <si>
    <t>3.684</t>
  </si>
  <si>
    <t>4.273</t>
  </si>
  <si>
    <t>3.559</t>
  </si>
  <si>
    <t>3.909</t>
  </si>
  <si>
    <t>4.272</t>
  </si>
  <si>
    <t>3.775</t>
  </si>
  <si>
    <t>4.35</t>
  </si>
  <si>
    <t>4.351</t>
  </si>
  <si>
    <t>3.759</t>
  </si>
  <si>
    <t>3.875</t>
  </si>
  <si>
    <t>4.203</t>
  </si>
  <si>
    <t>3.86</t>
  </si>
  <si>
    <t>4.003</t>
  </si>
  <si>
    <t>4.038</t>
  </si>
  <si>
    <t>3.692</t>
  </si>
  <si>
    <t>3.711</t>
  </si>
  <si>
    <t>4.117</t>
  </si>
  <si>
    <t>3.549</t>
  </si>
  <si>
    <t>3.804</t>
  </si>
  <si>
    <t>4.08</t>
  </si>
  <si>
    <t>3.78</t>
  </si>
  <si>
    <t>3.832</t>
  </si>
  <si>
    <t>3.955</t>
  </si>
  <si>
    <t>3.29</t>
  </si>
  <si>
    <t>3.408</t>
  </si>
  <si>
    <t>3.6</t>
  </si>
  <si>
    <t>3.074</t>
  </si>
  <si>
    <t>3.51</t>
  </si>
  <si>
    <t>4.57</t>
  </si>
  <si>
    <t>3.46</t>
  </si>
  <si>
    <t>4.58</t>
  </si>
  <si>
    <t>4.67</t>
  </si>
  <si>
    <t>4.19</t>
  </si>
  <si>
    <t>4.45</t>
  </si>
  <si>
    <t>4.56</t>
  </si>
  <si>
    <t>4.62</t>
  </si>
  <si>
    <t>3.94</t>
  </si>
  <si>
    <t>3.95</t>
  </si>
  <si>
    <t>3.91</t>
  </si>
  <si>
    <t>4.3</t>
  </si>
  <si>
    <t>4.33</t>
  </si>
  <si>
    <t>4.49</t>
  </si>
  <si>
    <t>4.11</t>
  </si>
  <si>
    <t>4.32</t>
  </si>
  <si>
    <t>4.34</t>
  </si>
  <si>
    <t>4.1</t>
  </si>
  <si>
    <t>4.27</t>
  </si>
  <si>
    <t>4.42</t>
  </si>
  <si>
    <t>3.92</t>
  </si>
  <si>
    <t>4.17</t>
  </si>
  <si>
    <t>4.2</t>
  </si>
  <si>
    <t>3.98</t>
  </si>
  <si>
    <t>3.99</t>
  </si>
  <si>
    <t>3.65</t>
  </si>
  <si>
    <t>3.837</t>
  </si>
  <si>
    <t>4.634</t>
  </si>
  <si>
    <t>3.831</t>
  </si>
  <si>
    <t>4.532</t>
  </si>
  <si>
    <t>4.904</t>
  </si>
  <si>
    <t>4.441</t>
  </si>
  <si>
    <t>4.679</t>
  </si>
  <si>
    <t>4.589</t>
  </si>
  <si>
    <t>4.602</t>
  </si>
  <si>
    <t>4.641</t>
  </si>
  <si>
    <t>4.432</t>
  </si>
  <si>
    <t>4.473</t>
  </si>
  <si>
    <t>4.094</t>
  </si>
  <si>
    <t>4.298</t>
  </si>
  <si>
    <t>3.963</t>
  </si>
  <si>
    <t>4.162</t>
  </si>
  <si>
    <t>4.258</t>
  </si>
  <si>
    <t>3.943</t>
  </si>
  <si>
    <t>4.05</t>
  </si>
  <si>
    <t>4.382</t>
  </si>
  <si>
    <t>4.036</t>
  </si>
  <si>
    <t>4.338</t>
  </si>
  <si>
    <t>4.069</t>
  </si>
  <si>
    <t>4.257</t>
  </si>
  <si>
    <t>4.313</t>
  </si>
  <si>
    <t>4.118</t>
  </si>
  <si>
    <t>4.129</t>
  </si>
  <si>
    <t>4.384</t>
  </si>
  <si>
    <t>3.977</t>
  </si>
  <si>
    <t>4.363</t>
  </si>
  <si>
    <t>4.693</t>
  </si>
  <si>
    <t>4.289</t>
  </si>
  <si>
    <t>4.496</t>
  </si>
  <si>
    <t>4.488</t>
  </si>
  <si>
    <t>4.541</t>
  </si>
  <si>
    <t>4.144</t>
  </si>
  <si>
    <t>4.192</t>
  </si>
  <si>
    <t>4.292</t>
  </si>
  <si>
    <t>3.992</t>
  </si>
  <si>
    <t>3.97</t>
  </si>
  <si>
    <t>4.194</t>
  </si>
  <si>
    <t>3.803</t>
  </si>
  <si>
    <t>3.944</t>
  </si>
  <si>
    <t>3.942</t>
  </si>
  <si>
    <t>4.435</t>
  </si>
  <si>
    <t>4.005</t>
  </si>
  <si>
    <t>4.043</t>
  </si>
  <si>
    <t>4.341</t>
  </si>
  <si>
    <t>3.983</t>
  </si>
  <si>
    <t>4.605</t>
  </si>
  <si>
    <t>4.317</t>
  </si>
  <si>
    <t>4.559</t>
  </si>
  <si>
    <t>4.545</t>
  </si>
  <si>
    <t>4.682</t>
  </si>
  <si>
    <t>4.388</t>
  </si>
  <si>
    <t>4.5</t>
  </si>
  <si>
    <t>4.476</t>
  </si>
  <si>
    <t>4.581</t>
  </si>
  <si>
    <t>4.55</t>
  </si>
  <si>
    <t>4.28</t>
  </si>
  <si>
    <t>4.52</t>
  </si>
  <si>
    <t>4.63</t>
  </si>
  <si>
    <t>4.88</t>
  </si>
  <si>
    <t>5.14</t>
  </si>
  <si>
    <t>4.83</t>
  </si>
  <si>
    <t>4.98</t>
  </si>
  <si>
    <t>5.13</t>
  </si>
  <si>
    <t>5.24</t>
  </si>
  <si>
    <t>4.94</t>
  </si>
  <si>
    <t>5.15</t>
  </si>
  <si>
    <t>4.979</t>
  </si>
  <si>
    <t>5</t>
  </si>
  <si>
    <t>5.018</t>
  </si>
  <si>
    <t>4.728</t>
  </si>
  <si>
    <t>4.724</t>
  </si>
  <si>
    <t>4.53</t>
  </si>
  <si>
    <t>4.737</t>
  </si>
  <si>
    <t>4.456</t>
  </si>
  <si>
    <t>4.479</t>
  </si>
  <si>
    <t>4.72</t>
  </si>
  <si>
    <t>4.404</t>
  </si>
  <si>
    <t>4.658</t>
  </si>
  <si>
    <t>4.906</t>
  </si>
  <si>
    <t>4.583</t>
  </si>
  <si>
    <t>4.814</t>
  </si>
  <si>
    <t>4.87</t>
  </si>
  <si>
    <t>4.523</t>
  </si>
  <si>
    <t>4.672</t>
  </si>
  <si>
    <t>4.775</t>
  </si>
  <si>
    <t>4.612</t>
  </si>
  <si>
    <t>4.618</t>
  </si>
  <si>
    <t>4.921</t>
  </si>
  <si>
    <t>4.89</t>
  </si>
  <si>
    <t>4.898</t>
  </si>
  <si>
    <t>5.316</t>
  </si>
  <si>
    <t>5.031</t>
  </si>
  <si>
    <t>5.201</t>
  </si>
  <si>
    <t>4.741</t>
  </si>
  <si>
    <t>4.733</t>
  </si>
  <si>
    <t>4.514</t>
  </si>
  <si>
    <t>4.702</t>
  </si>
  <si>
    <t>4.301</t>
  </si>
  <si>
    <t>4.579</t>
  </si>
  <si>
    <t>4.719</t>
  </si>
  <si>
    <t>4.312</t>
  </si>
  <si>
    <t>4.455</t>
  </si>
  <si>
    <t>4.457</t>
  </si>
  <si>
    <t>3.845</t>
  </si>
  <si>
    <t>4.281</t>
  </si>
  <si>
    <t>3.84</t>
  </si>
  <si>
    <t>4.033</t>
  </si>
  <si>
    <t>4.052</t>
  </si>
  <si>
    <t>3.281</t>
  </si>
  <si>
    <t>3.652</t>
  </si>
  <si>
    <t>3.96</t>
  </si>
  <si>
    <t>3.526</t>
  </si>
  <si>
    <t>3.562</t>
  </si>
  <si>
    <t>3.704</t>
  </si>
  <si>
    <t>3.288</t>
  </si>
  <si>
    <t>3.486</t>
  </si>
  <si>
    <t>3.888</t>
  </si>
  <si>
    <t>3.43</t>
  </si>
  <si>
    <t>3.751</t>
  </si>
  <si>
    <t>4.139</t>
  </si>
  <si>
    <t>3.682</t>
  </si>
  <si>
    <t>4.025</t>
  </si>
  <si>
    <t>4.324</t>
  </si>
  <si>
    <t>3.856</t>
  </si>
  <si>
    <t>4.174</t>
  </si>
  <si>
    <t>3.769</t>
  </si>
  <si>
    <t>4.09</t>
  </si>
  <si>
    <t>3.763</t>
  </si>
  <si>
    <t>3.847</t>
  </si>
  <si>
    <t>3.905</t>
  </si>
  <si>
    <t>3.25</t>
  </si>
  <si>
    <t>3.748</t>
  </si>
  <si>
    <t>4.109</t>
  </si>
  <si>
    <t>3.4</t>
  </si>
  <si>
    <t>3.937</t>
  </si>
  <si>
    <t>3.964</t>
  </si>
  <si>
    <t>2.93</t>
  </si>
  <si>
    <t>2.957</t>
  </si>
  <si>
    <t>2.883</t>
  </si>
  <si>
    <t>2.887</t>
  </si>
  <si>
    <t>2.038</t>
  </si>
  <si>
    <t>2.203</t>
  </si>
  <si>
    <t>2.856</t>
  </si>
  <si>
    <t>2.159</t>
  </si>
  <si>
    <t>2.833</t>
  </si>
  <si>
    <t>3.054</t>
  </si>
  <si>
    <t>2.628</t>
  </si>
  <si>
    <t>3.041</t>
  </si>
  <si>
    <t>2.963</t>
  </si>
  <si>
    <t>2.464</t>
  </si>
  <si>
    <t>2.659</t>
  </si>
  <si>
    <t>3.166</t>
  </si>
  <si>
    <t>2.634</t>
  </si>
  <si>
    <t>3.124</t>
  </si>
  <si>
    <t>3.167</t>
  </si>
  <si>
    <t>3.758</t>
  </si>
  <si>
    <t>3.077</t>
  </si>
  <si>
    <t>3.505</t>
  </si>
  <si>
    <t>4.014</t>
  </si>
  <si>
    <t>3.456</t>
  </si>
  <si>
    <t>3.589</t>
  </si>
  <si>
    <t>3.766</t>
  </si>
  <si>
    <t>3.265</t>
  </si>
  <si>
    <t>3.565</t>
  </si>
  <si>
    <t>3.886</t>
  </si>
  <si>
    <t>3.394</t>
  </si>
  <si>
    <t>3.399</t>
  </si>
  <si>
    <t>3.535</t>
  </si>
  <si>
    <t>3.272</t>
  </si>
  <si>
    <t>3.579</t>
  </si>
  <si>
    <t>3.106</t>
  </si>
  <si>
    <t>3.403</t>
  </si>
  <si>
    <t>3.564</t>
  </si>
  <si>
    <t>3.2</t>
  </si>
  <si>
    <t>3.231</t>
  </si>
  <si>
    <t>3.223</t>
  </si>
  <si>
    <t>3.859</t>
  </si>
  <si>
    <t>3.584</t>
  </si>
  <si>
    <t>3.633</t>
  </si>
  <si>
    <t>3.828</t>
  </si>
  <si>
    <t>3.546</t>
  </si>
  <si>
    <t>3.595</t>
  </si>
  <si>
    <t>3.617</t>
  </si>
  <si>
    <t>3.93</t>
  </si>
  <si>
    <t>3.606</t>
  </si>
  <si>
    <t>4.013</t>
  </si>
  <si>
    <t>3.655</t>
  </si>
  <si>
    <t>3.695</t>
  </si>
  <si>
    <t>3.713</t>
  </si>
  <si>
    <t>3.098</t>
  </si>
  <si>
    <t>3.259</t>
  </si>
  <si>
    <t>3.425</t>
  </si>
  <si>
    <t>2.947</t>
  </si>
  <si>
    <t>2.929</t>
  </si>
  <si>
    <t>2.934</t>
  </si>
  <si>
    <t>2.964</t>
  </si>
  <si>
    <t>2.419</t>
  </si>
  <si>
    <t>2.491</t>
  </si>
  <si>
    <t>2.827</t>
  </si>
  <si>
    <t>2.449</t>
  </si>
  <si>
    <t>2.546</t>
  </si>
  <si>
    <t>2.72</t>
  </si>
  <si>
    <t>2.334</t>
  </si>
  <si>
    <t>2.612</t>
  </si>
  <si>
    <t>2.588</t>
  </si>
  <si>
    <t>2.96</t>
  </si>
  <si>
    <t>2.46</t>
  </si>
  <si>
    <t>2.903</t>
  </si>
  <si>
    <t>3.566</t>
  </si>
  <si>
    <t>2.89</t>
  </si>
  <si>
    <t>3.377</t>
  </si>
  <si>
    <t>3.497</t>
  </si>
  <si>
    <t>3.255</t>
  </si>
  <si>
    <t>3.428</t>
  </si>
  <si>
    <t>3.744</t>
  </si>
  <si>
    <t>3.398</t>
  </si>
  <si>
    <t>3.464</t>
  </si>
  <si>
    <t>3.141</t>
  </si>
  <si>
    <t>3.498</t>
  </si>
  <si>
    <t>3.619</t>
  </si>
  <si>
    <t>3.286</t>
  </si>
  <si>
    <t>3.312</t>
  </si>
  <si>
    <t>3.015</t>
  </si>
  <si>
    <t>3.216</t>
  </si>
  <si>
    <t>2.847</t>
  </si>
  <si>
    <t>3.147</t>
  </si>
  <si>
    <t>2.805</t>
  </si>
  <si>
    <t>2.792</t>
  </si>
  <si>
    <t>2.821</t>
  </si>
  <si>
    <t>1.978</t>
  </si>
  <si>
    <t>2.202</t>
  </si>
  <si>
    <t>2.278</t>
  </si>
  <si>
    <t>1.696</t>
  </si>
  <si>
    <t>1.883</t>
  </si>
  <si>
    <t>2.407</t>
  </si>
  <si>
    <t>1.717</t>
  </si>
  <si>
    <t>2.029</t>
  </si>
  <si>
    <t>2.137</t>
  </si>
  <si>
    <t>1.879</t>
  </si>
  <si>
    <t>2.128</t>
  </si>
  <si>
    <t>2.156</t>
  </si>
  <si>
    <t>1.803</t>
  </si>
  <si>
    <t>1.951</t>
  </si>
  <si>
    <t>2.094</t>
  </si>
  <si>
    <t>1.797</t>
  </si>
  <si>
    <t>1.807</t>
  </si>
  <si>
    <t>2.08</t>
  </si>
  <si>
    <t>1.8</t>
  </si>
  <si>
    <t>1.977</t>
  </si>
  <si>
    <t>2.033</t>
  </si>
  <si>
    <t>2.397</t>
  </si>
  <si>
    <t>1.931</t>
  </si>
  <si>
    <t>2.2</t>
  </si>
  <si>
    <t>2.284</t>
  </si>
  <si>
    <t>1.907</t>
  </si>
  <si>
    <t>1.919</t>
  </si>
  <si>
    <t>1.961</t>
  </si>
  <si>
    <t>1.53</t>
  </si>
  <si>
    <t>1.521</t>
  </si>
  <si>
    <t>1.686</t>
  </si>
  <si>
    <t>1.44</t>
  </si>
  <si>
    <t>1.643</t>
  </si>
  <si>
    <t>1.394</t>
  </si>
  <si>
    <t>1.49</t>
  </si>
  <si>
    <t>1.863</t>
  </si>
  <si>
    <t>1.449</t>
  </si>
  <si>
    <t>1.56</t>
  </si>
  <si>
    <t>1.565</t>
  </si>
  <si>
    <t>1.892</t>
  </si>
  <si>
    <t>1.55</t>
  </si>
  <si>
    <t>1.637</t>
  </si>
  <si>
    <t>1.62</t>
  </si>
  <si>
    <t>1.852</t>
  </si>
  <si>
    <t>1.611</t>
  </si>
  <si>
    <t>1.715</t>
  </si>
  <si>
    <t>1.779</t>
  </si>
  <si>
    <t>1.557</t>
  </si>
  <si>
    <t>1.644</t>
  </si>
  <si>
    <t>1.847</t>
  </si>
  <si>
    <t>1.564</t>
  </si>
  <si>
    <t>1.842</t>
  </si>
  <si>
    <t>2.037</t>
  </si>
  <si>
    <t>1.804</t>
  </si>
  <si>
    <t>2.01</t>
  </si>
  <si>
    <t>2.054</t>
  </si>
  <si>
    <t>1.843</t>
  </si>
  <si>
    <t>1.85</t>
  </si>
  <si>
    <t>2.086</t>
  </si>
  <si>
    <t>1.833</t>
  </si>
  <si>
    <t>1.638</t>
  </si>
  <si>
    <t>1.658</t>
  </si>
  <si>
    <t>2.211</t>
  </si>
  <si>
    <t>1.614</t>
  </si>
  <si>
    <t>2.164</t>
  </si>
  <si>
    <t>2.168</t>
  </si>
  <si>
    <t>2.655</t>
  </si>
  <si>
    <t>2.018</t>
  </si>
  <si>
    <t>2.521</t>
  </si>
  <si>
    <t>2.725</t>
  </si>
  <si>
    <t>2.451</t>
  </si>
  <si>
    <t>2.599</t>
  </si>
  <si>
    <t>2.92</t>
  </si>
  <si>
    <t>2.552</t>
  </si>
  <si>
    <t>2.837</t>
  </si>
  <si>
    <t>2.984</t>
  </si>
  <si>
    <t>2.646</t>
  </si>
  <si>
    <t>2.75</t>
  </si>
  <si>
    <t>2.471</t>
  </si>
  <si>
    <t>2.582</t>
  </si>
  <si>
    <t>2.839</t>
  </si>
  <si>
    <t>2.572</t>
  </si>
  <si>
    <t>2.739</t>
  </si>
  <si>
    <t>2.781</t>
  </si>
  <si>
    <t>3.036</t>
  </si>
  <si>
    <t>2.759</t>
  </si>
  <si>
    <t>3.028</t>
  </si>
  <si>
    <t>3.034</t>
  </si>
  <si>
    <t>2.666</t>
  </si>
  <si>
    <t>2.579</t>
  </si>
  <si>
    <t>2.596</t>
  </si>
  <si>
    <t>2.744</t>
  </si>
  <si>
    <t>2.808</t>
  </si>
  <si>
    <t>2.66</t>
  </si>
  <si>
    <t>2.689</t>
  </si>
  <si>
    <t>2.404</t>
  </si>
  <si>
    <t>2.498</t>
  </si>
  <si>
    <t>2.489</t>
  </si>
  <si>
    <t>2.55</t>
  </si>
  <si>
    <t>2.692</t>
  </si>
  <si>
    <t>2.448</t>
  </si>
  <si>
    <t>2.583</t>
  </si>
  <si>
    <t>2.591</t>
  </si>
  <si>
    <t>2.303</t>
  </si>
  <si>
    <t>2.394</t>
  </si>
  <si>
    <t>2.642</t>
  </si>
  <si>
    <t>2.382</t>
  </si>
  <si>
    <t>2.475</t>
  </si>
  <si>
    <t>2.479</t>
  </si>
  <si>
    <t>1.865</t>
  </si>
  <si>
    <t>2.325</t>
  </si>
  <si>
    <t>2.396</t>
  </si>
  <si>
    <t>2.194</t>
  </si>
  <si>
    <t>2.157</t>
  </si>
  <si>
    <t>2.335</t>
  </si>
  <si>
    <t>2.045</t>
  </si>
  <si>
    <t>2.199</t>
  </si>
  <si>
    <t>2.213</t>
  </si>
  <si>
    <t>1.651</t>
  </si>
  <si>
    <t>1.674</t>
  </si>
  <si>
    <t>1.656</t>
  </si>
  <si>
    <t>2.016</t>
  </si>
  <si>
    <t>2.259</t>
  </si>
  <si>
    <t>1.8541</t>
  </si>
  <si>
    <t>1.9336</t>
  </si>
  <si>
    <t>2.1099</t>
  </si>
  <si>
    <t>1.8295</t>
  </si>
  <si>
    <t>2.0547</t>
  </si>
  <si>
    <t>2.3657</t>
  </si>
  <si>
    <t>2.1249</t>
  </si>
  <si>
    <t>2.5002</t>
  </si>
  <si>
    <t>2.1057</t>
  </si>
  <si>
    <t>2.3621</t>
  </si>
  <si>
    <t>2.4702</t>
  </si>
  <si>
    <t>2.1762</t>
  </si>
  <si>
    <t>2.198</t>
  </si>
  <si>
    <t>2.2934</t>
  </si>
  <si>
    <t>1.9049</t>
  </si>
  <si>
    <t>2.1771</t>
  </si>
  <si>
    <t>2.035</t>
  </si>
  <si>
    <t>2.0667</t>
  </si>
  <si>
    <t>2.1797</t>
  </si>
  <si>
    <t>1.9039</t>
  </si>
  <si>
    <t>2.1439</t>
  </si>
  <si>
    <t>2.3766</t>
  </si>
  <si>
    <t>2.1403</t>
  </si>
  <si>
    <t>2.2323</t>
  </si>
  <si>
    <t>2.358</t>
  </si>
  <si>
    <t>2.1201</t>
  </si>
  <si>
    <t>2.2357</t>
  </si>
  <si>
    <t>2.2605</t>
  </si>
  <si>
    <t>1.9105</t>
  </si>
  <si>
    <t>1.9104</t>
  </si>
  <si>
    <t>1.966</t>
  </si>
  <si>
    <t>1.5303</t>
  </si>
  <si>
    <t>1.7313</t>
  </si>
  <si>
    <t>2.0019</t>
  </si>
  <si>
    <t>1.7279</t>
  </si>
  <si>
    <t>1.795</t>
  </si>
  <si>
    <t>1.9414</t>
  </si>
  <si>
    <t>1.6854</t>
  </si>
  <si>
    <t>1.8192</t>
  </si>
  <si>
    <t>1.8896</t>
  </si>
  <si>
    <t>1.7001</t>
  </si>
  <si>
    <t>1.8372</t>
  </si>
  <si>
    <t>1.8511</t>
  </si>
  <si>
    <t>1.4058</t>
  </si>
  <si>
    <t>1.4492</t>
  </si>
  <si>
    <t>1.6284</t>
  </si>
  <si>
    <t>1.3213</t>
  </si>
  <si>
    <t>1.4769</t>
  </si>
  <si>
    <t>1.6348</t>
  </si>
  <si>
    <t>1.4684</t>
  </si>
  <si>
    <t>1.5817</t>
  </si>
  <si>
    <t>1.7515</t>
  </si>
  <si>
    <t>1.5187</t>
  </si>
  <si>
    <t>1.6083</t>
  </si>
  <si>
    <t>1.8789</t>
  </si>
  <si>
    <t>1.5927</t>
  </si>
  <si>
    <t>1.8505</t>
  </si>
  <si>
    <t>2.4165</t>
  </si>
  <si>
    <t>1.7691</t>
  </si>
  <si>
    <t>2.3883</t>
  </si>
  <si>
    <t>2.6413</t>
  </si>
  <si>
    <t>2.3419</t>
  </si>
  <si>
    <t>2.4793</t>
  </si>
  <si>
    <t>2.5545</t>
  </si>
  <si>
    <t>2.3054</t>
  </si>
  <si>
    <t>2.4791</t>
  </si>
  <si>
    <t>2.5238</t>
  </si>
  <si>
    <t>2.3099</t>
  </si>
  <si>
    <t>2.4096</t>
  </si>
  <si>
    <t>2.6295</t>
  </si>
  <si>
    <t>2.3478</t>
  </si>
  <si>
    <t>2.3982</t>
  </si>
  <si>
    <t>2.4054</t>
  </si>
  <si>
    <t>2.1647</t>
  </si>
  <si>
    <t>2.291</t>
  </si>
  <si>
    <t>2.4228</t>
  </si>
  <si>
    <t>2.1808</t>
  </si>
  <si>
    <t>2.2115</t>
  </si>
  <si>
    <t>2.309</t>
  </si>
  <si>
    <t>2.103</t>
  </si>
  <si>
    <t>2.3178</t>
  </si>
  <si>
    <t>2.3981</t>
  </si>
  <si>
    <t>2.2252</t>
  </si>
  <si>
    <t>2.3013</t>
  </si>
  <si>
    <t>2.321</t>
  </si>
  <si>
    <t>2.0859</t>
  </si>
  <si>
    <t>2.1256</t>
  </si>
  <si>
    <t>2.3586</t>
  </si>
  <si>
    <t>2.0213</t>
  </si>
  <si>
    <t>2.3623</t>
  </si>
  <si>
    <t>2.4774</t>
  </si>
  <si>
    <t>2.273</t>
  </si>
  <si>
    <t>2.3884</t>
  </si>
  <si>
    <t>2.4365</t>
  </si>
  <si>
    <t>2.3037</t>
  </si>
  <si>
    <t>2.4133</t>
  </si>
  <si>
    <t>2.5044</t>
  </si>
  <si>
    <t>2.3136</t>
  </si>
  <si>
    <t>2.4235</t>
  </si>
  <si>
    <t>2.754</t>
  </si>
  <si>
    <t>2.4217</t>
  </si>
  <si>
    <t>2.737</t>
  </si>
  <si>
    <t>2.691</t>
  </si>
  <si>
    <t>2.866</t>
  </si>
  <si>
    <t>2.936</t>
  </si>
  <si>
    <t>2.761</t>
  </si>
  <si>
    <t>3.035</t>
  </si>
  <si>
    <t>2.717</t>
  </si>
  <si>
    <t>2.955</t>
  </si>
  <si>
    <t>3.122</t>
  </si>
  <si>
    <t>2.859</t>
  </si>
  <si>
    <t>2.878</t>
  </si>
  <si>
    <t>3.01</t>
  </si>
  <si>
    <t>2.822</t>
  </si>
  <si>
    <t>2.84</t>
  </si>
  <si>
    <t>2.99</t>
  </si>
  <si>
    <t>2.807</t>
  </si>
  <si>
    <t>2.977</t>
  </si>
  <si>
    <t>3.016</t>
  </si>
  <si>
    <t>2.873</t>
  </si>
  <si>
    <t>3.113</t>
  </si>
  <si>
    <t>2.86</t>
  </si>
  <si>
    <t>3.072</t>
  </si>
  <si>
    <t>3.261</t>
  </si>
  <si>
    <t>3.046</t>
  </si>
  <si>
    <t>3.157</t>
  </si>
  <si>
    <t>3.243</t>
  </si>
  <si>
    <t>3.048</t>
  </si>
  <si>
    <t>2.682</t>
  </si>
  <si>
    <t>2.695</t>
  </si>
  <si>
    <t>2.795</t>
  </si>
  <si>
    <t>2.548</t>
  </si>
  <si>
    <t>2.632</t>
  </si>
  <si>
    <t>2.736</t>
  </si>
  <si>
    <t>2.623</t>
  </si>
  <si>
    <t>2.722</t>
  </si>
  <si>
    <t>2.768</t>
  </si>
  <si>
    <t>2.352</t>
  </si>
  <si>
    <t>2.447</t>
  </si>
  <si>
    <t>2.437</t>
  </si>
  <si>
    <t>2.505</t>
  </si>
  <si>
    <t>2.565</t>
  </si>
  <si>
    <t>2.126</t>
  </si>
  <si>
    <t>2.133</t>
  </si>
  <si>
    <t>2.178</t>
  </si>
  <si>
    <t>2.046</t>
  </si>
  <si>
    <t>2.146</t>
  </si>
  <si>
    <t>1.943</t>
  </si>
  <si>
    <t>2.051</t>
  </si>
  <si>
    <t>2.058</t>
  </si>
  <si>
    <t>1.451</t>
  </si>
  <si>
    <t>1.515</t>
  </si>
  <si>
    <t>1.905</t>
  </si>
  <si>
    <t>1.432</t>
  </si>
  <si>
    <t>1.704</t>
  </si>
  <si>
    <t>1.86</t>
  </si>
  <si>
    <t>1.508</t>
  </si>
  <si>
    <t>1.688</t>
  </si>
  <si>
    <t>1.693</t>
  </si>
  <si>
    <t>1.968</t>
  </si>
  <si>
    <t>1.67</t>
  </si>
  <si>
    <t>1.774</t>
  </si>
  <si>
    <t>1.821</t>
  </si>
  <si>
    <t>1.95</t>
  </si>
  <si>
    <t>1.698</t>
  </si>
  <si>
    <t>1.923</t>
  </si>
  <si>
    <t>1.944</t>
  </si>
  <si>
    <t>1.505</t>
  </si>
  <si>
    <t>1.548</t>
  </si>
  <si>
    <t>1.126</t>
  </si>
  <si>
    <t>1.124</t>
  </si>
  <si>
    <t>1.261</t>
  </si>
  <si>
    <t>0.397</t>
  </si>
  <si>
    <t>0.674</t>
  </si>
  <si>
    <t>0.619</t>
  </si>
  <si>
    <t>0.782</t>
  </si>
  <si>
    <t>0.542</t>
  </si>
  <si>
    <t>0.613</t>
  </si>
  <si>
    <t>0.742</t>
  </si>
  <si>
    <t>0.596</t>
  </si>
  <si>
    <t>0.664</t>
  </si>
  <si>
    <t>0.937</t>
  </si>
  <si>
    <t>0.622</t>
  </si>
  <si>
    <t>0.72</t>
  </si>
  <si>
    <t>0.528</t>
  </si>
  <si>
    <t>0.548</t>
  </si>
  <si>
    <t>0.77</t>
  </si>
  <si>
    <t>0.505</t>
  </si>
  <si>
    <t>0.711</t>
  </si>
  <si>
    <t>0.729</t>
  </si>
  <si>
    <t>0.615</t>
  </si>
  <si>
    <t>0.701</t>
  </si>
  <si>
    <t>0.875</t>
  </si>
  <si>
    <t>0.659</t>
  </si>
  <si>
    <t>0.86</t>
  </si>
  <si>
    <t>0.966</t>
  </si>
  <si>
    <t>0.841</t>
  </si>
  <si>
    <t>0.984</t>
  </si>
  <si>
    <t>0.839</t>
  </si>
  <si>
    <t>0.945</t>
  </si>
  <si>
    <t>1.186</t>
  </si>
  <si>
    <t>0.906</t>
  </si>
  <si>
    <t>1.084</t>
  </si>
  <si>
    <t>1.556</t>
  </si>
  <si>
    <t>1.064</t>
  </si>
  <si>
    <t>1.408</t>
  </si>
  <si>
    <t>1.395</t>
  </si>
  <si>
    <t>1.739</t>
  </si>
  <si>
    <t>1.729</t>
  </si>
  <si>
    <t>1.743</t>
  </si>
  <si>
    <t>1.631</t>
  </si>
  <si>
    <t>1.705</t>
  </si>
  <si>
    <t>1.52</t>
  </si>
  <si>
    <t>1.616</t>
  </si>
  <si>
    <t>1.396</t>
  </si>
  <si>
    <t>1.466</t>
  </si>
  <si>
    <t>1.485</t>
  </si>
  <si>
    <t>1.137</t>
  </si>
  <si>
    <t>1.234</t>
  </si>
  <si>
    <t>1.376</t>
  </si>
  <si>
    <t>1.134</t>
  </si>
  <si>
    <t>1.327</t>
  </si>
  <si>
    <t>1.265</t>
  </si>
  <si>
    <t>1.484</t>
  </si>
  <si>
    <t>1.463</t>
  </si>
  <si>
    <t>1.561</t>
  </si>
  <si>
    <t>1.417</t>
  </si>
  <si>
    <t>1.458</t>
  </si>
  <si>
    <t>1.558</t>
  </si>
  <si>
    <t>1.34</t>
  </si>
  <si>
    <t>1.536</t>
  </si>
  <si>
    <t>1.897</t>
  </si>
  <si>
    <t>1.531</t>
  </si>
  <si>
    <t>1.775</t>
  </si>
  <si>
    <t>2.059</t>
  </si>
  <si>
    <t>1.856</t>
  </si>
  <si>
    <t>2.535</t>
  </si>
  <si>
    <t>2.36</t>
  </si>
  <si>
    <t>2.924</t>
  </si>
  <si>
    <t>3.203</t>
  </si>
  <si>
    <t>2.711</t>
  </si>
  <si>
    <t>3.495</t>
  </si>
  <si>
    <t>2.97</t>
  </si>
  <si>
    <t>3.099</t>
  </si>
  <si>
    <t>2.62</t>
  </si>
  <si>
    <t>2.667</t>
  </si>
  <si>
    <t>3.196</t>
  </si>
  <si>
    <t>2.529</t>
  </si>
  <si>
    <t>4.011</t>
  </si>
  <si>
    <t>3.185</t>
  </si>
  <si>
    <t>3.812</t>
  </si>
  <si>
    <t>4.333</t>
  </si>
  <si>
    <t>4.058</t>
  </si>
  <si>
    <t>4.241</t>
  </si>
  <si>
    <t>3.604</t>
  </si>
  <si>
    <t>3.615</t>
  </si>
  <si>
    <t>3.901</t>
  </si>
  <si>
    <t>3.879</t>
  </si>
  <si>
    <t>3.321</t>
  </si>
  <si>
    <t>3.512</t>
  </si>
  <si>
    <t>3.342</t>
  </si>
  <si>
    <t>3.939</t>
  </si>
  <si>
    <t>4.089</t>
  </si>
  <si>
    <t>3.293</t>
  </si>
  <si>
    <t>3.522</t>
  </si>
  <si>
    <t>3.637</t>
  </si>
  <si>
    <t>3.266</t>
  </si>
  <si>
    <t>3.448</t>
  </si>
  <si>
    <t>3.862</t>
  </si>
  <si>
    <t>3.311</t>
  </si>
  <si>
    <t>3.632</t>
  </si>
  <si>
    <t>3.895</t>
  </si>
  <si>
    <t>3.57</t>
  </si>
  <si>
    <t>3.846</t>
  </si>
  <si>
    <t>4.098</t>
  </si>
  <si>
    <t>3.729</t>
  </si>
  <si>
    <t>4.366</t>
  </si>
  <si>
    <t>4.116</t>
  </si>
  <si>
    <t>4.511</t>
  </si>
  <si>
    <t>4.07</t>
  </si>
  <si>
    <t>Kolumna1</t>
  </si>
  <si>
    <t>US 10Y Bond</t>
  </si>
  <si>
    <t>sr</t>
  </si>
  <si>
    <t>excess returns</t>
  </si>
  <si>
    <t>expected returns</t>
  </si>
  <si>
    <t>risk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</si>
</sst>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71" formatCode="_-* #,##0.0000_-;\-* #,##0.00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2" applyNumberFormat="1" applyFont="1" applyBorder="1" applyAlignment="1">
      <alignment horizontal="center" vertical="top"/>
    </xf>
    <xf numFmtId="164" fontId="0" fillId="0" borderId="0" xfId="2" applyNumberFormat="1" applyFont="1"/>
    <xf numFmtId="164" fontId="2" fillId="0" borderId="2" xfId="2" applyNumberFormat="1" applyFont="1" applyFill="1" applyBorder="1" applyAlignment="1">
      <alignment horizontal="center" vertical="top"/>
    </xf>
    <xf numFmtId="10" fontId="0" fillId="0" borderId="0" xfId="2" applyNumberFormat="1" applyFont="1"/>
    <xf numFmtId="0" fontId="2" fillId="0" borderId="2" xfId="0" applyFont="1" applyFill="1" applyBorder="1" applyAlignment="1">
      <alignment horizontal="center" vertical="top"/>
    </xf>
    <xf numFmtId="164" fontId="4" fillId="0" borderId="0" xfId="2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center" vertical="top"/>
    </xf>
    <xf numFmtId="164" fontId="6" fillId="0" borderId="0" xfId="2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10" fontId="7" fillId="0" borderId="0" xfId="0" applyNumberFormat="1" applyFont="1"/>
    <xf numFmtId="171" fontId="0" fillId="0" borderId="0" xfId="1" applyNumberFormat="1" applyFont="1" applyFill="1" applyBorder="1" applyAlignment="1"/>
    <xf numFmtId="171" fontId="0" fillId="0" borderId="3" xfId="1" applyNumberFormat="1" applyFont="1" applyFill="1" applyBorder="1" applyAlignment="1"/>
    <xf numFmtId="43" fontId="7" fillId="0" borderId="0" xfId="1" applyNumberFormat="1" applyFont="1"/>
    <xf numFmtId="43" fontId="0" fillId="0" borderId="0" xfId="1" applyNumberFormat="1" applyFont="1"/>
    <xf numFmtId="2" fontId="6" fillId="0" borderId="0" xfId="1" applyNumberFormat="1" applyFont="1" applyAlignment="1">
      <alignment vertical="center"/>
    </xf>
    <xf numFmtId="2" fontId="0" fillId="0" borderId="0" xfId="1" applyNumberFormat="1" applyFont="1"/>
    <xf numFmtId="164" fontId="0" fillId="0" borderId="0" xfId="0" applyNumberFormat="1"/>
    <xf numFmtId="10" fontId="4" fillId="0" borderId="0" xfId="2" applyNumberFormat="1" applyFont="1"/>
    <xf numFmtId="10" fontId="1" fillId="0" borderId="0" xfId="2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6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C81E15-89B6-484F-854B-8F30B013C1A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a" tableColumnId="1"/>
      <queryTableField id="2" name="Otwarcie" tableColumnId="2"/>
      <queryTableField id="3" name="Najwyzszy" tableColumnId="3"/>
      <queryTableField id="4" name="Najnizszy" tableColumnId="4"/>
      <queryTableField id="5" name="Zamknieci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4772F-E179-4512-806F-9235121FE485}" name="_10usy_b_m" displayName="_10usy_b_m" ref="A1:F430" tableType="queryTable" totalsRowShown="0">
  <autoFilter ref="A1:F430" xr:uid="{37C4772F-E179-4512-806F-9235121FE485}"/>
  <tableColumns count="6">
    <tableColumn id="1" xr3:uid="{2E5464FE-A40D-494B-91E3-0172148BF290}" uniqueName="1" name="Data" queryTableFieldId="1" dataDxfId="5"/>
    <tableColumn id="2" xr3:uid="{87A15E92-C4F6-4648-8233-0D9005E6625B}" uniqueName="2" name="Otwarcie" queryTableFieldId="2" dataDxfId="4"/>
    <tableColumn id="3" xr3:uid="{F4EC62E1-B7C9-4CF9-A246-612D1CB34C7C}" uniqueName="3" name="Najwyzszy" queryTableFieldId="3" dataDxfId="3"/>
    <tableColumn id="4" xr3:uid="{95F8B5AC-06E1-407E-A433-20998DF6BE51}" uniqueName="4" name="Najnizszy" queryTableFieldId="4" dataDxfId="2"/>
    <tableColumn id="5" xr3:uid="{56D626FE-7600-4D04-B7BF-D59534EEE185}" uniqueName="5" name="Zamkniecie" queryTableFieldId="5" dataDxfId="1"/>
    <tableColumn id="6" xr3:uid="{6C37DCAD-B777-4326-B22E-BCA798733D5E}" uniqueName="6" name="Kolumna1" queryTableFieldId="6" dataDxfId="0" dataCellStyle="Procentowy">
      <calculatedColumnFormula>_10usy_b_m[[#This Row],[Zamkniecie]]/100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9F7B-A4F3-42F7-AC9D-926FBA49097C}">
  <dimension ref="A1:F6"/>
  <sheetViews>
    <sheetView workbookViewId="0">
      <selection sqref="A1:F6"/>
    </sheetView>
  </sheetViews>
  <sheetFormatPr defaultRowHeight="15"/>
  <sheetData>
    <row r="1" spans="1:6">
      <c r="A1" s="10"/>
      <c r="B1" s="10" t="s">
        <v>435</v>
      </c>
      <c r="C1" s="10" t="s">
        <v>436</v>
      </c>
      <c r="D1" s="10" t="s">
        <v>437</v>
      </c>
      <c r="E1" s="10" t="s">
        <v>438</v>
      </c>
      <c r="F1" s="10" t="s">
        <v>439</v>
      </c>
    </row>
    <row r="2" spans="1:6">
      <c r="A2" s="8" t="s">
        <v>435</v>
      </c>
      <c r="B2" s="8">
        <f>VARP(Sheet1!$B$61:$B$427)</f>
        <v>2.0132256937255093E-3</v>
      </c>
      <c r="C2" s="8"/>
      <c r="D2" s="8"/>
      <c r="E2" s="8"/>
      <c r="F2" s="8"/>
    </row>
    <row r="3" spans="1:6">
      <c r="A3" s="8" t="s">
        <v>436</v>
      </c>
      <c r="B3" s="8">
        <v>1.3202037220086742E-3</v>
      </c>
      <c r="C3" s="8">
        <f>VARP(Sheet1!$C$61:$C$427)</f>
        <v>2.6586795896688963E-3</v>
      </c>
      <c r="D3" s="8"/>
      <c r="E3" s="8"/>
      <c r="F3" s="8"/>
    </row>
    <row r="4" spans="1:6">
      <c r="A4" s="8" t="s">
        <v>437</v>
      </c>
      <c r="B4" s="8">
        <v>1.6064823830396278E-3</v>
      </c>
      <c r="C4" s="8">
        <v>1.2618000999511146E-3</v>
      </c>
      <c r="D4" s="8">
        <f>VARP(Sheet1!$D$61:$D$427)</f>
        <v>1.97739507694711E-3</v>
      </c>
      <c r="E4" s="8"/>
      <c r="F4" s="8"/>
    </row>
    <row r="5" spans="1:6">
      <c r="A5" s="8" t="s">
        <v>438</v>
      </c>
      <c r="B5" s="8">
        <v>1.7131245171395745E-3</v>
      </c>
      <c r="C5" s="8">
        <v>1.56911491141117E-3</v>
      </c>
      <c r="D5" s="8">
        <v>1.8446435756546324E-3</v>
      </c>
      <c r="E5" s="8">
        <f>VARP(Sheet1!$E$61:$E$427)</f>
        <v>3.1478402223543279E-3</v>
      </c>
      <c r="F5" s="8"/>
    </row>
    <row r="6" spans="1:6" ht="15.75" thickBot="1">
      <c r="A6" s="9" t="s">
        <v>439</v>
      </c>
      <c r="B6" s="9">
        <v>1.8259817852299884E-3</v>
      </c>
      <c r="C6" s="9">
        <v>1.6552862572765748E-3</v>
      </c>
      <c r="D6" s="9">
        <v>1.9417365420448447E-3</v>
      </c>
      <c r="E6" s="9">
        <v>2.9157128992926616E-3</v>
      </c>
      <c r="F6" s="9">
        <f>VARP(Sheet1!$F$61:$F$427)</f>
        <v>3.6683033655448036E-3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AE56-0323-4D2D-935C-03DBE24F8F42}">
  <dimension ref="A1:F430"/>
  <sheetViews>
    <sheetView topLeftCell="A413" workbookViewId="0">
      <selection activeCell="F3" sqref="F3:F430"/>
    </sheetView>
  </sheetViews>
  <sheetFormatPr defaultRowHeight="15"/>
  <cols>
    <col min="1" max="1" width="10.140625" bestFit="1" customWidth="1"/>
    <col min="2" max="2" width="11.28515625" bestFit="1" customWidth="1"/>
    <col min="3" max="3" width="12.42578125" bestFit="1" customWidth="1"/>
    <col min="4" max="4" width="11.5703125" bestFit="1" customWidth="1"/>
    <col min="5" max="5" width="13.42578125" bestFit="1" customWidth="1"/>
    <col min="6" max="6" width="9.140625" style="5"/>
  </cols>
  <sheetData>
    <row r="1" spans="1:6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s="5" t="s">
        <v>1571</v>
      </c>
    </row>
    <row r="2" spans="1:6">
      <c r="A2" s="13">
        <v>32173</v>
      </c>
      <c r="B2" s="14" t="s">
        <v>446</v>
      </c>
      <c r="C2" s="14" t="s">
        <v>447</v>
      </c>
      <c r="D2" s="14" t="s">
        <v>448</v>
      </c>
      <c r="E2" s="14">
        <v>8.26</v>
      </c>
      <c r="F2" s="5">
        <f>_10usy_b_m[[#This Row],[Zamkniecie]]/100</f>
        <v>8.2599999999999993E-2</v>
      </c>
    </row>
    <row r="3" spans="1:6">
      <c r="A3" s="13">
        <v>32202</v>
      </c>
      <c r="B3" s="14" t="s">
        <v>448</v>
      </c>
      <c r="C3" s="14" t="s">
        <v>449</v>
      </c>
      <c r="D3" s="14" t="s">
        <v>450</v>
      </c>
      <c r="E3" s="14">
        <v>8.16</v>
      </c>
      <c r="F3" s="5">
        <f>_10usy_b_m[[#This Row],[Zamkniecie]]/100</f>
        <v>8.1600000000000006E-2</v>
      </c>
    </row>
    <row r="4" spans="1:6">
      <c r="A4" s="13">
        <v>32233</v>
      </c>
      <c r="B4" s="14" t="s">
        <v>451</v>
      </c>
      <c r="C4" s="14" t="s">
        <v>452</v>
      </c>
      <c r="D4" s="14" t="s">
        <v>453</v>
      </c>
      <c r="E4" s="14">
        <v>8.57</v>
      </c>
      <c r="F4" s="5">
        <f>_10usy_b_m[[#This Row],[Zamkniecie]]/100</f>
        <v>8.5699999999999998E-2</v>
      </c>
    </row>
    <row r="5" spans="1:6">
      <c r="A5" s="13">
        <v>32263</v>
      </c>
      <c r="B5" s="14" t="s">
        <v>455</v>
      </c>
      <c r="C5" s="14" t="s">
        <v>456</v>
      </c>
      <c r="D5" s="14" t="s">
        <v>457</v>
      </c>
      <c r="E5" s="14">
        <v>8.8699999999999992</v>
      </c>
      <c r="F5" s="5">
        <f>_10usy_b_m[[#This Row],[Zamkniecie]]/100</f>
        <v>8.8699999999999987E-2</v>
      </c>
    </row>
    <row r="6" spans="1:6">
      <c r="A6" s="13">
        <v>32294</v>
      </c>
      <c r="B6" s="14" t="s">
        <v>458</v>
      </c>
      <c r="C6" s="14" t="s">
        <v>459</v>
      </c>
      <c r="D6" s="14" t="s">
        <v>460</v>
      </c>
      <c r="E6" s="14">
        <v>9.1999999999999993</v>
      </c>
      <c r="F6" s="5">
        <f>_10usy_b_m[[#This Row],[Zamkniecie]]/100</f>
        <v>9.1999999999999998E-2</v>
      </c>
    </row>
    <row r="7" spans="1:6">
      <c r="A7" s="13">
        <v>32324</v>
      </c>
      <c r="B7" s="14" t="s">
        <v>461</v>
      </c>
      <c r="C7" s="14" t="s">
        <v>462</v>
      </c>
      <c r="D7" s="14" t="s">
        <v>463</v>
      </c>
      <c r="E7" s="14">
        <v>8.82</v>
      </c>
      <c r="F7" s="5">
        <f>_10usy_b_m[[#This Row],[Zamkniecie]]/100</f>
        <v>8.8200000000000001E-2</v>
      </c>
    </row>
    <row r="8" spans="1:6">
      <c r="A8" s="13">
        <v>32355</v>
      </c>
      <c r="B8" s="14" t="s">
        <v>464</v>
      </c>
      <c r="C8" s="14" t="s">
        <v>465</v>
      </c>
      <c r="D8" s="14" t="s">
        <v>464</v>
      </c>
      <c r="E8" s="14">
        <v>9.1199999999999992</v>
      </c>
      <c r="F8" s="5">
        <f>_10usy_b_m[[#This Row],[Zamkniecie]]/100</f>
        <v>9.1199999999999989E-2</v>
      </c>
    </row>
    <row r="9" spans="1:6">
      <c r="A9" s="13">
        <v>32386</v>
      </c>
      <c r="B9" s="14" t="s">
        <v>462</v>
      </c>
      <c r="C9" s="14" t="s">
        <v>466</v>
      </c>
      <c r="D9" s="14" t="s">
        <v>467</v>
      </c>
      <c r="E9" s="14">
        <v>9.25</v>
      </c>
      <c r="F9" s="5">
        <f>_10usy_b_m[[#This Row],[Zamkniecie]]/100</f>
        <v>9.2499999999999999E-2</v>
      </c>
    </row>
    <row r="10" spans="1:6">
      <c r="A10" s="13">
        <v>32416</v>
      </c>
      <c r="B10" s="14" t="s">
        <v>468</v>
      </c>
      <c r="C10" s="14" t="s">
        <v>468</v>
      </c>
      <c r="D10" s="14" t="s">
        <v>456</v>
      </c>
      <c r="E10" s="14">
        <v>8.8699999999999992</v>
      </c>
      <c r="F10" s="5">
        <f>_10usy_b_m[[#This Row],[Zamkniecie]]/100</f>
        <v>8.8699999999999987E-2</v>
      </c>
    </row>
    <row r="11" spans="1:6">
      <c r="A11" s="13">
        <v>32447</v>
      </c>
      <c r="B11" s="14" t="s">
        <v>469</v>
      </c>
      <c r="C11" s="14" t="s">
        <v>456</v>
      </c>
      <c r="D11" s="14" t="s">
        <v>470</v>
      </c>
      <c r="E11" s="14">
        <v>8.65</v>
      </c>
      <c r="F11" s="5">
        <f>_10usy_b_m[[#This Row],[Zamkniecie]]/100</f>
        <v>8.6500000000000007E-2</v>
      </c>
    </row>
    <row r="12" spans="1:6">
      <c r="A12" s="13">
        <v>32477</v>
      </c>
      <c r="B12" s="14" t="s">
        <v>455</v>
      </c>
      <c r="C12" s="14" t="s">
        <v>471</v>
      </c>
      <c r="D12" s="14" t="s">
        <v>455</v>
      </c>
      <c r="E12" s="14">
        <v>9.06</v>
      </c>
      <c r="F12" s="5">
        <f>_10usy_b_m[[#This Row],[Zamkniecie]]/100</f>
        <v>9.06E-2</v>
      </c>
    </row>
    <row r="13" spans="1:6">
      <c r="A13" s="13">
        <v>32508</v>
      </c>
      <c r="B13" s="14" t="s">
        <v>472</v>
      </c>
      <c r="C13" s="14" t="s">
        <v>473</v>
      </c>
      <c r="D13" s="14" t="s">
        <v>474</v>
      </c>
      <c r="E13" s="14">
        <v>9.14</v>
      </c>
      <c r="F13" s="5">
        <f>_10usy_b_m[[#This Row],[Zamkniecie]]/100</f>
        <v>9.1400000000000009E-2</v>
      </c>
    </row>
    <row r="14" spans="1:6">
      <c r="A14" s="13">
        <v>32539</v>
      </c>
      <c r="B14" s="14" t="s">
        <v>476</v>
      </c>
      <c r="C14" s="14" t="s">
        <v>477</v>
      </c>
      <c r="D14" s="14" t="s">
        <v>478</v>
      </c>
      <c r="E14" s="14">
        <v>9.01</v>
      </c>
      <c r="F14" s="5">
        <f>_10usy_b_m[[#This Row],[Zamkniecie]]/100</f>
        <v>9.01E-2</v>
      </c>
    </row>
    <row r="15" spans="1:6">
      <c r="A15" s="13">
        <v>32567</v>
      </c>
      <c r="B15" s="14" t="s">
        <v>467</v>
      </c>
      <c r="C15" s="14" t="s">
        <v>479</v>
      </c>
      <c r="D15" s="14" t="s">
        <v>474</v>
      </c>
      <c r="E15" s="14">
        <v>9.32</v>
      </c>
      <c r="F15" s="5">
        <f>_10usy_b_m[[#This Row],[Zamkniecie]]/100</f>
        <v>9.3200000000000005E-2</v>
      </c>
    </row>
    <row r="16" spans="1:6">
      <c r="A16" s="13">
        <v>32598</v>
      </c>
      <c r="B16" s="14" t="s">
        <v>480</v>
      </c>
      <c r="C16" s="14" t="s">
        <v>481</v>
      </c>
      <c r="D16" s="14" t="s">
        <v>476</v>
      </c>
      <c r="E16" s="14">
        <v>9.3000000000000007</v>
      </c>
      <c r="F16" s="5">
        <f>_10usy_b_m[[#This Row],[Zamkniecie]]/100</f>
        <v>9.3000000000000013E-2</v>
      </c>
    </row>
    <row r="17" spans="1:6">
      <c r="A17" s="13">
        <v>32628</v>
      </c>
      <c r="B17" s="14" t="s">
        <v>473</v>
      </c>
      <c r="C17" s="14" t="s">
        <v>482</v>
      </c>
      <c r="D17" s="14" t="s">
        <v>483</v>
      </c>
      <c r="E17" s="14">
        <v>9.02</v>
      </c>
      <c r="F17" s="5">
        <f>_10usy_b_m[[#This Row],[Zamkniecie]]/100</f>
        <v>9.0200000000000002E-2</v>
      </c>
    </row>
    <row r="18" spans="1:6">
      <c r="A18" s="13">
        <v>32659</v>
      </c>
      <c r="B18" s="14" t="s">
        <v>475</v>
      </c>
      <c r="C18" s="14" t="s">
        <v>465</v>
      </c>
      <c r="D18" s="14" t="s">
        <v>452</v>
      </c>
      <c r="E18" s="14">
        <v>8.6</v>
      </c>
      <c r="F18" s="5">
        <f>_10usy_b_m[[#This Row],[Zamkniecie]]/100</f>
        <v>8.5999999999999993E-2</v>
      </c>
    </row>
    <row r="19" spans="1:6">
      <c r="A19" s="13">
        <v>32689</v>
      </c>
      <c r="B19" s="14" t="s">
        <v>485</v>
      </c>
      <c r="C19" s="14" t="s">
        <v>485</v>
      </c>
      <c r="D19" s="14" t="s">
        <v>486</v>
      </c>
      <c r="E19" s="14">
        <v>8.1</v>
      </c>
      <c r="F19" s="5">
        <f>_10usy_b_m[[#This Row],[Zamkniecie]]/100</f>
        <v>8.1000000000000003E-2</v>
      </c>
    </row>
    <row r="20" spans="1:6">
      <c r="A20" s="13">
        <v>32720</v>
      </c>
      <c r="B20" s="14" t="s">
        <v>487</v>
      </c>
      <c r="C20" s="14" t="s">
        <v>488</v>
      </c>
      <c r="D20" s="14" t="s">
        <v>489</v>
      </c>
      <c r="E20" s="14">
        <v>7.82</v>
      </c>
      <c r="F20" s="5">
        <f>_10usy_b_m[[#This Row],[Zamkniecie]]/100</f>
        <v>7.8200000000000006E-2</v>
      </c>
    </row>
    <row r="21" spans="1:6">
      <c r="A21" s="13">
        <v>32751</v>
      </c>
      <c r="B21" s="14" t="s">
        <v>490</v>
      </c>
      <c r="C21" s="14" t="s">
        <v>491</v>
      </c>
      <c r="D21" s="14" t="s">
        <v>490</v>
      </c>
      <c r="E21" s="14">
        <v>8.26</v>
      </c>
      <c r="F21" s="5">
        <f>_10usy_b_m[[#This Row],[Zamkniecie]]/100</f>
        <v>8.2599999999999993E-2</v>
      </c>
    </row>
    <row r="22" spans="1:6">
      <c r="A22" s="13">
        <v>32781</v>
      </c>
      <c r="B22" s="14" t="s">
        <v>492</v>
      </c>
      <c r="C22" s="14" t="s">
        <v>449</v>
      </c>
      <c r="D22" s="14" t="s">
        <v>487</v>
      </c>
      <c r="E22" s="14">
        <v>8.31</v>
      </c>
      <c r="F22" s="5">
        <f>_10usy_b_m[[#This Row],[Zamkniecie]]/100</f>
        <v>8.3100000000000007E-2</v>
      </c>
    </row>
    <row r="23" spans="1:6">
      <c r="A23" s="13">
        <v>32812</v>
      </c>
      <c r="B23" s="14" t="s">
        <v>494</v>
      </c>
      <c r="C23" s="14" t="s">
        <v>494</v>
      </c>
      <c r="D23" s="14" t="s">
        <v>495</v>
      </c>
      <c r="E23" s="14">
        <v>7.92</v>
      </c>
      <c r="F23" s="5">
        <f>_10usy_b_m[[#This Row],[Zamkniecie]]/100</f>
        <v>7.9199999999999993E-2</v>
      </c>
    </row>
    <row r="24" spans="1:6">
      <c r="A24" s="13">
        <v>32842</v>
      </c>
      <c r="B24" s="14" t="s">
        <v>496</v>
      </c>
      <c r="C24" s="14" t="s">
        <v>497</v>
      </c>
      <c r="D24" s="14" t="s">
        <v>498</v>
      </c>
      <c r="E24" s="14">
        <v>7.84</v>
      </c>
      <c r="F24" s="5">
        <f>_10usy_b_m[[#This Row],[Zamkniecie]]/100</f>
        <v>7.8399999999999997E-2</v>
      </c>
    </row>
    <row r="25" spans="1:6">
      <c r="A25" s="13">
        <v>32873</v>
      </c>
      <c r="B25" s="14" t="s">
        <v>499</v>
      </c>
      <c r="C25" s="14" t="s">
        <v>500</v>
      </c>
      <c r="D25" s="14" t="s">
        <v>501</v>
      </c>
      <c r="E25" s="14">
        <v>7.93</v>
      </c>
      <c r="F25" s="5">
        <f>_10usy_b_m[[#This Row],[Zamkniecie]]/100</f>
        <v>7.9299999999999995E-2</v>
      </c>
    </row>
    <row r="26" spans="1:6">
      <c r="A26" s="13">
        <v>32904</v>
      </c>
      <c r="B26" s="14" t="s">
        <v>503</v>
      </c>
      <c r="C26" s="14" t="s">
        <v>504</v>
      </c>
      <c r="D26" s="14" t="s">
        <v>503</v>
      </c>
      <c r="E26" s="14">
        <v>8.43</v>
      </c>
      <c r="F26" s="5">
        <f>_10usy_b_m[[#This Row],[Zamkniecie]]/100</f>
        <v>8.43E-2</v>
      </c>
    </row>
    <row r="27" spans="1:6">
      <c r="A27" s="13">
        <v>32932</v>
      </c>
      <c r="B27" s="14" t="s">
        <v>506</v>
      </c>
      <c r="C27" s="14" t="s">
        <v>507</v>
      </c>
      <c r="D27" s="14" t="s">
        <v>493</v>
      </c>
      <c r="E27" s="14">
        <v>8.51</v>
      </c>
      <c r="F27" s="5">
        <f>_10usy_b_m[[#This Row],[Zamkniecie]]/100</f>
        <v>8.5099999999999995E-2</v>
      </c>
    </row>
    <row r="28" spans="1:6">
      <c r="A28" s="13">
        <v>32963</v>
      </c>
      <c r="B28" s="14" t="s">
        <v>508</v>
      </c>
      <c r="C28" s="14" t="s">
        <v>509</v>
      </c>
      <c r="D28" s="14" t="s">
        <v>504</v>
      </c>
      <c r="E28" s="14">
        <v>8.65</v>
      </c>
      <c r="F28" s="5">
        <f>_10usy_b_m[[#This Row],[Zamkniecie]]/100</f>
        <v>8.6500000000000007E-2</v>
      </c>
    </row>
    <row r="29" spans="1:6">
      <c r="A29" s="13">
        <v>32993</v>
      </c>
      <c r="B29" s="14" t="s">
        <v>470</v>
      </c>
      <c r="C29" s="14" t="s">
        <v>462</v>
      </c>
      <c r="D29" s="14" t="s">
        <v>510</v>
      </c>
      <c r="E29" s="14">
        <v>9.0399999999999991</v>
      </c>
      <c r="F29" s="5">
        <f>_10usy_b_m[[#This Row],[Zamkniecie]]/100</f>
        <v>9.0399999999999994E-2</v>
      </c>
    </row>
    <row r="30" spans="1:6">
      <c r="A30" s="13">
        <v>33024</v>
      </c>
      <c r="B30" s="14" t="s">
        <v>512</v>
      </c>
      <c r="C30" s="14" t="s">
        <v>513</v>
      </c>
      <c r="D30" s="14" t="s">
        <v>484</v>
      </c>
      <c r="E30" s="14">
        <v>8.6</v>
      </c>
      <c r="F30" s="5">
        <f>_10usy_b_m[[#This Row],[Zamkniecie]]/100</f>
        <v>8.5999999999999993E-2</v>
      </c>
    </row>
    <row r="31" spans="1:6">
      <c r="A31" s="13">
        <v>33054</v>
      </c>
      <c r="B31" s="14" t="s">
        <v>514</v>
      </c>
      <c r="C31" s="14" t="s">
        <v>452</v>
      </c>
      <c r="D31" s="14" t="s">
        <v>515</v>
      </c>
      <c r="E31" s="14">
        <v>8.43</v>
      </c>
      <c r="F31" s="5">
        <f>_10usy_b_m[[#This Row],[Zamkniecie]]/100</f>
        <v>8.43E-2</v>
      </c>
    </row>
    <row r="32" spans="1:6">
      <c r="A32" s="13">
        <v>33085</v>
      </c>
      <c r="B32" s="14" t="s">
        <v>505</v>
      </c>
      <c r="C32" s="14" t="s">
        <v>454</v>
      </c>
      <c r="D32" s="14" t="s">
        <v>516</v>
      </c>
      <c r="E32" s="14">
        <v>8.36</v>
      </c>
      <c r="F32" s="5">
        <f>_10usy_b_m[[#This Row],[Zamkniecie]]/100</f>
        <v>8.3599999999999994E-2</v>
      </c>
    </row>
    <row r="33" spans="1:6">
      <c r="A33" s="13">
        <v>33116</v>
      </c>
      <c r="B33" s="14" t="s">
        <v>491</v>
      </c>
      <c r="C33" s="14" t="s">
        <v>518</v>
      </c>
      <c r="D33" s="14" t="s">
        <v>491</v>
      </c>
      <c r="E33" s="14">
        <v>8.86</v>
      </c>
      <c r="F33" s="5">
        <f>_10usy_b_m[[#This Row],[Zamkniecie]]/100</f>
        <v>8.8599999999999998E-2</v>
      </c>
    </row>
    <row r="34" spans="1:6">
      <c r="A34" s="13">
        <v>33146</v>
      </c>
      <c r="B34" s="14" t="s">
        <v>519</v>
      </c>
      <c r="C34" s="14" t="s">
        <v>511</v>
      </c>
      <c r="D34" s="14" t="s">
        <v>520</v>
      </c>
      <c r="E34" s="14">
        <v>8.82</v>
      </c>
      <c r="F34" s="5">
        <f>_10usy_b_m[[#This Row],[Zamkniecie]]/100</f>
        <v>8.8200000000000001E-2</v>
      </c>
    </row>
    <row r="35" spans="1:6">
      <c r="A35" s="13">
        <v>33177</v>
      </c>
      <c r="B35" s="14" t="s">
        <v>521</v>
      </c>
      <c r="C35" s="14" t="s">
        <v>522</v>
      </c>
      <c r="D35" s="14" t="s">
        <v>507</v>
      </c>
      <c r="E35" s="14">
        <v>8.65</v>
      </c>
      <c r="F35" s="5">
        <f>_10usy_b_m[[#This Row],[Zamkniecie]]/100</f>
        <v>8.6500000000000007E-2</v>
      </c>
    </row>
    <row r="36" spans="1:6">
      <c r="A36" s="13">
        <v>33207</v>
      </c>
      <c r="B36" s="14" t="s">
        <v>454</v>
      </c>
      <c r="C36" s="14" t="s">
        <v>452</v>
      </c>
      <c r="D36" s="14" t="s">
        <v>448</v>
      </c>
      <c r="E36" s="14">
        <v>8.26</v>
      </c>
      <c r="F36" s="5">
        <f>_10usy_b_m[[#This Row],[Zamkniecie]]/100</f>
        <v>8.2599999999999993E-2</v>
      </c>
    </row>
    <row r="37" spans="1:6">
      <c r="A37" s="13">
        <v>33238</v>
      </c>
      <c r="B37" s="14" t="s">
        <v>523</v>
      </c>
      <c r="C37" s="14" t="s">
        <v>523</v>
      </c>
      <c r="D37" s="14" t="s">
        <v>496</v>
      </c>
      <c r="E37" s="14">
        <v>8.08</v>
      </c>
      <c r="F37" s="5">
        <f>_10usy_b_m[[#This Row],[Zamkniecie]]/100</f>
        <v>8.0799999999999997E-2</v>
      </c>
    </row>
    <row r="38" spans="1:6">
      <c r="A38" s="13">
        <v>33269</v>
      </c>
      <c r="B38" s="14" t="s">
        <v>524</v>
      </c>
      <c r="C38" s="14" t="s">
        <v>525</v>
      </c>
      <c r="D38" s="14" t="s">
        <v>502</v>
      </c>
      <c r="E38" s="14">
        <v>8.0299999999999994</v>
      </c>
      <c r="F38" s="5">
        <f>_10usy_b_m[[#This Row],[Zamkniecie]]/100</f>
        <v>8.0299999999999996E-2</v>
      </c>
    </row>
    <row r="39" spans="1:6">
      <c r="A39" s="13">
        <v>33297</v>
      </c>
      <c r="B39" s="14" t="s">
        <v>496</v>
      </c>
      <c r="C39" s="14" t="s">
        <v>526</v>
      </c>
      <c r="D39" s="14" t="s">
        <v>501</v>
      </c>
      <c r="E39" s="14">
        <v>8.02</v>
      </c>
      <c r="F39" s="5">
        <f>_10usy_b_m[[#This Row],[Zamkniecie]]/100</f>
        <v>8.0199999999999994E-2</v>
      </c>
    </row>
    <row r="40" spans="1:6">
      <c r="A40" s="13">
        <v>33328</v>
      </c>
      <c r="B40" s="14" t="s">
        <v>453</v>
      </c>
      <c r="C40" s="14" t="s">
        <v>525</v>
      </c>
      <c r="D40" s="14" t="s">
        <v>526</v>
      </c>
      <c r="E40" s="14">
        <v>8.0500000000000007</v>
      </c>
      <c r="F40" s="5">
        <f>_10usy_b_m[[#This Row],[Zamkniecie]]/100</f>
        <v>8.0500000000000002E-2</v>
      </c>
    </row>
    <row r="41" spans="1:6">
      <c r="A41" s="13">
        <v>33358</v>
      </c>
      <c r="B41" s="14" t="s">
        <v>527</v>
      </c>
      <c r="C41" s="14" t="s">
        <v>451</v>
      </c>
      <c r="D41" s="14" t="s">
        <v>500</v>
      </c>
      <c r="E41" s="14">
        <v>8.02</v>
      </c>
      <c r="F41" s="5">
        <f>_10usy_b_m[[#This Row],[Zamkniecie]]/100</f>
        <v>8.0199999999999994E-2</v>
      </c>
    </row>
    <row r="42" spans="1:6">
      <c r="A42" s="13">
        <v>33389</v>
      </c>
      <c r="B42" s="14" t="s">
        <v>528</v>
      </c>
      <c r="C42" s="14" t="s">
        <v>529</v>
      </c>
      <c r="D42" s="14" t="s">
        <v>524</v>
      </c>
      <c r="E42" s="14">
        <v>8.06</v>
      </c>
      <c r="F42" s="5">
        <f>_10usy_b_m[[#This Row],[Zamkniecie]]/100</f>
        <v>8.0600000000000005E-2</v>
      </c>
    </row>
    <row r="43" spans="1:6">
      <c r="A43" s="13">
        <v>33419</v>
      </c>
      <c r="B43" s="14" t="s">
        <v>529</v>
      </c>
      <c r="C43" s="14" t="s">
        <v>517</v>
      </c>
      <c r="D43" s="14" t="s">
        <v>529</v>
      </c>
      <c r="E43" s="14">
        <v>8.24</v>
      </c>
      <c r="F43" s="5">
        <f>_10usy_b_m[[#This Row],[Zamkniecie]]/100</f>
        <v>8.2400000000000001E-2</v>
      </c>
    </row>
    <row r="44" spans="1:6">
      <c r="A44" s="13">
        <v>33450</v>
      </c>
      <c r="B44" s="14" t="s">
        <v>448</v>
      </c>
      <c r="C44" s="14" t="s">
        <v>517</v>
      </c>
      <c r="D44" s="14" t="s">
        <v>530</v>
      </c>
      <c r="E44" s="14">
        <v>8.1999999999999993</v>
      </c>
      <c r="F44" s="5">
        <f>_10usy_b_m[[#This Row],[Zamkniecie]]/100</f>
        <v>8.199999999999999E-2</v>
      </c>
    </row>
    <row r="45" spans="1:6">
      <c r="A45" s="13">
        <v>33481</v>
      </c>
      <c r="B45" s="14" t="s">
        <v>530</v>
      </c>
      <c r="C45" s="14" t="s">
        <v>530</v>
      </c>
      <c r="D45" s="14" t="s">
        <v>490</v>
      </c>
      <c r="E45" s="14">
        <v>7.82</v>
      </c>
      <c r="F45" s="5">
        <f>_10usy_b_m[[#This Row],[Zamkniecie]]/100</f>
        <v>7.8200000000000006E-2</v>
      </c>
    </row>
    <row r="46" spans="1:6">
      <c r="A46" s="13">
        <v>33511</v>
      </c>
      <c r="B46" s="14" t="s">
        <v>499</v>
      </c>
      <c r="C46" s="14" t="s">
        <v>531</v>
      </c>
      <c r="D46" s="14" t="s">
        <v>532</v>
      </c>
      <c r="E46" s="14">
        <v>7.47</v>
      </c>
      <c r="F46" s="5">
        <f>_10usy_b_m[[#This Row],[Zamkniecie]]/100</f>
        <v>7.4700000000000003E-2</v>
      </c>
    </row>
    <row r="47" spans="1:6">
      <c r="A47" s="13">
        <v>33542</v>
      </c>
      <c r="B47" s="14" t="s">
        <v>533</v>
      </c>
      <c r="C47" s="14" t="s">
        <v>534</v>
      </c>
      <c r="D47" s="14" t="s">
        <v>535</v>
      </c>
      <c r="E47" s="14">
        <v>7.47</v>
      </c>
      <c r="F47" s="5">
        <f>_10usy_b_m[[#This Row],[Zamkniecie]]/100</f>
        <v>7.4700000000000003E-2</v>
      </c>
    </row>
    <row r="48" spans="1:6">
      <c r="A48" s="13">
        <v>33572</v>
      </c>
      <c r="B48" s="14" t="s">
        <v>536</v>
      </c>
      <c r="C48" s="14" t="s">
        <v>537</v>
      </c>
      <c r="D48" s="14" t="s">
        <v>538</v>
      </c>
      <c r="E48" s="14">
        <v>7.38</v>
      </c>
      <c r="F48" s="5">
        <f>_10usy_b_m[[#This Row],[Zamkniecie]]/100</f>
        <v>7.3800000000000004E-2</v>
      </c>
    </row>
    <row r="49" spans="1:6">
      <c r="A49" s="13">
        <v>33603</v>
      </c>
      <c r="B49" s="14" t="s">
        <v>540</v>
      </c>
      <c r="C49" s="14" t="s">
        <v>540</v>
      </c>
      <c r="D49" s="14" t="s">
        <v>541</v>
      </c>
      <c r="E49" s="14">
        <v>6.71</v>
      </c>
      <c r="F49" s="5">
        <f>_10usy_b_m[[#This Row],[Zamkniecie]]/100</f>
        <v>6.7099999999999993E-2</v>
      </c>
    </row>
    <row r="50" spans="1:6">
      <c r="A50" s="13">
        <v>33634</v>
      </c>
      <c r="B50" s="14" t="s">
        <v>542</v>
      </c>
      <c r="C50" s="14" t="s">
        <v>543</v>
      </c>
      <c r="D50" s="14" t="s">
        <v>544</v>
      </c>
      <c r="E50" s="14">
        <v>7.31</v>
      </c>
      <c r="F50" s="5">
        <f>_10usy_b_m[[#This Row],[Zamkniecie]]/100</f>
        <v>7.3099999999999998E-2</v>
      </c>
    </row>
    <row r="51" spans="1:6">
      <c r="A51" s="13">
        <v>33663</v>
      </c>
      <c r="B51" s="14" t="s">
        <v>545</v>
      </c>
      <c r="C51" s="14" t="s">
        <v>532</v>
      </c>
      <c r="D51" s="14" t="s">
        <v>546</v>
      </c>
      <c r="E51" s="14">
        <v>7.27</v>
      </c>
      <c r="F51" s="5">
        <f>_10usy_b_m[[#This Row],[Zamkniecie]]/100</f>
        <v>7.2700000000000001E-2</v>
      </c>
    </row>
    <row r="52" spans="1:6">
      <c r="A52" s="13">
        <v>33694</v>
      </c>
      <c r="B52" s="14" t="s">
        <v>539</v>
      </c>
      <c r="C52" s="14" t="s">
        <v>547</v>
      </c>
      <c r="D52" s="14" t="s">
        <v>539</v>
      </c>
      <c r="E52" s="14">
        <v>7.54</v>
      </c>
      <c r="F52" s="5">
        <f>_10usy_b_m[[#This Row],[Zamkniecie]]/100</f>
        <v>7.5399999999999995E-2</v>
      </c>
    </row>
    <row r="53" spans="1:6">
      <c r="A53" s="13">
        <v>33724</v>
      </c>
      <c r="B53" s="14" t="s">
        <v>548</v>
      </c>
      <c r="C53" s="14" t="s">
        <v>549</v>
      </c>
      <c r="D53" s="14" t="s">
        <v>538</v>
      </c>
      <c r="E53" s="14">
        <v>7.61</v>
      </c>
      <c r="F53" s="5">
        <f>_10usy_b_m[[#This Row],[Zamkniecie]]/100</f>
        <v>7.6100000000000001E-2</v>
      </c>
    </row>
    <row r="54" spans="1:6">
      <c r="A54" s="13">
        <v>33755</v>
      </c>
      <c r="B54" s="14" t="s">
        <v>537</v>
      </c>
      <c r="C54" s="14" t="s">
        <v>550</v>
      </c>
      <c r="D54" s="14" t="s">
        <v>546</v>
      </c>
      <c r="E54" s="14">
        <v>7.33</v>
      </c>
      <c r="F54" s="5">
        <f>_10usy_b_m[[#This Row],[Zamkniecie]]/100</f>
        <v>7.3300000000000004E-2</v>
      </c>
    </row>
    <row r="55" spans="1:6">
      <c r="A55" s="13">
        <v>33785</v>
      </c>
      <c r="B55" s="14" t="s">
        <v>535</v>
      </c>
      <c r="C55" s="14" t="s">
        <v>535</v>
      </c>
      <c r="D55" s="14" t="s">
        <v>551</v>
      </c>
      <c r="E55" s="14">
        <v>7.14</v>
      </c>
      <c r="F55" s="5">
        <f>_10usy_b_m[[#This Row],[Zamkniecie]]/100</f>
        <v>7.1399999999999991E-2</v>
      </c>
    </row>
    <row r="56" spans="1:6">
      <c r="A56" s="13">
        <v>33816</v>
      </c>
      <c r="B56" s="14" t="s">
        <v>552</v>
      </c>
      <c r="C56" s="14" t="s">
        <v>552</v>
      </c>
      <c r="D56" s="14" t="s">
        <v>553</v>
      </c>
      <c r="E56" s="14">
        <v>6.72</v>
      </c>
      <c r="F56" s="5">
        <f>_10usy_b_m[[#This Row],[Zamkniecie]]/100</f>
        <v>6.7199999999999996E-2</v>
      </c>
    </row>
    <row r="57" spans="1:6">
      <c r="A57" s="13">
        <v>33847</v>
      </c>
      <c r="B57" s="14" t="s">
        <v>554</v>
      </c>
      <c r="C57" s="14" t="s">
        <v>555</v>
      </c>
      <c r="D57" s="14" t="s">
        <v>556</v>
      </c>
      <c r="E57" s="14">
        <v>6.62</v>
      </c>
      <c r="F57" s="5">
        <f>_10usy_b_m[[#This Row],[Zamkniecie]]/100</f>
        <v>6.6199999999999995E-2</v>
      </c>
    </row>
    <row r="58" spans="1:6">
      <c r="A58" s="13">
        <v>33877</v>
      </c>
      <c r="B58" s="14" t="s">
        <v>557</v>
      </c>
      <c r="C58" s="14" t="s">
        <v>557</v>
      </c>
      <c r="D58" s="14" t="s">
        <v>558</v>
      </c>
      <c r="E58" s="14">
        <v>6.37</v>
      </c>
      <c r="F58" s="5">
        <f>_10usy_b_m[[#This Row],[Zamkniecie]]/100</f>
        <v>6.3700000000000007E-2</v>
      </c>
    </row>
    <row r="59" spans="1:6">
      <c r="A59" s="13">
        <v>33908</v>
      </c>
      <c r="B59" s="14" t="s">
        <v>559</v>
      </c>
      <c r="C59" s="14" t="s">
        <v>560</v>
      </c>
      <c r="D59" s="14" t="s">
        <v>559</v>
      </c>
      <c r="E59" s="14">
        <v>6.8</v>
      </c>
      <c r="F59" s="5">
        <f>_10usy_b_m[[#This Row],[Zamkniecie]]/100</f>
        <v>6.8000000000000005E-2</v>
      </c>
    </row>
    <row r="60" spans="1:6">
      <c r="A60" s="13">
        <v>33938</v>
      </c>
      <c r="B60" s="14" t="s">
        <v>561</v>
      </c>
      <c r="C60" s="14" t="s">
        <v>562</v>
      </c>
      <c r="D60" s="14" t="s">
        <v>542</v>
      </c>
      <c r="E60" s="14">
        <v>6.95</v>
      </c>
      <c r="F60" s="5">
        <f>_10usy_b_m[[#This Row],[Zamkniecie]]/100</f>
        <v>6.9500000000000006E-2</v>
      </c>
    </row>
    <row r="61" spans="1:6">
      <c r="A61" s="13">
        <v>33969</v>
      </c>
      <c r="B61" s="14" t="s">
        <v>563</v>
      </c>
      <c r="C61" s="14" t="s">
        <v>563</v>
      </c>
      <c r="D61" s="14" t="s">
        <v>564</v>
      </c>
      <c r="E61" s="14">
        <v>6.7</v>
      </c>
      <c r="F61" s="5">
        <f>_10usy_b_m[[#This Row],[Zamkniecie]]/100</f>
        <v>6.7000000000000004E-2</v>
      </c>
    </row>
    <row r="62" spans="1:6">
      <c r="A62" s="13">
        <v>34000</v>
      </c>
      <c r="B62" s="14" t="s">
        <v>553</v>
      </c>
      <c r="C62" s="14" t="s">
        <v>544</v>
      </c>
      <c r="D62" s="14" t="s">
        <v>565</v>
      </c>
      <c r="E62" s="14">
        <v>6.39</v>
      </c>
      <c r="F62" s="5">
        <f>_10usy_b_m[[#This Row],[Zamkniecie]]/100</f>
        <v>6.3899999999999998E-2</v>
      </c>
    </row>
    <row r="63" spans="1:6">
      <c r="A63" s="13">
        <v>34028</v>
      </c>
      <c r="B63" s="14" t="s">
        <v>566</v>
      </c>
      <c r="C63" s="14" t="s">
        <v>556</v>
      </c>
      <c r="D63" s="14" t="s">
        <v>567</v>
      </c>
      <c r="E63" s="14">
        <v>6.03</v>
      </c>
      <c r="F63" s="5">
        <f>_10usy_b_m[[#This Row],[Zamkniecie]]/100</f>
        <v>6.0299999999999999E-2</v>
      </c>
    </row>
    <row r="64" spans="1:6">
      <c r="A64" s="13">
        <v>34059</v>
      </c>
      <c r="B64" s="14" t="s">
        <v>568</v>
      </c>
      <c r="C64" s="14" t="s">
        <v>569</v>
      </c>
      <c r="D64" s="14" t="s">
        <v>570</v>
      </c>
      <c r="E64" s="14">
        <v>6.03</v>
      </c>
      <c r="F64" s="5">
        <f>_10usy_b_m[[#This Row],[Zamkniecie]]/100</f>
        <v>6.0299999999999999E-2</v>
      </c>
    </row>
    <row r="65" spans="1:6">
      <c r="A65" s="13">
        <v>34089</v>
      </c>
      <c r="B65" s="14" t="s">
        <v>571</v>
      </c>
      <c r="C65" s="14" t="s">
        <v>572</v>
      </c>
      <c r="D65" s="14" t="s">
        <v>573</v>
      </c>
      <c r="E65" s="14">
        <v>6.05</v>
      </c>
      <c r="F65" s="5">
        <f>_10usy_b_m[[#This Row],[Zamkniecie]]/100</f>
        <v>6.0499999999999998E-2</v>
      </c>
    </row>
    <row r="66" spans="1:6">
      <c r="A66" s="13">
        <v>34120</v>
      </c>
      <c r="B66" s="14" t="s">
        <v>574</v>
      </c>
      <c r="C66" s="14" t="s">
        <v>569</v>
      </c>
      <c r="D66" s="14" t="s">
        <v>575</v>
      </c>
      <c r="E66" s="14">
        <v>6.16</v>
      </c>
      <c r="F66" s="5">
        <f>_10usy_b_m[[#This Row],[Zamkniecie]]/100</f>
        <v>6.1600000000000002E-2</v>
      </c>
    </row>
    <row r="67" spans="1:6">
      <c r="A67" s="13">
        <v>34150</v>
      </c>
      <c r="B67" s="14" t="s">
        <v>576</v>
      </c>
      <c r="C67" s="14" t="s">
        <v>577</v>
      </c>
      <c r="D67" s="14" t="s">
        <v>578</v>
      </c>
      <c r="E67" s="14">
        <v>5.8</v>
      </c>
      <c r="F67" s="5">
        <f>_10usy_b_m[[#This Row],[Zamkniecie]]/100</f>
        <v>5.7999999999999996E-2</v>
      </c>
    </row>
    <row r="68" spans="1:6">
      <c r="A68" s="13">
        <v>34181</v>
      </c>
      <c r="B68" s="14" t="s">
        <v>579</v>
      </c>
      <c r="C68" s="14" t="s">
        <v>580</v>
      </c>
      <c r="D68" s="14" t="s">
        <v>581</v>
      </c>
      <c r="E68" s="14">
        <v>5.83</v>
      </c>
      <c r="F68" s="5">
        <f>_10usy_b_m[[#This Row],[Zamkniecie]]/100</f>
        <v>5.8299999999999998E-2</v>
      </c>
    </row>
    <row r="69" spans="1:6">
      <c r="A69" s="13">
        <v>34212</v>
      </c>
      <c r="B69" s="14" t="s">
        <v>573</v>
      </c>
      <c r="C69" s="14" t="s">
        <v>582</v>
      </c>
      <c r="D69" s="14" t="s">
        <v>583</v>
      </c>
      <c r="E69" s="14">
        <v>5.45</v>
      </c>
      <c r="F69" s="5">
        <f>_10usy_b_m[[#This Row],[Zamkniecie]]/100</f>
        <v>5.45E-2</v>
      </c>
    </row>
    <row r="70" spans="1:6">
      <c r="A70" s="13">
        <v>34242</v>
      </c>
      <c r="B70" s="14" t="s">
        <v>585</v>
      </c>
      <c r="C70" s="14" t="s">
        <v>586</v>
      </c>
      <c r="D70" s="14" t="s">
        <v>587</v>
      </c>
      <c r="E70" s="14">
        <v>5.4</v>
      </c>
      <c r="F70" s="5">
        <f>_10usy_b_m[[#This Row],[Zamkniecie]]/100</f>
        <v>5.4000000000000006E-2</v>
      </c>
    </row>
    <row r="71" spans="1:6">
      <c r="A71" s="13">
        <v>34273</v>
      </c>
      <c r="B71" s="14" t="s">
        <v>588</v>
      </c>
      <c r="C71" s="14" t="s">
        <v>586</v>
      </c>
      <c r="D71" s="14" t="s">
        <v>589</v>
      </c>
      <c r="E71" s="14">
        <v>5.3879999999999999</v>
      </c>
      <c r="F71" s="5">
        <f>_10usy_b_m[[#This Row],[Zamkniecie]]/100</f>
        <v>5.3879999999999997E-2</v>
      </c>
    </row>
    <row r="72" spans="1:6">
      <c r="A72" s="13">
        <v>34303</v>
      </c>
      <c r="B72" s="14" t="s">
        <v>590</v>
      </c>
      <c r="C72" s="14" t="s">
        <v>591</v>
      </c>
      <c r="D72" s="14" t="s">
        <v>592</v>
      </c>
      <c r="E72" s="14">
        <v>5.7949999999999999</v>
      </c>
      <c r="F72" s="5">
        <f>_10usy_b_m[[#This Row],[Zamkniecie]]/100</f>
        <v>5.7950000000000002E-2</v>
      </c>
    </row>
    <row r="73" spans="1:6">
      <c r="A73" s="13">
        <v>34334</v>
      </c>
      <c r="B73" s="14" t="s">
        <v>593</v>
      </c>
      <c r="C73" s="14" t="s">
        <v>594</v>
      </c>
      <c r="D73" s="14" t="s">
        <v>595</v>
      </c>
      <c r="E73" s="14">
        <v>5.7830000000000004</v>
      </c>
      <c r="F73" s="5">
        <f>_10usy_b_m[[#This Row],[Zamkniecie]]/100</f>
        <v>5.7830000000000006E-2</v>
      </c>
    </row>
    <row r="74" spans="1:6">
      <c r="A74" s="13">
        <v>34365</v>
      </c>
      <c r="B74" s="14" t="s">
        <v>596</v>
      </c>
      <c r="C74" s="14" t="s">
        <v>597</v>
      </c>
      <c r="D74" s="14" t="s">
        <v>598</v>
      </c>
      <c r="E74" s="14">
        <v>5.6379999999999999</v>
      </c>
      <c r="F74" s="5">
        <f>_10usy_b_m[[#This Row],[Zamkniecie]]/100</f>
        <v>5.638E-2</v>
      </c>
    </row>
    <row r="75" spans="1:6">
      <c r="A75" s="13">
        <v>34393</v>
      </c>
      <c r="B75" s="14" t="s">
        <v>599</v>
      </c>
      <c r="C75" s="14" t="s">
        <v>600</v>
      </c>
      <c r="D75" s="14" t="s">
        <v>601</v>
      </c>
      <c r="E75" s="14">
        <v>6.15</v>
      </c>
      <c r="F75" s="5">
        <f>_10usy_b_m[[#This Row],[Zamkniecie]]/100</f>
        <v>6.1500000000000006E-2</v>
      </c>
    </row>
    <row r="76" spans="1:6">
      <c r="A76" s="13">
        <v>34424</v>
      </c>
      <c r="B76" s="14" t="s">
        <v>602</v>
      </c>
      <c r="C76" s="14" t="s">
        <v>603</v>
      </c>
      <c r="D76" s="14" t="s">
        <v>604</v>
      </c>
      <c r="E76" s="14">
        <v>6.774</v>
      </c>
      <c r="F76" s="5">
        <f>_10usy_b_m[[#This Row],[Zamkniecie]]/100</f>
        <v>6.7739999999999995E-2</v>
      </c>
    </row>
    <row r="77" spans="1:6">
      <c r="A77" s="13">
        <v>34454</v>
      </c>
      <c r="B77" s="14" t="s">
        <v>605</v>
      </c>
      <c r="C77" s="14" t="s">
        <v>606</v>
      </c>
      <c r="D77" s="14" t="s">
        <v>607</v>
      </c>
      <c r="E77" s="14">
        <v>7.0350000000000001</v>
      </c>
      <c r="F77" s="5">
        <f>_10usy_b_m[[#This Row],[Zamkniecie]]/100</f>
        <v>7.0349999999999996E-2</v>
      </c>
    </row>
    <row r="78" spans="1:6">
      <c r="A78" s="13">
        <v>34485</v>
      </c>
      <c r="B78" s="14" t="s">
        <v>608</v>
      </c>
      <c r="C78" s="14" t="s">
        <v>609</v>
      </c>
      <c r="D78" s="14" t="s">
        <v>610</v>
      </c>
      <c r="E78" s="14">
        <v>7.1520000000000001</v>
      </c>
      <c r="F78" s="5">
        <f>_10usy_b_m[[#This Row],[Zamkniecie]]/100</f>
        <v>7.152E-2</v>
      </c>
    </row>
    <row r="79" spans="1:6">
      <c r="A79" s="13">
        <v>34515</v>
      </c>
      <c r="B79" s="14" t="s">
        <v>611</v>
      </c>
      <c r="C79" s="14" t="s">
        <v>612</v>
      </c>
      <c r="D79" s="14" t="s">
        <v>613</v>
      </c>
      <c r="E79" s="14">
        <v>7.3289999999999997</v>
      </c>
      <c r="F79" s="5">
        <f>_10usy_b_m[[#This Row],[Zamkniecie]]/100</f>
        <v>7.3289999999999994E-2</v>
      </c>
    </row>
    <row r="80" spans="1:6">
      <c r="A80" s="13">
        <v>34546</v>
      </c>
      <c r="B80" s="14" t="s">
        <v>614</v>
      </c>
      <c r="C80" s="14" t="s">
        <v>532</v>
      </c>
      <c r="D80" s="14" t="s">
        <v>615</v>
      </c>
      <c r="E80" s="14">
        <v>7.0949999999999998</v>
      </c>
      <c r="F80" s="5">
        <f>_10usy_b_m[[#This Row],[Zamkniecie]]/100</f>
        <v>7.0949999999999999E-2</v>
      </c>
    </row>
    <row r="81" spans="1:6">
      <c r="A81" s="13">
        <v>34577</v>
      </c>
      <c r="B81" s="14" t="s">
        <v>606</v>
      </c>
      <c r="C81" s="14" t="s">
        <v>616</v>
      </c>
      <c r="D81" s="14" t="s">
        <v>617</v>
      </c>
      <c r="E81" s="14">
        <v>7.165</v>
      </c>
      <c r="F81" s="5">
        <f>_10usy_b_m[[#This Row],[Zamkniecie]]/100</f>
        <v>7.1650000000000005E-2</v>
      </c>
    </row>
    <row r="82" spans="1:6">
      <c r="A82" s="13">
        <v>34607</v>
      </c>
      <c r="B82" s="14" t="s">
        <v>618</v>
      </c>
      <c r="C82" s="14" t="s">
        <v>619</v>
      </c>
      <c r="D82" s="14" t="s">
        <v>620</v>
      </c>
      <c r="E82" s="14">
        <v>7.5990000000000002</v>
      </c>
      <c r="F82" s="5">
        <f>_10usy_b_m[[#This Row],[Zamkniecie]]/100</f>
        <v>7.5990000000000002E-2</v>
      </c>
    </row>
    <row r="83" spans="1:6">
      <c r="A83" s="13">
        <v>34638</v>
      </c>
      <c r="B83" s="14" t="s">
        <v>621</v>
      </c>
      <c r="C83" s="14" t="s">
        <v>622</v>
      </c>
      <c r="D83" s="14" t="s">
        <v>623</v>
      </c>
      <c r="E83" s="14">
        <v>7.7930000000000001</v>
      </c>
      <c r="F83" s="5">
        <f>_10usy_b_m[[#This Row],[Zamkniecie]]/100</f>
        <v>7.7929999999999999E-2</v>
      </c>
    </row>
    <row r="84" spans="1:6">
      <c r="A84" s="13">
        <v>34668</v>
      </c>
      <c r="B84" s="14" t="s">
        <v>624</v>
      </c>
      <c r="C84" s="14" t="s">
        <v>625</v>
      </c>
      <c r="D84" s="14" t="s">
        <v>626</v>
      </c>
      <c r="E84" s="14">
        <v>7.8879999999999999</v>
      </c>
      <c r="F84" s="5">
        <f>_10usy_b_m[[#This Row],[Zamkniecie]]/100</f>
        <v>7.8880000000000006E-2</v>
      </c>
    </row>
    <row r="85" spans="1:6">
      <c r="A85" s="13">
        <v>34699</v>
      </c>
      <c r="B85" s="14" t="s">
        <v>627</v>
      </c>
      <c r="C85" s="14" t="s">
        <v>628</v>
      </c>
      <c r="D85" s="14" t="s">
        <v>629</v>
      </c>
      <c r="E85" s="14">
        <v>7.827</v>
      </c>
      <c r="F85" s="5">
        <f>_10usy_b_m[[#This Row],[Zamkniecie]]/100</f>
        <v>7.8270000000000006E-2</v>
      </c>
    </row>
    <row r="86" spans="1:6">
      <c r="A86" s="13">
        <v>34730</v>
      </c>
      <c r="B86" s="14" t="s">
        <v>630</v>
      </c>
      <c r="C86" s="14" t="s">
        <v>631</v>
      </c>
      <c r="D86" s="14" t="s">
        <v>632</v>
      </c>
      <c r="E86" s="14">
        <v>7.593</v>
      </c>
      <c r="F86" s="5">
        <f>_10usy_b_m[[#This Row],[Zamkniecie]]/100</f>
        <v>7.5929999999999997E-2</v>
      </c>
    </row>
    <row r="87" spans="1:6">
      <c r="A87" s="13">
        <v>34758</v>
      </c>
      <c r="B87" s="14" t="s">
        <v>633</v>
      </c>
      <c r="C87" s="14" t="s">
        <v>634</v>
      </c>
      <c r="D87" s="14" t="s">
        <v>635</v>
      </c>
      <c r="E87" s="14">
        <v>7.21</v>
      </c>
      <c r="F87" s="5">
        <f>_10usy_b_m[[#This Row],[Zamkniecie]]/100</f>
        <v>7.2099999999999997E-2</v>
      </c>
    </row>
    <row r="88" spans="1:6">
      <c r="A88" s="13">
        <v>34789</v>
      </c>
      <c r="B88" s="14" t="s">
        <v>636</v>
      </c>
      <c r="C88" s="14" t="s">
        <v>637</v>
      </c>
      <c r="D88" s="14" t="s">
        <v>638</v>
      </c>
      <c r="E88" s="14">
        <v>7.1890000000000001</v>
      </c>
      <c r="F88" s="5">
        <f>_10usy_b_m[[#This Row],[Zamkniecie]]/100</f>
        <v>7.1889999999999996E-2</v>
      </c>
    </row>
    <row r="89" spans="1:6">
      <c r="A89" s="13">
        <v>34819</v>
      </c>
      <c r="B89" s="14" t="s">
        <v>639</v>
      </c>
      <c r="C89" s="14" t="s">
        <v>639</v>
      </c>
      <c r="D89" s="14" t="s">
        <v>640</v>
      </c>
      <c r="E89" s="14">
        <v>7.0460000000000003</v>
      </c>
      <c r="F89" s="5">
        <f>_10usy_b_m[[#This Row],[Zamkniecie]]/100</f>
        <v>7.0460000000000009E-2</v>
      </c>
    </row>
    <row r="90" spans="1:6">
      <c r="A90" s="13">
        <v>34850</v>
      </c>
      <c r="B90" s="14" t="s">
        <v>641</v>
      </c>
      <c r="C90" s="14" t="s">
        <v>620</v>
      </c>
      <c r="D90" s="14" t="s">
        <v>642</v>
      </c>
      <c r="E90" s="14">
        <v>6.2859999999999996</v>
      </c>
      <c r="F90" s="5">
        <f>_10usy_b_m[[#This Row],[Zamkniecie]]/100</f>
        <v>6.2859999999999999E-2</v>
      </c>
    </row>
    <row r="91" spans="1:6">
      <c r="A91" s="13">
        <v>34880</v>
      </c>
      <c r="B91" s="14" t="s">
        <v>643</v>
      </c>
      <c r="C91" s="14" t="s">
        <v>644</v>
      </c>
      <c r="D91" s="14" t="s">
        <v>645</v>
      </c>
      <c r="E91" s="14">
        <v>6.2030000000000003</v>
      </c>
      <c r="F91" s="5">
        <f>_10usy_b_m[[#This Row],[Zamkniecie]]/100</f>
        <v>6.2030000000000002E-2</v>
      </c>
    </row>
    <row r="92" spans="1:6">
      <c r="A92" s="13">
        <v>34911</v>
      </c>
      <c r="B92" s="14" t="s">
        <v>646</v>
      </c>
      <c r="C92" s="14" t="s">
        <v>647</v>
      </c>
      <c r="D92" s="14" t="s">
        <v>648</v>
      </c>
      <c r="E92" s="14">
        <v>6.4290000000000003</v>
      </c>
      <c r="F92" s="5">
        <f>_10usy_b_m[[#This Row],[Zamkniecie]]/100</f>
        <v>6.429E-2</v>
      </c>
    </row>
    <row r="93" spans="1:6">
      <c r="A93" s="13">
        <v>34942</v>
      </c>
      <c r="B93" s="14" t="s">
        <v>650</v>
      </c>
      <c r="C93" s="14" t="s">
        <v>651</v>
      </c>
      <c r="D93" s="14" t="s">
        <v>652</v>
      </c>
      <c r="E93" s="14">
        <v>6.2729999999999997</v>
      </c>
      <c r="F93" s="5">
        <f>_10usy_b_m[[#This Row],[Zamkniecie]]/100</f>
        <v>6.2729999999999994E-2</v>
      </c>
    </row>
    <row r="94" spans="1:6">
      <c r="A94" s="13">
        <v>34972</v>
      </c>
      <c r="B94" s="14" t="s">
        <v>558</v>
      </c>
      <c r="C94" s="14" t="s">
        <v>653</v>
      </c>
      <c r="D94" s="14" t="s">
        <v>654</v>
      </c>
      <c r="E94" s="14">
        <v>6.157</v>
      </c>
      <c r="F94" s="5">
        <f>_10usy_b_m[[#This Row],[Zamkniecie]]/100</f>
        <v>6.157E-2</v>
      </c>
    </row>
    <row r="95" spans="1:6">
      <c r="A95" s="13">
        <v>35003</v>
      </c>
      <c r="B95" s="14" t="s">
        <v>655</v>
      </c>
      <c r="C95" s="14" t="s">
        <v>656</v>
      </c>
      <c r="D95" s="14" t="s">
        <v>657</v>
      </c>
      <c r="E95" s="14">
        <v>6.0030000000000001</v>
      </c>
      <c r="F95" s="5">
        <f>_10usy_b_m[[#This Row],[Zamkniecie]]/100</f>
        <v>6.003E-2</v>
      </c>
    </row>
    <row r="96" spans="1:6">
      <c r="A96" s="13">
        <v>35033</v>
      </c>
      <c r="B96" s="14" t="s">
        <v>658</v>
      </c>
      <c r="C96" s="14" t="s">
        <v>659</v>
      </c>
      <c r="D96" s="14" t="s">
        <v>660</v>
      </c>
      <c r="E96" s="14">
        <v>5.7450000000000001</v>
      </c>
      <c r="F96" s="5">
        <f>_10usy_b_m[[#This Row],[Zamkniecie]]/100</f>
        <v>5.7450000000000001E-2</v>
      </c>
    </row>
    <row r="97" spans="1:6">
      <c r="A97" s="13">
        <v>35064</v>
      </c>
      <c r="B97" s="14" t="s">
        <v>660</v>
      </c>
      <c r="C97" s="14" t="s">
        <v>661</v>
      </c>
      <c r="D97" s="14" t="s">
        <v>662</v>
      </c>
      <c r="E97" s="14">
        <v>5.5750000000000002</v>
      </c>
      <c r="F97" s="5">
        <f>_10usy_b_m[[#This Row],[Zamkniecie]]/100</f>
        <v>5.5750000000000001E-2</v>
      </c>
    </row>
    <row r="98" spans="1:6">
      <c r="A98" s="13">
        <v>35095</v>
      </c>
      <c r="B98" s="14" t="s">
        <v>601</v>
      </c>
      <c r="C98" s="14" t="s">
        <v>663</v>
      </c>
      <c r="D98" s="14" t="s">
        <v>664</v>
      </c>
      <c r="E98" s="14">
        <v>5.5810000000000004</v>
      </c>
      <c r="F98" s="5">
        <f>_10usy_b_m[[#This Row],[Zamkniecie]]/100</f>
        <v>5.5810000000000005E-2</v>
      </c>
    </row>
    <row r="99" spans="1:6">
      <c r="A99" s="13">
        <v>35124</v>
      </c>
      <c r="B99" s="14" t="s">
        <v>665</v>
      </c>
      <c r="C99" s="14" t="s">
        <v>666</v>
      </c>
      <c r="D99" s="14" t="s">
        <v>667</v>
      </c>
      <c r="E99" s="14">
        <v>6.1120000000000001</v>
      </c>
      <c r="F99" s="5">
        <f>_10usy_b_m[[#This Row],[Zamkniecie]]/100</f>
        <v>6.1120000000000001E-2</v>
      </c>
    </row>
    <row r="100" spans="1:6">
      <c r="A100" s="13">
        <v>35155</v>
      </c>
      <c r="B100" s="14" t="s">
        <v>668</v>
      </c>
      <c r="C100" s="14" t="s">
        <v>669</v>
      </c>
      <c r="D100" s="14" t="s">
        <v>670</v>
      </c>
      <c r="E100" s="14">
        <v>6.3339999999999996</v>
      </c>
      <c r="F100" s="5">
        <f>_10usy_b_m[[#This Row],[Zamkniecie]]/100</f>
        <v>6.3339999999999994E-2</v>
      </c>
    </row>
    <row r="101" spans="1:6">
      <c r="A101" s="13">
        <v>35185</v>
      </c>
      <c r="B101" s="14" t="s">
        <v>671</v>
      </c>
      <c r="C101" s="14" t="s">
        <v>672</v>
      </c>
      <c r="D101" s="14" t="s">
        <v>673</v>
      </c>
      <c r="E101" s="14">
        <v>6.633</v>
      </c>
      <c r="F101" s="5">
        <f>_10usy_b_m[[#This Row],[Zamkniecie]]/100</f>
        <v>6.633E-2</v>
      </c>
    </row>
    <row r="102" spans="1:6">
      <c r="A102" s="13">
        <v>35216</v>
      </c>
      <c r="B102" s="14" t="s">
        <v>674</v>
      </c>
      <c r="C102" s="14" t="s">
        <v>675</v>
      </c>
      <c r="D102" s="14" t="s">
        <v>676</v>
      </c>
      <c r="E102" s="14">
        <v>6.8440000000000003</v>
      </c>
      <c r="F102" s="5">
        <f>_10usy_b_m[[#This Row],[Zamkniecie]]/100</f>
        <v>6.8440000000000001E-2</v>
      </c>
    </row>
    <row r="103" spans="1:6">
      <c r="A103" s="13">
        <v>35246</v>
      </c>
      <c r="B103" s="14" t="s">
        <v>677</v>
      </c>
      <c r="C103" s="14" t="s">
        <v>678</v>
      </c>
      <c r="D103" s="14" t="s">
        <v>679</v>
      </c>
      <c r="E103" s="14">
        <v>6.7110000000000003</v>
      </c>
      <c r="F103" s="5">
        <f>_10usy_b_m[[#This Row],[Zamkniecie]]/100</f>
        <v>6.7110000000000003E-2</v>
      </c>
    </row>
    <row r="104" spans="1:6">
      <c r="A104" s="13">
        <v>35277</v>
      </c>
      <c r="B104" s="14" t="s">
        <v>680</v>
      </c>
      <c r="C104" s="14" t="s">
        <v>681</v>
      </c>
      <c r="D104" s="14" t="s">
        <v>682</v>
      </c>
      <c r="E104" s="14">
        <v>6.79</v>
      </c>
      <c r="F104" s="5">
        <f>_10usy_b_m[[#This Row],[Zamkniecie]]/100</f>
        <v>6.7900000000000002E-2</v>
      </c>
    </row>
    <row r="105" spans="1:6">
      <c r="A105" s="13">
        <v>35308</v>
      </c>
      <c r="B105" s="14" t="s">
        <v>683</v>
      </c>
      <c r="C105" s="14" t="s">
        <v>684</v>
      </c>
      <c r="D105" s="14" t="s">
        <v>649</v>
      </c>
      <c r="E105" s="14">
        <v>6.9359999999999999</v>
      </c>
      <c r="F105" s="5">
        <f>_10usy_b_m[[#This Row],[Zamkniecie]]/100</f>
        <v>6.9360000000000005E-2</v>
      </c>
    </row>
    <row r="106" spans="1:6">
      <c r="A106" s="13">
        <v>35338</v>
      </c>
      <c r="B106" s="14" t="s">
        <v>685</v>
      </c>
      <c r="C106" s="14" t="s">
        <v>686</v>
      </c>
      <c r="D106" s="14" t="s">
        <v>687</v>
      </c>
      <c r="E106" s="14">
        <v>6.6989999999999998</v>
      </c>
      <c r="F106" s="5">
        <f>_10usy_b_m[[#This Row],[Zamkniecie]]/100</f>
        <v>6.6989999999999994E-2</v>
      </c>
    </row>
    <row r="107" spans="1:6">
      <c r="A107" s="13">
        <v>35369</v>
      </c>
      <c r="B107" s="14" t="s">
        <v>688</v>
      </c>
      <c r="C107" s="14" t="s">
        <v>688</v>
      </c>
      <c r="D107" s="14" t="s">
        <v>689</v>
      </c>
      <c r="E107" s="14">
        <v>6.3490000000000002</v>
      </c>
      <c r="F107" s="5">
        <f>_10usy_b_m[[#This Row],[Zamkniecie]]/100</f>
        <v>6.3490000000000005E-2</v>
      </c>
    </row>
    <row r="108" spans="1:6">
      <c r="A108" s="13">
        <v>35399</v>
      </c>
      <c r="B108" s="14" t="s">
        <v>690</v>
      </c>
      <c r="C108" s="14" t="s">
        <v>691</v>
      </c>
      <c r="D108" s="14" t="s">
        <v>692</v>
      </c>
      <c r="E108" s="14">
        <v>6.04</v>
      </c>
      <c r="F108" s="5">
        <f>_10usy_b_m[[#This Row],[Zamkniecie]]/100</f>
        <v>6.0400000000000002E-2</v>
      </c>
    </row>
    <row r="109" spans="1:6">
      <c r="A109" s="13">
        <v>35430</v>
      </c>
      <c r="B109" s="14" t="s">
        <v>693</v>
      </c>
      <c r="C109" s="14" t="s">
        <v>694</v>
      </c>
      <c r="D109" s="14" t="s">
        <v>695</v>
      </c>
      <c r="E109" s="14">
        <v>6.407</v>
      </c>
      <c r="F109" s="5">
        <f>_10usy_b_m[[#This Row],[Zamkniecie]]/100</f>
        <v>6.4070000000000002E-2</v>
      </c>
    </row>
    <row r="110" spans="1:6">
      <c r="A110" s="13">
        <v>35461</v>
      </c>
      <c r="B110" s="14" t="s">
        <v>696</v>
      </c>
      <c r="C110" s="14" t="s">
        <v>697</v>
      </c>
      <c r="D110" s="14" t="s">
        <v>698</v>
      </c>
      <c r="E110" s="14">
        <v>6.5030000000000001</v>
      </c>
      <c r="F110" s="5">
        <f>_10usy_b_m[[#This Row],[Zamkniecie]]/100</f>
        <v>6.5030000000000004E-2</v>
      </c>
    </row>
    <row r="111" spans="1:6">
      <c r="A111" s="13">
        <v>35489</v>
      </c>
      <c r="B111" s="14" t="s">
        <v>699</v>
      </c>
      <c r="C111" s="14" t="s">
        <v>700</v>
      </c>
      <c r="D111" s="14" t="s">
        <v>701</v>
      </c>
      <c r="E111" s="14">
        <v>6.5350000000000001</v>
      </c>
      <c r="F111" s="5">
        <f>_10usy_b_m[[#This Row],[Zamkniecie]]/100</f>
        <v>6.5350000000000005E-2</v>
      </c>
    </row>
    <row r="112" spans="1:6">
      <c r="A112" s="13">
        <v>35520</v>
      </c>
      <c r="B112" s="14" t="s">
        <v>702</v>
      </c>
      <c r="C112" s="14" t="s">
        <v>703</v>
      </c>
      <c r="D112" s="14" t="s">
        <v>704</v>
      </c>
      <c r="E112" s="14">
        <v>6.907</v>
      </c>
      <c r="F112" s="5">
        <f>_10usy_b_m[[#This Row],[Zamkniecie]]/100</f>
        <v>6.9070000000000006E-2</v>
      </c>
    </row>
    <row r="113" spans="1:6">
      <c r="A113" s="13">
        <v>35550</v>
      </c>
      <c r="B113" s="14" t="s">
        <v>705</v>
      </c>
      <c r="C113" s="14" t="s">
        <v>706</v>
      </c>
      <c r="D113" s="14" t="s">
        <v>707</v>
      </c>
      <c r="E113" s="14">
        <v>6.702</v>
      </c>
      <c r="F113" s="5">
        <f>_10usy_b_m[[#This Row],[Zamkniecie]]/100</f>
        <v>6.7019999999999996E-2</v>
      </c>
    </row>
    <row r="114" spans="1:6">
      <c r="A114" s="13">
        <v>35581</v>
      </c>
      <c r="B114" s="14" t="s">
        <v>708</v>
      </c>
      <c r="C114" s="14" t="s">
        <v>709</v>
      </c>
      <c r="D114" s="14" t="s">
        <v>710</v>
      </c>
      <c r="E114" s="14">
        <v>6.6630000000000003</v>
      </c>
      <c r="F114" s="5">
        <f>_10usy_b_m[[#This Row],[Zamkniecie]]/100</f>
        <v>6.6630000000000009E-2</v>
      </c>
    </row>
    <row r="115" spans="1:6">
      <c r="A115" s="13">
        <v>35611</v>
      </c>
      <c r="B115" s="14" t="s">
        <v>711</v>
      </c>
      <c r="C115" s="14" t="s">
        <v>679</v>
      </c>
      <c r="D115" s="14" t="s">
        <v>712</v>
      </c>
      <c r="E115" s="14">
        <v>6.5019999999999998</v>
      </c>
      <c r="F115" s="5">
        <f>_10usy_b_m[[#This Row],[Zamkniecie]]/100</f>
        <v>6.5019999999999994E-2</v>
      </c>
    </row>
    <row r="116" spans="1:6">
      <c r="A116" s="13">
        <v>35642</v>
      </c>
      <c r="B116" s="14" t="s">
        <v>713</v>
      </c>
      <c r="C116" s="14" t="s">
        <v>714</v>
      </c>
      <c r="D116" s="14" t="s">
        <v>715</v>
      </c>
      <c r="E116" s="14">
        <v>6.0039999999999996</v>
      </c>
      <c r="F116" s="5">
        <f>_10usy_b_m[[#This Row],[Zamkniecie]]/100</f>
        <v>6.0039999999999996E-2</v>
      </c>
    </row>
    <row r="117" spans="1:6">
      <c r="A117" s="13">
        <v>35673</v>
      </c>
      <c r="B117" s="14" t="s">
        <v>715</v>
      </c>
      <c r="C117" s="14" t="s">
        <v>716</v>
      </c>
      <c r="D117" s="14" t="s">
        <v>715</v>
      </c>
      <c r="E117" s="14">
        <v>6.33</v>
      </c>
      <c r="F117" s="5">
        <f>_10usy_b_m[[#This Row],[Zamkniecie]]/100</f>
        <v>6.3299999999999995E-2</v>
      </c>
    </row>
    <row r="118" spans="1:6">
      <c r="A118" s="13">
        <v>35703</v>
      </c>
      <c r="B118" s="14" t="s">
        <v>717</v>
      </c>
      <c r="C118" s="14" t="s">
        <v>718</v>
      </c>
      <c r="D118" s="14" t="s">
        <v>719</v>
      </c>
      <c r="E118" s="14">
        <v>6.1070000000000002</v>
      </c>
      <c r="F118" s="5">
        <f>_10usy_b_m[[#This Row],[Zamkniecie]]/100</f>
        <v>6.1069999999999999E-2</v>
      </c>
    </row>
    <row r="119" spans="1:6">
      <c r="A119" s="13">
        <v>35734</v>
      </c>
      <c r="B119" s="14" t="s">
        <v>720</v>
      </c>
      <c r="C119" s="14" t="s">
        <v>721</v>
      </c>
      <c r="D119" s="14" t="s">
        <v>722</v>
      </c>
      <c r="E119" s="14">
        <v>5.819</v>
      </c>
      <c r="F119" s="5">
        <f>_10usy_b_m[[#This Row],[Zamkniecie]]/100</f>
        <v>5.8189999999999999E-2</v>
      </c>
    </row>
    <row r="120" spans="1:6">
      <c r="A120" s="13">
        <v>35764</v>
      </c>
      <c r="B120" s="14" t="s">
        <v>591</v>
      </c>
      <c r="C120" s="14" t="s">
        <v>723</v>
      </c>
      <c r="D120" s="14" t="s">
        <v>724</v>
      </c>
      <c r="E120" s="14">
        <v>5.851</v>
      </c>
      <c r="F120" s="5">
        <f>_10usy_b_m[[#This Row],[Zamkniecie]]/100</f>
        <v>5.851E-2</v>
      </c>
    </row>
    <row r="121" spans="1:6">
      <c r="A121" s="13">
        <v>35795</v>
      </c>
      <c r="B121" s="14" t="s">
        <v>725</v>
      </c>
      <c r="C121" s="14" t="s">
        <v>726</v>
      </c>
      <c r="D121" s="14" t="s">
        <v>727</v>
      </c>
      <c r="E121" s="14">
        <v>5.7389999999999999</v>
      </c>
      <c r="F121" s="5">
        <f>_10usy_b_m[[#This Row],[Zamkniecie]]/100</f>
        <v>5.7389999999999997E-2</v>
      </c>
    </row>
    <row r="122" spans="1:6">
      <c r="A122" s="13">
        <v>35826</v>
      </c>
      <c r="B122" s="14" t="s">
        <v>729</v>
      </c>
      <c r="C122" s="14" t="s">
        <v>730</v>
      </c>
      <c r="D122" s="14" t="s">
        <v>731</v>
      </c>
      <c r="E122" s="14">
        <v>5.5119999999999996</v>
      </c>
      <c r="F122" s="5">
        <f>_10usy_b_m[[#This Row],[Zamkniecie]]/100</f>
        <v>5.5119999999999995E-2</v>
      </c>
    </row>
    <row r="123" spans="1:6">
      <c r="A123" s="13">
        <v>35854</v>
      </c>
      <c r="B123" s="14" t="s">
        <v>732</v>
      </c>
      <c r="C123" s="14" t="s">
        <v>733</v>
      </c>
      <c r="D123" s="14" t="s">
        <v>734</v>
      </c>
      <c r="E123" s="14">
        <v>5.6159999999999997</v>
      </c>
      <c r="F123" s="5">
        <f>_10usy_b_m[[#This Row],[Zamkniecie]]/100</f>
        <v>5.6159999999999995E-2</v>
      </c>
    </row>
    <row r="124" spans="1:6">
      <c r="A124" s="13">
        <v>35885</v>
      </c>
      <c r="B124" s="14" t="s">
        <v>735</v>
      </c>
      <c r="C124" s="14" t="s">
        <v>570</v>
      </c>
      <c r="D124" s="14" t="s">
        <v>736</v>
      </c>
      <c r="E124" s="14">
        <v>5.6619999999999999</v>
      </c>
      <c r="F124" s="5">
        <f>_10usy_b_m[[#This Row],[Zamkniecie]]/100</f>
        <v>5.6619999999999997E-2</v>
      </c>
    </row>
    <row r="125" spans="1:6">
      <c r="A125" s="13">
        <v>35915</v>
      </c>
      <c r="B125" s="14" t="s">
        <v>737</v>
      </c>
      <c r="C125" s="14" t="s">
        <v>738</v>
      </c>
      <c r="D125" s="14" t="s">
        <v>739</v>
      </c>
      <c r="E125" s="14">
        <v>5.6669999999999998</v>
      </c>
      <c r="F125" s="5">
        <f>_10usy_b_m[[#This Row],[Zamkniecie]]/100</f>
        <v>5.6669999999999998E-2</v>
      </c>
    </row>
    <row r="126" spans="1:6">
      <c r="A126" s="13">
        <v>35946</v>
      </c>
      <c r="B126" s="14" t="s">
        <v>740</v>
      </c>
      <c r="C126" s="14" t="s">
        <v>741</v>
      </c>
      <c r="D126" s="14" t="s">
        <v>742</v>
      </c>
      <c r="E126" s="14">
        <v>5.5460000000000003</v>
      </c>
      <c r="F126" s="5">
        <f>_10usy_b_m[[#This Row],[Zamkniecie]]/100</f>
        <v>5.5460000000000002E-2</v>
      </c>
    </row>
    <row r="127" spans="1:6">
      <c r="A127" s="13">
        <v>35976</v>
      </c>
      <c r="B127" s="14" t="s">
        <v>742</v>
      </c>
      <c r="C127" s="14" t="s">
        <v>743</v>
      </c>
      <c r="D127" s="14" t="s">
        <v>744</v>
      </c>
      <c r="E127" s="14">
        <v>5.4340000000000002</v>
      </c>
      <c r="F127" s="5">
        <f>_10usy_b_m[[#This Row],[Zamkniecie]]/100</f>
        <v>5.4339999999999999E-2</v>
      </c>
    </row>
    <row r="128" spans="1:6">
      <c r="A128" s="13">
        <v>36007</v>
      </c>
      <c r="B128" s="14" t="s">
        <v>584</v>
      </c>
      <c r="C128" s="14" t="s">
        <v>745</v>
      </c>
      <c r="D128" s="14" t="s">
        <v>746</v>
      </c>
      <c r="E128" s="14">
        <v>5.4939999999999998</v>
      </c>
      <c r="F128" s="5">
        <f>_10usy_b_m[[#This Row],[Zamkniecie]]/100</f>
        <v>5.4939999999999996E-2</v>
      </c>
    </row>
    <row r="129" spans="1:6">
      <c r="A129" s="13">
        <v>36038</v>
      </c>
      <c r="B129" s="14" t="s">
        <v>748</v>
      </c>
      <c r="C129" s="14" t="s">
        <v>748</v>
      </c>
      <c r="D129" s="14" t="s">
        <v>749</v>
      </c>
      <c r="E129" s="14">
        <v>5.032</v>
      </c>
      <c r="F129" s="5">
        <f>_10usy_b_m[[#This Row],[Zamkniecie]]/100</f>
        <v>5.0320000000000004E-2</v>
      </c>
    </row>
    <row r="130" spans="1:6">
      <c r="A130" s="13">
        <v>36068</v>
      </c>
      <c r="B130" s="14" t="s">
        <v>750</v>
      </c>
      <c r="C130" s="14" t="s">
        <v>751</v>
      </c>
      <c r="D130" s="14" t="s">
        <v>752</v>
      </c>
      <c r="E130" s="14">
        <v>4.41</v>
      </c>
      <c r="F130" s="5">
        <f>_10usy_b_m[[#This Row],[Zamkniecie]]/100</f>
        <v>4.41E-2</v>
      </c>
    </row>
    <row r="131" spans="1:6">
      <c r="A131" s="13">
        <v>36099</v>
      </c>
      <c r="B131" s="14" t="s">
        <v>753</v>
      </c>
      <c r="C131" s="14" t="s">
        <v>754</v>
      </c>
      <c r="D131" s="14" t="s">
        <v>755</v>
      </c>
      <c r="E131" s="14">
        <v>4.6029999999999998</v>
      </c>
      <c r="F131" s="5">
        <f>_10usy_b_m[[#This Row],[Zamkniecie]]/100</f>
        <v>4.6029999999999995E-2</v>
      </c>
    </row>
    <row r="132" spans="1:6">
      <c r="A132" s="13">
        <v>36129</v>
      </c>
      <c r="B132" s="14" t="s">
        <v>756</v>
      </c>
      <c r="C132" s="14" t="s">
        <v>757</v>
      </c>
      <c r="D132" s="14" t="s">
        <v>758</v>
      </c>
      <c r="E132" s="14">
        <v>4.726</v>
      </c>
      <c r="F132" s="5">
        <f>_10usy_b_m[[#This Row],[Zamkniecie]]/100</f>
        <v>4.7259999999999996E-2</v>
      </c>
    </row>
    <row r="133" spans="1:6">
      <c r="A133" s="13">
        <v>36160</v>
      </c>
      <c r="B133" s="14" t="s">
        <v>759</v>
      </c>
      <c r="C133" s="14" t="s">
        <v>760</v>
      </c>
      <c r="D133" s="14" t="s">
        <v>761</v>
      </c>
      <c r="E133" s="14">
        <v>4.6379999999999999</v>
      </c>
      <c r="F133" s="5">
        <f>_10usy_b_m[[#This Row],[Zamkniecie]]/100</f>
        <v>4.6379999999999998E-2</v>
      </c>
    </row>
    <row r="134" spans="1:6">
      <c r="A134" s="13">
        <v>36191</v>
      </c>
      <c r="B134" s="14" t="s">
        <v>762</v>
      </c>
      <c r="C134" s="14" t="s">
        <v>763</v>
      </c>
      <c r="D134" s="14" t="s">
        <v>764</v>
      </c>
      <c r="E134" s="14">
        <v>4.6529999999999996</v>
      </c>
      <c r="F134" s="5">
        <f>_10usy_b_m[[#This Row],[Zamkniecie]]/100</f>
        <v>4.6529999999999995E-2</v>
      </c>
    </row>
    <row r="135" spans="1:6">
      <c r="A135" s="13">
        <v>36219</v>
      </c>
      <c r="B135" s="14" t="s">
        <v>766</v>
      </c>
      <c r="C135" s="14" t="s">
        <v>767</v>
      </c>
      <c r="D135" s="14" t="s">
        <v>766</v>
      </c>
      <c r="E135" s="14">
        <v>5.2720000000000002</v>
      </c>
      <c r="F135" s="5">
        <f>_10usy_b_m[[#This Row],[Zamkniecie]]/100</f>
        <v>5.2720000000000003E-2</v>
      </c>
    </row>
    <row r="136" spans="1:6">
      <c r="A136" s="13">
        <v>36250</v>
      </c>
      <c r="B136" s="14" t="s">
        <v>768</v>
      </c>
      <c r="C136" s="14" t="s">
        <v>769</v>
      </c>
      <c r="D136" s="14" t="s">
        <v>770</v>
      </c>
      <c r="E136" s="14">
        <v>5.234</v>
      </c>
      <c r="F136" s="5">
        <f>_10usy_b_m[[#This Row],[Zamkniecie]]/100</f>
        <v>5.2339999999999998E-2</v>
      </c>
    </row>
    <row r="137" spans="1:6">
      <c r="A137" s="13">
        <v>36280</v>
      </c>
      <c r="B137" s="14" t="s">
        <v>771</v>
      </c>
      <c r="C137" s="14" t="s">
        <v>772</v>
      </c>
      <c r="D137" s="14" t="s">
        <v>773</v>
      </c>
      <c r="E137" s="14">
        <v>5.35</v>
      </c>
      <c r="F137" s="5">
        <f>_10usy_b_m[[#This Row],[Zamkniecie]]/100</f>
        <v>5.3499999999999999E-2</v>
      </c>
    </row>
    <row r="138" spans="1:6">
      <c r="A138" s="13">
        <v>36311</v>
      </c>
      <c r="B138" s="14" t="s">
        <v>774</v>
      </c>
      <c r="C138" s="14" t="s">
        <v>775</v>
      </c>
      <c r="D138" s="14" t="s">
        <v>776</v>
      </c>
      <c r="E138" s="14">
        <v>5.6109999999999998</v>
      </c>
      <c r="F138" s="5">
        <f>_10usy_b_m[[#This Row],[Zamkniecie]]/100</f>
        <v>5.611E-2</v>
      </c>
    </row>
    <row r="139" spans="1:6">
      <c r="A139" s="13">
        <v>36341</v>
      </c>
      <c r="B139" s="14" t="s">
        <v>777</v>
      </c>
      <c r="C139" s="14" t="s">
        <v>571</v>
      </c>
      <c r="D139" s="14" t="s">
        <v>743</v>
      </c>
      <c r="E139" s="14">
        <v>5.81</v>
      </c>
      <c r="F139" s="5">
        <f>_10usy_b_m[[#This Row],[Zamkniecie]]/100</f>
        <v>5.8099999999999999E-2</v>
      </c>
    </row>
    <row r="140" spans="1:6">
      <c r="A140" s="13">
        <v>36372</v>
      </c>
      <c r="B140" s="14" t="s">
        <v>778</v>
      </c>
      <c r="C140" s="14" t="s">
        <v>779</v>
      </c>
      <c r="D140" s="14" t="s">
        <v>780</v>
      </c>
      <c r="E140" s="14">
        <v>5.907</v>
      </c>
      <c r="F140" s="5">
        <f>_10usy_b_m[[#This Row],[Zamkniecie]]/100</f>
        <v>5.9069999999999998E-2</v>
      </c>
    </row>
    <row r="141" spans="1:6">
      <c r="A141" s="13">
        <v>36403</v>
      </c>
      <c r="B141" s="14" t="s">
        <v>781</v>
      </c>
      <c r="C141" s="14" t="s">
        <v>782</v>
      </c>
      <c r="D141" s="14" t="s">
        <v>783</v>
      </c>
      <c r="E141" s="14">
        <v>5.9790000000000001</v>
      </c>
      <c r="F141" s="5">
        <f>_10usy_b_m[[#This Row],[Zamkniecie]]/100</f>
        <v>5.9790000000000003E-2</v>
      </c>
    </row>
    <row r="142" spans="1:6">
      <c r="A142" s="13">
        <v>36433</v>
      </c>
      <c r="B142" s="14" t="s">
        <v>784</v>
      </c>
      <c r="C142" s="14" t="s">
        <v>785</v>
      </c>
      <c r="D142" s="14" t="s">
        <v>728</v>
      </c>
      <c r="E142" s="14">
        <v>5.8849999999999998</v>
      </c>
      <c r="F142" s="5">
        <f>_10usy_b_m[[#This Row],[Zamkniecie]]/100</f>
        <v>5.885E-2</v>
      </c>
    </row>
    <row r="143" spans="1:6">
      <c r="A143" s="13">
        <v>36464</v>
      </c>
      <c r="B143" s="14" t="s">
        <v>787</v>
      </c>
      <c r="C143" s="14" t="s">
        <v>788</v>
      </c>
      <c r="D143" s="14" t="s">
        <v>787</v>
      </c>
      <c r="E143" s="14">
        <v>6.0030000000000001</v>
      </c>
      <c r="F143" s="5">
        <f>_10usy_b_m[[#This Row],[Zamkniecie]]/100</f>
        <v>6.003E-2</v>
      </c>
    </row>
    <row r="144" spans="1:6">
      <c r="A144" s="13">
        <v>36494</v>
      </c>
      <c r="B144" s="14" t="s">
        <v>789</v>
      </c>
      <c r="C144" s="14" t="s">
        <v>600</v>
      </c>
      <c r="D144" s="14" t="s">
        <v>790</v>
      </c>
      <c r="E144" s="14">
        <v>6.1630000000000003</v>
      </c>
      <c r="F144" s="5">
        <f>_10usy_b_m[[#This Row],[Zamkniecie]]/100</f>
        <v>6.1630000000000004E-2</v>
      </c>
    </row>
    <row r="145" spans="1:6">
      <c r="A145" s="13">
        <v>36525</v>
      </c>
      <c r="B145" s="14" t="s">
        <v>791</v>
      </c>
      <c r="C145" s="14" t="s">
        <v>792</v>
      </c>
      <c r="D145" s="14" t="s">
        <v>793</v>
      </c>
      <c r="E145" s="14">
        <v>6.4349999999999996</v>
      </c>
      <c r="F145" s="5">
        <f>_10usy_b_m[[#This Row],[Zamkniecie]]/100</f>
        <v>6.4349999999999991E-2</v>
      </c>
    </row>
    <row r="146" spans="1:6">
      <c r="A146" s="13">
        <v>36556</v>
      </c>
      <c r="B146" s="14" t="s">
        <v>713</v>
      </c>
      <c r="C146" s="14" t="s">
        <v>794</v>
      </c>
      <c r="D146" s="14" t="s">
        <v>795</v>
      </c>
      <c r="E146" s="14">
        <v>6.6669999999999998</v>
      </c>
      <c r="F146" s="5">
        <f>_10usy_b_m[[#This Row],[Zamkniecie]]/100</f>
        <v>6.6669999999999993E-2</v>
      </c>
    </row>
    <row r="147" spans="1:6">
      <c r="A147" s="13">
        <v>36585</v>
      </c>
      <c r="B147" s="14" t="s">
        <v>796</v>
      </c>
      <c r="C147" s="14" t="s">
        <v>797</v>
      </c>
      <c r="D147" s="14" t="s">
        <v>689</v>
      </c>
      <c r="E147" s="14">
        <v>6.4089999999999998</v>
      </c>
      <c r="F147" s="5">
        <f>_10usy_b_m[[#This Row],[Zamkniecie]]/100</f>
        <v>6.4089999999999994E-2</v>
      </c>
    </row>
    <row r="148" spans="1:6">
      <c r="A148" s="13">
        <v>36616</v>
      </c>
      <c r="B148" s="14" t="s">
        <v>653</v>
      </c>
      <c r="C148" s="14" t="s">
        <v>798</v>
      </c>
      <c r="D148" s="14" t="s">
        <v>799</v>
      </c>
      <c r="E148" s="14">
        <v>6.0229999999999997</v>
      </c>
      <c r="F148" s="5">
        <f>_10usy_b_m[[#This Row],[Zamkniecie]]/100</f>
        <v>6.0229999999999999E-2</v>
      </c>
    </row>
    <row r="149" spans="1:6">
      <c r="A149" s="13">
        <v>36646</v>
      </c>
      <c r="B149" s="14" t="s">
        <v>800</v>
      </c>
      <c r="C149" s="14" t="s">
        <v>801</v>
      </c>
      <c r="D149" s="14" t="s">
        <v>802</v>
      </c>
      <c r="E149" s="14">
        <v>6.2140000000000004</v>
      </c>
      <c r="F149" s="5">
        <f>_10usy_b_m[[#This Row],[Zamkniecie]]/100</f>
        <v>6.2140000000000001E-2</v>
      </c>
    </row>
    <row r="150" spans="1:6">
      <c r="A150" s="13">
        <v>36677</v>
      </c>
      <c r="B150" s="14" t="s">
        <v>804</v>
      </c>
      <c r="C150" s="14" t="s">
        <v>805</v>
      </c>
      <c r="D150" s="14" t="s">
        <v>803</v>
      </c>
      <c r="E150" s="14">
        <v>6.2850000000000001</v>
      </c>
      <c r="F150" s="5">
        <f>_10usy_b_m[[#This Row],[Zamkniecie]]/100</f>
        <v>6.2850000000000003E-2</v>
      </c>
    </row>
    <row r="151" spans="1:6">
      <c r="A151" s="13">
        <v>36707</v>
      </c>
      <c r="B151" s="14" t="s">
        <v>806</v>
      </c>
      <c r="C151" s="14" t="s">
        <v>806</v>
      </c>
      <c r="D151" s="14" t="s">
        <v>807</v>
      </c>
      <c r="E151" s="14">
        <v>6.0179999999999998</v>
      </c>
      <c r="F151" s="5">
        <f>_10usy_b_m[[#This Row],[Zamkniecie]]/100</f>
        <v>6.0179999999999997E-2</v>
      </c>
    </row>
    <row r="152" spans="1:6">
      <c r="A152" s="13">
        <v>36738</v>
      </c>
      <c r="B152" s="14" t="s">
        <v>808</v>
      </c>
      <c r="C152" s="14" t="s">
        <v>809</v>
      </c>
      <c r="D152" s="14" t="s">
        <v>810</v>
      </c>
      <c r="E152" s="14">
        <v>6.0289999999999999</v>
      </c>
      <c r="F152" s="5">
        <f>_10usy_b_m[[#This Row],[Zamkniecie]]/100</f>
        <v>6.0289999999999996E-2</v>
      </c>
    </row>
    <row r="153" spans="1:6">
      <c r="A153" s="13">
        <v>36769</v>
      </c>
      <c r="B153" s="14" t="s">
        <v>811</v>
      </c>
      <c r="C153" s="14" t="s">
        <v>811</v>
      </c>
      <c r="D153" s="14" t="s">
        <v>812</v>
      </c>
      <c r="E153" s="14">
        <v>5.7290000000000001</v>
      </c>
      <c r="F153" s="5">
        <f>_10usy_b_m[[#This Row],[Zamkniecie]]/100</f>
        <v>5.7290000000000001E-2</v>
      </c>
    </row>
    <row r="154" spans="1:6">
      <c r="A154" s="13">
        <v>36799</v>
      </c>
      <c r="B154" s="14" t="s">
        <v>813</v>
      </c>
      <c r="C154" s="14" t="s">
        <v>814</v>
      </c>
      <c r="D154" s="14" t="s">
        <v>815</v>
      </c>
      <c r="E154" s="14">
        <v>5.7779999999999996</v>
      </c>
      <c r="F154" s="5">
        <f>_10usy_b_m[[#This Row],[Zamkniecie]]/100</f>
        <v>5.7779999999999998E-2</v>
      </c>
    </row>
    <row r="155" spans="1:6">
      <c r="A155" s="13">
        <v>36830</v>
      </c>
      <c r="B155" s="14" t="s">
        <v>816</v>
      </c>
      <c r="C155" s="14" t="s">
        <v>817</v>
      </c>
      <c r="D155" s="14" t="s">
        <v>818</v>
      </c>
      <c r="E155" s="14">
        <v>5.7569999999999997</v>
      </c>
      <c r="F155" s="5">
        <f>_10usy_b_m[[#This Row],[Zamkniecie]]/100</f>
        <v>5.7569999999999996E-2</v>
      </c>
    </row>
    <row r="156" spans="1:6">
      <c r="A156" s="13">
        <v>36860</v>
      </c>
      <c r="B156" s="14" t="s">
        <v>722</v>
      </c>
      <c r="C156" s="14" t="s">
        <v>786</v>
      </c>
      <c r="D156" s="14" t="s">
        <v>769</v>
      </c>
      <c r="E156" s="14">
        <v>5.4390000000000001</v>
      </c>
      <c r="F156" s="5">
        <f>_10usy_b_m[[#This Row],[Zamkniecie]]/100</f>
        <v>5.4390000000000001E-2</v>
      </c>
    </row>
    <row r="157" spans="1:6">
      <c r="A157" s="13">
        <v>36891</v>
      </c>
      <c r="B157" s="14" t="s">
        <v>820</v>
      </c>
      <c r="C157" s="14" t="s">
        <v>821</v>
      </c>
      <c r="D157" s="14" t="s">
        <v>822</v>
      </c>
      <c r="E157" s="14">
        <v>5.1100000000000003</v>
      </c>
      <c r="F157" s="5">
        <f>_10usy_b_m[[#This Row],[Zamkniecie]]/100</f>
        <v>5.1100000000000007E-2</v>
      </c>
    </row>
    <row r="158" spans="1:6">
      <c r="A158" s="13">
        <v>36922</v>
      </c>
      <c r="B158" s="14" t="s">
        <v>823</v>
      </c>
      <c r="C158" s="14" t="s">
        <v>747</v>
      </c>
      <c r="D158" s="14" t="s">
        <v>824</v>
      </c>
      <c r="E158" s="14">
        <v>5.1790000000000003</v>
      </c>
      <c r="F158" s="5">
        <f>_10usy_b_m[[#This Row],[Zamkniecie]]/100</f>
        <v>5.1790000000000003E-2</v>
      </c>
    </row>
    <row r="159" spans="1:6">
      <c r="A159" s="13">
        <v>36950</v>
      </c>
      <c r="B159" s="14" t="s">
        <v>825</v>
      </c>
      <c r="C159" s="14" t="s">
        <v>826</v>
      </c>
      <c r="D159" s="14" t="s">
        <v>827</v>
      </c>
      <c r="E159" s="14">
        <v>4.9080000000000004</v>
      </c>
      <c r="F159" s="5">
        <f>_10usy_b_m[[#This Row],[Zamkniecie]]/100</f>
        <v>4.9080000000000006E-2</v>
      </c>
    </row>
    <row r="160" spans="1:6">
      <c r="A160" s="13">
        <v>36981</v>
      </c>
      <c r="B160" s="14" t="s">
        <v>828</v>
      </c>
      <c r="C160" s="14" t="s">
        <v>829</v>
      </c>
      <c r="D160" s="14" t="s">
        <v>830</v>
      </c>
      <c r="E160" s="14">
        <v>4.915</v>
      </c>
      <c r="F160" s="5">
        <f>_10usy_b_m[[#This Row],[Zamkniecie]]/100</f>
        <v>4.9149999999999999E-2</v>
      </c>
    </row>
    <row r="161" spans="1:6">
      <c r="A161" s="13">
        <v>37011</v>
      </c>
      <c r="B161" s="14" t="s">
        <v>831</v>
      </c>
      <c r="C161" s="14" t="s">
        <v>832</v>
      </c>
      <c r="D161" s="14" t="s">
        <v>833</v>
      </c>
      <c r="E161" s="14">
        <v>5.3380000000000001</v>
      </c>
      <c r="F161" s="5">
        <f>_10usy_b_m[[#This Row],[Zamkniecie]]/100</f>
        <v>5.3380000000000004E-2</v>
      </c>
    </row>
    <row r="162" spans="1:6">
      <c r="A162" s="13">
        <v>37042</v>
      </c>
      <c r="B162" s="14" t="s">
        <v>834</v>
      </c>
      <c r="C162" s="14" t="s">
        <v>835</v>
      </c>
      <c r="D162" s="14" t="s">
        <v>836</v>
      </c>
      <c r="E162" s="14">
        <v>5.4130000000000003</v>
      </c>
      <c r="F162" s="5">
        <f>_10usy_b_m[[#This Row],[Zamkniecie]]/100</f>
        <v>5.4130000000000005E-2</v>
      </c>
    </row>
    <row r="163" spans="1:6">
      <c r="A163" s="13">
        <v>37072</v>
      </c>
      <c r="B163" s="14" t="s">
        <v>744</v>
      </c>
      <c r="C163" s="14" t="s">
        <v>819</v>
      </c>
      <c r="D163" s="14" t="s">
        <v>837</v>
      </c>
      <c r="E163" s="14">
        <v>5.39</v>
      </c>
      <c r="F163" s="5">
        <f>_10usy_b_m[[#This Row],[Zamkniecie]]/100</f>
        <v>5.3899999999999997E-2</v>
      </c>
    </row>
    <row r="164" spans="1:6">
      <c r="A164" s="13">
        <v>37103</v>
      </c>
      <c r="B164" s="14" t="s">
        <v>839</v>
      </c>
      <c r="C164" s="14" t="s">
        <v>840</v>
      </c>
      <c r="D164" s="14" t="s">
        <v>841</v>
      </c>
      <c r="E164" s="14">
        <v>5.0369999999999999</v>
      </c>
      <c r="F164" s="5">
        <f>_10usy_b_m[[#This Row],[Zamkniecie]]/100</f>
        <v>5.0369999999999998E-2</v>
      </c>
    </row>
    <row r="165" spans="1:6">
      <c r="A165" s="13">
        <v>37134</v>
      </c>
      <c r="B165" s="14" t="s">
        <v>842</v>
      </c>
      <c r="C165" s="14" t="s">
        <v>843</v>
      </c>
      <c r="D165" s="14" t="s">
        <v>844</v>
      </c>
      <c r="E165" s="14">
        <v>4.8159999999999998</v>
      </c>
      <c r="F165" s="5">
        <f>_10usy_b_m[[#This Row],[Zamkniecie]]/100</f>
        <v>4.8160000000000001E-2</v>
      </c>
    </row>
    <row r="166" spans="1:6">
      <c r="A166" s="13">
        <v>37164</v>
      </c>
      <c r="B166" s="14" t="s">
        <v>845</v>
      </c>
      <c r="C166" s="14" t="s">
        <v>846</v>
      </c>
      <c r="D166" s="14" t="s">
        <v>847</v>
      </c>
      <c r="E166" s="14">
        <v>4.5750000000000002</v>
      </c>
      <c r="F166" s="5">
        <f>_10usy_b_m[[#This Row],[Zamkniecie]]/100</f>
        <v>4.5749999999999999E-2</v>
      </c>
    </row>
    <row r="167" spans="1:6">
      <c r="A167" s="13">
        <v>37195</v>
      </c>
      <c r="B167" s="14" t="s">
        <v>848</v>
      </c>
      <c r="C167" s="14" t="s">
        <v>849</v>
      </c>
      <c r="D167" s="14" t="s">
        <v>850</v>
      </c>
      <c r="E167" s="14">
        <v>4.2629999999999999</v>
      </c>
      <c r="F167" s="5">
        <f>_10usy_b_m[[#This Row],[Zamkniecie]]/100</f>
        <v>4.2630000000000001E-2</v>
      </c>
    </row>
    <row r="168" spans="1:6">
      <c r="A168" s="13">
        <v>37225</v>
      </c>
      <c r="B168" s="14" t="s">
        <v>851</v>
      </c>
      <c r="C168" s="14" t="s">
        <v>852</v>
      </c>
      <c r="D168" s="14" t="s">
        <v>853</v>
      </c>
      <c r="E168" s="14">
        <v>4.7439999999999998</v>
      </c>
      <c r="F168" s="5">
        <f>_10usy_b_m[[#This Row],[Zamkniecie]]/100</f>
        <v>4.7439999999999996E-2</v>
      </c>
    </row>
    <row r="169" spans="1:6">
      <c r="A169" s="13">
        <v>37256</v>
      </c>
      <c r="B169" s="14" t="s">
        <v>854</v>
      </c>
      <c r="C169" s="14" t="s">
        <v>855</v>
      </c>
      <c r="D169" s="14" t="s">
        <v>856</v>
      </c>
      <c r="E169" s="14">
        <v>5.032</v>
      </c>
      <c r="F169" s="5">
        <f>_10usy_b_m[[#This Row],[Zamkniecie]]/100</f>
        <v>5.0320000000000004E-2</v>
      </c>
    </row>
    <row r="170" spans="1:6">
      <c r="A170" s="13">
        <v>37287</v>
      </c>
      <c r="B170" s="14" t="s">
        <v>857</v>
      </c>
      <c r="C170" s="14" t="s">
        <v>858</v>
      </c>
      <c r="D170" s="14" t="s">
        <v>859</v>
      </c>
      <c r="E170" s="14">
        <v>5.0250000000000004</v>
      </c>
      <c r="F170" s="5">
        <f>_10usy_b_m[[#This Row],[Zamkniecie]]/100</f>
        <v>5.0250000000000003E-2</v>
      </c>
    </row>
    <row r="171" spans="1:6">
      <c r="A171" s="13">
        <v>37315</v>
      </c>
      <c r="B171" s="14" t="s">
        <v>860</v>
      </c>
      <c r="C171" s="14" t="s">
        <v>861</v>
      </c>
      <c r="D171" s="14" t="s">
        <v>862</v>
      </c>
      <c r="E171" s="14">
        <v>4.859</v>
      </c>
      <c r="F171" s="5">
        <f>_10usy_b_m[[#This Row],[Zamkniecie]]/100</f>
        <v>4.8590000000000001E-2</v>
      </c>
    </row>
    <row r="172" spans="1:6">
      <c r="A172" s="13">
        <v>37346</v>
      </c>
      <c r="B172" s="14" t="s">
        <v>863</v>
      </c>
      <c r="C172" s="14" t="s">
        <v>864</v>
      </c>
      <c r="D172" s="14" t="s">
        <v>863</v>
      </c>
      <c r="E172" s="14">
        <v>5.4059999999999997</v>
      </c>
      <c r="F172" s="5">
        <f>_10usy_b_m[[#This Row],[Zamkniecie]]/100</f>
        <v>5.4059999999999997E-2</v>
      </c>
    </row>
    <row r="173" spans="1:6">
      <c r="A173" s="13">
        <v>37376</v>
      </c>
      <c r="B173" s="14" t="s">
        <v>838</v>
      </c>
      <c r="C173" s="14" t="s">
        <v>865</v>
      </c>
      <c r="D173" s="14" t="s">
        <v>841</v>
      </c>
      <c r="E173" s="14">
        <v>5.0910000000000002</v>
      </c>
      <c r="F173" s="5">
        <f>_10usy_b_m[[#This Row],[Zamkniecie]]/100</f>
        <v>5.0910000000000004E-2</v>
      </c>
    </row>
    <row r="174" spans="1:6">
      <c r="A174" s="13">
        <v>37407</v>
      </c>
      <c r="B174" s="14" t="s">
        <v>866</v>
      </c>
      <c r="C174" s="14" t="s">
        <v>867</v>
      </c>
      <c r="D174" s="14" t="s">
        <v>868</v>
      </c>
      <c r="E174" s="14">
        <v>5.0430000000000001</v>
      </c>
      <c r="F174" s="5">
        <f>_10usy_b_m[[#This Row],[Zamkniecie]]/100</f>
        <v>5.0430000000000003E-2</v>
      </c>
    </row>
    <row r="175" spans="1:6">
      <c r="A175" s="13">
        <v>37437</v>
      </c>
      <c r="B175" s="14" t="s">
        <v>869</v>
      </c>
      <c r="C175" s="14" t="s">
        <v>870</v>
      </c>
      <c r="D175" s="14" t="s">
        <v>871</v>
      </c>
      <c r="E175" s="14">
        <v>4.8239999999999998</v>
      </c>
      <c r="F175" s="5">
        <f>_10usy_b_m[[#This Row],[Zamkniecie]]/100</f>
        <v>4.8239999999999998E-2</v>
      </c>
    </row>
    <row r="176" spans="1:6">
      <c r="A176" s="13">
        <v>37468</v>
      </c>
      <c r="B176" s="14" t="s">
        <v>872</v>
      </c>
      <c r="C176" s="14" t="s">
        <v>873</v>
      </c>
      <c r="D176" s="14" t="s">
        <v>874</v>
      </c>
      <c r="E176" s="14">
        <v>4.4649999999999999</v>
      </c>
      <c r="F176" s="5">
        <f>_10usy_b_m[[#This Row],[Zamkniecie]]/100</f>
        <v>4.4649999999999995E-2</v>
      </c>
    </row>
    <row r="177" spans="1:6">
      <c r="A177" s="13">
        <v>37499</v>
      </c>
      <c r="B177" s="14" t="s">
        <v>875</v>
      </c>
      <c r="C177" s="14" t="s">
        <v>876</v>
      </c>
      <c r="D177" s="14" t="s">
        <v>877</v>
      </c>
      <c r="E177" s="14">
        <v>4.1369999999999996</v>
      </c>
      <c r="F177" s="5">
        <f>_10usy_b_m[[#This Row],[Zamkniecie]]/100</f>
        <v>4.1369999999999997E-2</v>
      </c>
    </row>
    <row r="178" spans="1:6">
      <c r="A178" s="13">
        <v>37529</v>
      </c>
      <c r="B178" s="14" t="s">
        <v>878</v>
      </c>
      <c r="C178" s="14" t="s">
        <v>879</v>
      </c>
      <c r="D178" s="14" t="s">
        <v>880</v>
      </c>
      <c r="E178" s="14">
        <v>3.6070000000000002</v>
      </c>
      <c r="F178" s="5">
        <f>_10usy_b_m[[#This Row],[Zamkniecie]]/100</f>
        <v>3.6070000000000005E-2</v>
      </c>
    </row>
    <row r="179" spans="1:6">
      <c r="A179" s="13">
        <v>37560</v>
      </c>
      <c r="B179" s="14" t="s">
        <v>881</v>
      </c>
      <c r="C179" s="14" t="s">
        <v>882</v>
      </c>
      <c r="D179" s="14" t="s">
        <v>883</v>
      </c>
      <c r="E179" s="14">
        <v>3.911</v>
      </c>
      <c r="F179" s="5">
        <f>_10usy_b_m[[#This Row],[Zamkniecie]]/100</f>
        <v>3.9109999999999999E-2</v>
      </c>
    </row>
    <row r="180" spans="1:6">
      <c r="A180" s="13">
        <v>37590</v>
      </c>
      <c r="B180" s="14" t="s">
        <v>884</v>
      </c>
      <c r="C180" s="14" t="s">
        <v>885</v>
      </c>
      <c r="D180" s="14" t="s">
        <v>886</v>
      </c>
      <c r="E180" s="14">
        <v>4.2130000000000001</v>
      </c>
      <c r="F180" s="5">
        <f>_10usy_b_m[[#This Row],[Zamkniecie]]/100</f>
        <v>4.2130000000000001E-2</v>
      </c>
    </row>
    <row r="181" spans="1:6">
      <c r="A181" s="13">
        <v>37621</v>
      </c>
      <c r="B181" s="14" t="s">
        <v>887</v>
      </c>
      <c r="C181" s="14" t="s">
        <v>888</v>
      </c>
      <c r="D181" s="14" t="s">
        <v>889</v>
      </c>
      <c r="E181" s="14">
        <v>3.8180000000000001</v>
      </c>
      <c r="F181" s="5">
        <f>_10usy_b_m[[#This Row],[Zamkniecie]]/100</f>
        <v>3.8179999999999999E-2</v>
      </c>
    </row>
    <row r="182" spans="1:6">
      <c r="A182" s="13">
        <v>37652</v>
      </c>
      <c r="B182" s="14" t="s">
        <v>890</v>
      </c>
      <c r="C182" s="14" t="s">
        <v>891</v>
      </c>
      <c r="D182" s="14" t="s">
        <v>892</v>
      </c>
      <c r="E182" s="14">
        <v>3.9750000000000001</v>
      </c>
      <c r="F182" s="5">
        <f>_10usy_b_m[[#This Row],[Zamkniecie]]/100</f>
        <v>3.9750000000000001E-2</v>
      </c>
    </row>
    <row r="183" spans="1:6">
      <c r="A183" s="13">
        <v>37680</v>
      </c>
      <c r="B183" s="14" t="s">
        <v>893</v>
      </c>
      <c r="C183" s="14" t="s">
        <v>894</v>
      </c>
      <c r="D183" s="14" t="s">
        <v>895</v>
      </c>
      <c r="E183" s="14">
        <v>3.6960000000000002</v>
      </c>
      <c r="F183" s="5">
        <f>_10usy_b_m[[#This Row],[Zamkniecie]]/100</f>
        <v>3.696E-2</v>
      </c>
    </row>
    <row r="184" spans="1:6">
      <c r="A184" s="13">
        <v>37711</v>
      </c>
      <c r="B184" s="14" t="s">
        <v>896</v>
      </c>
      <c r="C184" s="14" t="s">
        <v>897</v>
      </c>
      <c r="D184" s="14" t="s">
        <v>898</v>
      </c>
      <c r="E184" s="14">
        <v>3.823</v>
      </c>
      <c r="F184" s="5">
        <f>_10usy_b_m[[#This Row],[Zamkniecie]]/100</f>
        <v>3.823E-2</v>
      </c>
    </row>
    <row r="185" spans="1:6">
      <c r="A185" s="13">
        <v>37741</v>
      </c>
      <c r="B185" s="14" t="s">
        <v>899</v>
      </c>
      <c r="C185" s="14" t="s">
        <v>900</v>
      </c>
      <c r="D185" s="14" t="s">
        <v>901</v>
      </c>
      <c r="E185" s="14">
        <v>3.8570000000000002</v>
      </c>
      <c r="F185" s="5">
        <f>_10usy_b_m[[#This Row],[Zamkniecie]]/100</f>
        <v>3.857E-2</v>
      </c>
    </row>
    <row r="186" spans="1:6">
      <c r="A186" s="13">
        <v>37772</v>
      </c>
      <c r="B186" s="14" t="s">
        <v>902</v>
      </c>
      <c r="C186" s="14" t="s">
        <v>903</v>
      </c>
      <c r="D186" s="14" t="s">
        <v>904</v>
      </c>
      <c r="E186" s="14">
        <v>3.35</v>
      </c>
      <c r="F186" s="5">
        <f>_10usy_b_m[[#This Row],[Zamkniecie]]/100</f>
        <v>3.3500000000000002E-2</v>
      </c>
    </row>
    <row r="187" spans="1:6">
      <c r="A187" s="13">
        <v>37802</v>
      </c>
      <c r="B187" s="14" t="s">
        <v>905</v>
      </c>
      <c r="C187" s="14" t="s">
        <v>906</v>
      </c>
      <c r="D187" s="14" t="s">
        <v>907</v>
      </c>
      <c r="E187" s="14">
        <v>3.53</v>
      </c>
      <c r="F187" s="5">
        <f>_10usy_b_m[[#This Row],[Zamkniecie]]/100</f>
        <v>3.5299999999999998E-2</v>
      </c>
    </row>
    <row r="188" spans="1:6">
      <c r="A188" s="13">
        <v>37833</v>
      </c>
      <c r="B188" s="14" t="s">
        <v>908</v>
      </c>
      <c r="C188" s="14" t="s">
        <v>909</v>
      </c>
      <c r="D188" s="14" t="s">
        <v>910</v>
      </c>
      <c r="E188" s="14">
        <v>4.47</v>
      </c>
      <c r="F188" s="5">
        <f>_10usy_b_m[[#This Row],[Zamkniecie]]/100</f>
        <v>4.4699999999999997E-2</v>
      </c>
    </row>
    <row r="189" spans="1:6">
      <c r="A189" s="13">
        <v>37864</v>
      </c>
      <c r="B189" s="14" t="s">
        <v>911</v>
      </c>
      <c r="C189" s="14" t="s">
        <v>912</v>
      </c>
      <c r="D189" s="14" t="s">
        <v>913</v>
      </c>
      <c r="E189" s="14">
        <v>4.45</v>
      </c>
      <c r="F189" s="5">
        <f>_10usy_b_m[[#This Row],[Zamkniecie]]/100</f>
        <v>4.4500000000000005E-2</v>
      </c>
    </row>
    <row r="190" spans="1:6">
      <c r="A190" s="13">
        <v>37894</v>
      </c>
      <c r="B190" s="14" t="s">
        <v>915</v>
      </c>
      <c r="C190" s="14" t="s">
        <v>916</v>
      </c>
      <c r="D190" s="14" t="s">
        <v>917</v>
      </c>
      <c r="E190" s="14">
        <v>3.94</v>
      </c>
      <c r="F190" s="5">
        <f>_10usy_b_m[[#This Row],[Zamkniecie]]/100</f>
        <v>3.9399999999999998E-2</v>
      </c>
    </row>
    <row r="191" spans="1:6">
      <c r="A191" s="13">
        <v>37925</v>
      </c>
      <c r="B191" s="14" t="s">
        <v>918</v>
      </c>
      <c r="C191" s="14" t="s">
        <v>876</v>
      </c>
      <c r="D191" s="14" t="s">
        <v>919</v>
      </c>
      <c r="E191" s="14">
        <v>4.3</v>
      </c>
      <c r="F191" s="5">
        <f>_10usy_b_m[[#This Row],[Zamkniecie]]/100</f>
        <v>4.2999999999999997E-2</v>
      </c>
    </row>
    <row r="192" spans="1:6">
      <c r="A192" s="13">
        <v>37955</v>
      </c>
      <c r="B192" s="14" t="s">
        <v>921</v>
      </c>
      <c r="C192" s="14" t="s">
        <v>922</v>
      </c>
      <c r="D192" s="14" t="s">
        <v>923</v>
      </c>
      <c r="E192" s="14">
        <v>4.32</v>
      </c>
      <c r="F192" s="5">
        <f>_10usy_b_m[[#This Row],[Zamkniecie]]/100</f>
        <v>4.3200000000000002E-2</v>
      </c>
    </row>
    <row r="193" spans="1:6">
      <c r="A193" s="13">
        <v>37986</v>
      </c>
      <c r="B193" s="14" t="s">
        <v>925</v>
      </c>
      <c r="C193" s="14" t="s">
        <v>914</v>
      </c>
      <c r="D193" s="14" t="s">
        <v>926</v>
      </c>
      <c r="E193" s="14">
        <v>4.26</v>
      </c>
      <c r="F193" s="5">
        <f>_10usy_b_m[[#This Row],[Zamkniecie]]/100</f>
        <v>4.2599999999999999E-2</v>
      </c>
    </row>
    <row r="194" spans="1:6">
      <c r="A194" s="13">
        <v>38017</v>
      </c>
      <c r="B194" s="14" t="s">
        <v>927</v>
      </c>
      <c r="C194" s="14" t="s">
        <v>928</v>
      </c>
      <c r="D194" s="14" t="s">
        <v>929</v>
      </c>
      <c r="E194" s="14">
        <v>4.1399999999999997</v>
      </c>
      <c r="F194" s="5">
        <f>_10usy_b_m[[#This Row],[Zamkniecie]]/100</f>
        <v>4.1399999999999999E-2</v>
      </c>
    </row>
    <row r="195" spans="1:6">
      <c r="A195" s="13">
        <v>38046</v>
      </c>
      <c r="B195" s="14" t="s">
        <v>930</v>
      </c>
      <c r="C195" s="14" t="s">
        <v>931</v>
      </c>
      <c r="D195" s="14" t="s">
        <v>932</v>
      </c>
      <c r="E195" s="14">
        <v>3.98</v>
      </c>
      <c r="F195" s="5">
        <f>_10usy_b_m[[#This Row],[Zamkniecie]]/100</f>
        <v>3.9800000000000002E-2</v>
      </c>
    </row>
    <row r="196" spans="1:6">
      <c r="A196" s="13">
        <v>38077</v>
      </c>
      <c r="B196" s="14" t="s">
        <v>933</v>
      </c>
      <c r="C196" s="14" t="s">
        <v>923</v>
      </c>
      <c r="D196" s="14" t="s">
        <v>934</v>
      </c>
      <c r="E196" s="14">
        <v>3.8370000000000002</v>
      </c>
      <c r="F196" s="5">
        <f>_10usy_b_m[[#This Row],[Zamkniecie]]/100</f>
        <v>3.8370000000000001E-2</v>
      </c>
    </row>
    <row r="197" spans="1:6">
      <c r="A197" s="13">
        <v>38107</v>
      </c>
      <c r="B197" s="14" t="s">
        <v>935</v>
      </c>
      <c r="C197" s="14" t="s">
        <v>936</v>
      </c>
      <c r="D197" s="14" t="s">
        <v>937</v>
      </c>
      <c r="E197" s="14">
        <v>4.5010000000000003</v>
      </c>
      <c r="F197" s="5">
        <f>_10usy_b_m[[#This Row],[Zamkniecie]]/100</f>
        <v>4.5010000000000001E-2</v>
      </c>
    </row>
    <row r="198" spans="1:6">
      <c r="A198" s="13">
        <v>38138</v>
      </c>
      <c r="B198" s="14" t="s">
        <v>938</v>
      </c>
      <c r="C198" s="14" t="s">
        <v>939</v>
      </c>
      <c r="D198" s="14" t="s">
        <v>940</v>
      </c>
      <c r="E198" s="14">
        <v>4.6550000000000002</v>
      </c>
      <c r="F198" s="5">
        <f>_10usy_b_m[[#This Row],[Zamkniecie]]/100</f>
        <v>4.6550000000000001E-2</v>
      </c>
    </row>
    <row r="199" spans="1:6">
      <c r="A199" s="13">
        <v>38168</v>
      </c>
      <c r="B199" s="14" t="s">
        <v>941</v>
      </c>
      <c r="C199" s="14" t="s">
        <v>824</v>
      </c>
      <c r="D199" s="14" t="s">
        <v>942</v>
      </c>
      <c r="E199" s="14">
        <v>4.617</v>
      </c>
      <c r="F199" s="5">
        <f>_10usy_b_m[[#This Row],[Zamkniecie]]/100</f>
        <v>4.6170000000000003E-2</v>
      </c>
    </row>
    <row r="200" spans="1:6">
      <c r="A200" s="13">
        <v>38199</v>
      </c>
      <c r="B200" s="14" t="s">
        <v>943</v>
      </c>
      <c r="C200" s="14" t="s">
        <v>944</v>
      </c>
      <c r="D200" s="14" t="s">
        <v>888</v>
      </c>
      <c r="E200" s="14">
        <v>4.4749999999999996</v>
      </c>
      <c r="F200" s="5">
        <f>_10usy_b_m[[#This Row],[Zamkniecie]]/100</f>
        <v>4.4749999999999998E-2</v>
      </c>
    </row>
    <row r="201" spans="1:6">
      <c r="A201" s="13">
        <v>38230</v>
      </c>
      <c r="B201" s="14" t="s">
        <v>945</v>
      </c>
      <c r="C201" s="14" t="s">
        <v>946</v>
      </c>
      <c r="D201" s="14" t="s">
        <v>853</v>
      </c>
      <c r="E201" s="14">
        <v>4.1319999999999997</v>
      </c>
      <c r="F201" s="5">
        <f>_10usy_b_m[[#This Row],[Zamkniecie]]/100</f>
        <v>4.1319999999999996E-2</v>
      </c>
    </row>
    <row r="202" spans="1:6">
      <c r="A202" s="13">
        <v>38260</v>
      </c>
      <c r="B202" s="14" t="s">
        <v>947</v>
      </c>
      <c r="C202" s="14" t="s">
        <v>948</v>
      </c>
      <c r="D202" s="14" t="s">
        <v>949</v>
      </c>
      <c r="E202" s="14">
        <v>4.1189999999999998</v>
      </c>
      <c r="F202" s="5">
        <f>_10usy_b_m[[#This Row],[Zamkniecie]]/100</f>
        <v>4.1189999999999997E-2</v>
      </c>
    </row>
    <row r="203" spans="1:6">
      <c r="A203" s="13">
        <v>38291</v>
      </c>
      <c r="B203" s="14" t="s">
        <v>950</v>
      </c>
      <c r="C203" s="14" t="s">
        <v>951</v>
      </c>
      <c r="D203" s="14" t="s">
        <v>952</v>
      </c>
      <c r="E203" s="14">
        <v>4.0289999999999999</v>
      </c>
      <c r="F203" s="5">
        <f>_10usy_b_m[[#This Row],[Zamkniecie]]/100</f>
        <v>4.0289999999999999E-2</v>
      </c>
    </row>
    <row r="204" spans="1:6">
      <c r="A204" s="13">
        <v>38321</v>
      </c>
      <c r="B204" s="14" t="s">
        <v>953</v>
      </c>
      <c r="C204" s="14" t="s">
        <v>954</v>
      </c>
      <c r="D204" s="14" t="s">
        <v>955</v>
      </c>
      <c r="E204" s="14">
        <v>4.3579999999999997</v>
      </c>
      <c r="F204" s="5">
        <f>_10usy_b_m[[#This Row],[Zamkniecie]]/100</f>
        <v>4.3579999999999994E-2</v>
      </c>
    </row>
    <row r="205" spans="1:6">
      <c r="A205" s="13">
        <v>38352</v>
      </c>
      <c r="B205" s="14" t="s">
        <v>956</v>
      </c>
      <c r="C205" s="14" t="s">
        <v>928</v>
      </c>
      <c r="D205" s="14" t="s">
        <v>957</v>
      </c>
      <c r="E205" s="14">
        <v>4.2160000000000002</v>
      </c>
      <c r="F205" s="5">
        <f>_10usy_b_m[[#This Row],[Zamkniecie]]/100</f>
        <v>4.2160000000000003E-2</v>
      </c>
    </row>
    <row r="206" spans="1:6">
      <c r="A206" s="13">
        <v>38383</v>
      </c>
      <c r="B206" s="14" t="s">
        <v>958</v>
      </c>
      <c r="C206" s="14" t="s">
        <v>959</v>
      </c>
      <c r="D206" s="14" t="s">
        <v>960</v>
      </c>
      <c r="E206" s="14">
        <v>4.1319999999999997</v>
      </c>
      <c r="F206" s="5">
        <f>_10usy_b_m[[#This Row],[Zamkniecie]]/100</f>
        <v>4.1319999999999996E-2</v>
      </c>
    </row>
    <row r="207" spans="1:6">
      <c r="A207" s="13">
        <v>38411</v>
      </c>
      <c r="B207" s="14" t="s">
        <v>961</v>
      </c>
      <c r="C207" s="14" t="s">
        <v>962</v>
      </c>
      <c r="D207" s="14" t="s">
        <v>963</v>
      </c>
      <c r="E207" s="14">
        <v>4.359</v>
      </c>
      <c r="F207" s="5">
        <f>_10usy_b_m[[#This Row],[Zamkniecie]]/100</f>
        <v>4.3589999999999997E-2</v>
      </c>
    </row>
    <row r="208" spans="1:6">
      <c r="A208" s="13">
        <v>38442</v>
      </c>
      <c r="B208" s="14" t="s">
        <v>964</v>
      </c>
      <c r="C208" s="14" t="s">
        <v>965</v>
      </c>
      <c r="D208" s="14" t="s">
        <v>966</v>
      </c>
      <c r="E208" s="14">
        <v>4.4960000000000004</v>
      </c>
      <c r="F208" s="5">
        <f>_10usy_b_m[[#This Row],[Zamkniecie]]/100</f>
        <v>4.4960000000000007E-2</v>
      </c>
    </row>
    <row r="209" spans="1:6">
      <c r="A209" s="13">
        <v>38472</v>
      </c>
      <c r="B209" s="14" t="s">
        <v>968</v>
      </c>
      <c r="C209" s="14" t="s">
        <v>969</v>
      </c>
      <c r="D209" s="14" t="s">
        <v>970</v>
      </c>
      <c r="E209" s="14">
        <v>4.2009999999999996</v>
      </c>
      <c r="F209" s="5">
        <f>_10usy_b_m[[#This Row],[Zamkniecie]]/100</f>
        <v>4.2009999999999999E-2</v>
      </c>
    </row>
    <row r="210" spans="1:6">
      <c r="A210" s="13">
        <v>38503</v>
      </c>
      <c r="B210" s="14" t="s">
        <v>971</v>
      </c>
      <c r="C210" s="14" t="s">
        <v>972</v>
      </c>
      <c r="D210" s="14" t="s">
        <v>973</v>
      </c>
      <c r="E210" s="14">
        <v>4.0060000000000002</v>
      </c>
      <c r="F210" s="5">
        <f>_10usy_b_m[[#This Row],[Zamkniecie]]/100</f>
        <v>4.0060000000000005E-2</v>
      </c>
    </row>
    <row r="211" spans="1:6">
      <c r="A211" s="13">
        <v>38533</v>
      </c>
      <c r="B211" s="14" t="s">
        <v>974</v>
      </c>
      <c r="C211" s="14" t="s">
        <v>975</v>
      </c>
      <c r="D211" s="14" t="s">
        <v>976</v>
      </c>
      <c r="E211" s="14">
        <v>3.9449999999999998</v>
      </c>
      <c r="F211" s="5">
        <f>_10usy_b_m[[#This Row],[Zamkniecie]]/100</f>
        <v>3.9449999999999999E-2</v>
      </c>
    </row>
    <row r="212" spans="1:6">
      <c r="A212" s="13">
        <v>38564</v>
      </c>
      <c r="B212" s="14" t="s">
        <v>977</v>
      </c>
      <c r="C212" s="14" t="s">
        <v>948</v>
      </c>
      <c r="D212" s="14" t="s">
        <v>978</v>
      </c>
      <c r="E212" s="14">
        <v>4.2859999999999996</v>
      </c>
      <c r="F212" s="5">
        <f>_10usy_b_m[[#This Row],[Zamkniecie]]/100</f>
        <v>4.2859999999999995E-2</v>
      </c>
    </row>
    <row r="213" spans="1:6">
      <c r="A213" s="13">
        <v>38595</v>
      </c>
      <c r="B213" s="14" t="s">
        <v>920</v>
      </c>
      <c r="C213" s="14" t="s">
        <v>979</v>
      </c>
      <c r="D213" s="14" t="s">
        <v>980</v>
      </c>
      <c r="E213" s="14">
        <v>4.0199999999999996</v>
      </c>
      <c r="F213" s="5">
        <f>_10usy_b_m[[#This Row],[Zamkniecie]]/100</f>
        <v>4.0199999999999993E-2</v>
      </c>
    </row>
    <row r="214" spans="1:6">
      <c r="A214" s="13">
        <v>38625</v>
      </c>
      <c r="B214" s="14" t="s">
        <v>981</v>
      </c>
      <c r="C214" s="14" t="s">
        <v>982</v>
      </c>
      <c r="D214" s="14" t="s">
        <v>983</v>
      </c>
      <c r="E214" s="14">
        <v>4.3280000000000003</v>
      </c>
      <c r="F214" s="5">
        <f>_10usy_b_m[[#This Row],[Zamkniecie]]/100</f>
        <v>4.3280000000000006E-2</v>
      </c>
    </row>
    <row r="215" spans="1:6">
      <c r="A215" s="13">
        <v>38656</v>
      </c>
      <c r="B215" s="14" t="s">
        <v>924</v>
      </c>
      <c r="C215" s="14" t="s">
        <v>984</v>
      </c>
      <c r="D215" s="14" t="s">
        <v>985</v>
      </c>
      <c r="E215" s="14">
        <v>4.5590000000000002</v>
      </c>
      <c r="F215" s="5">
        <f>_10usy_b_m[[#This Row],[Zamkniecie]]/100</f>
        <v>4.5589999999999999E-2</v>
      </c>
    </row>
    <row r="216" spans="1:6">
      <c r="A216" s="13">
        <v>38686</v>
      </c>
      <c r="B216" s="14" t="s">
        <v>987</v>
      </c>
      <c r="C216" s="14" t="s">
        <v>988</v>
      </c>
      <c r="D216" s="14" t="s">
        <v>989</v>
      </c>
      <c r="E216" s="14">
        <v>4.5</v>
      </c>
      <c r="F216" s="5">
        <f>_10usy_b_m[[#This Row],[Zamkniecie]]/100</f>
        <v>4.4999999999999998E-2</v>
      </c>
    </row>
    <row r="217" spans="1:6">
      <c r="A217" s="13">
        <v>38717</v>
      </c>
      <c r="B217" s="14" t="s">
        <v>991</v>
      </c>
      <c r="C217" s="14" t="s">
        <v>992</v>
      </c>
      <c r="D217" s="14" t="s">
        <v>921</v>
      </c>
      <c r="E217" s="14">
        <v>4.3899999999999997</v>
      </c>
      <c r="F217" s="5">
        <f>_10usy_b_m[[#This Row],[Zamkniecie]]/100</f>
        <v>4.3899999999999995E-2</v>
      </c>
    </row>
    <row r="218" spans="1:6">
      <c r="A218" s="13">
        <v>38748</v>
      </c>
      <c r="B218" s="14" t="s">
        <v>928</v>
      </c>
      <c r="C218" s="14" t="s">
        <v>993</v>
      </c>
      <c r="D218" s="14" t="s">
        <v>994</v>
      </c>
      <c r="E218" s="14">
        <v>4.5199999999999996</v>
      </c>
      <c r="F218" s="5">
        <f>_10usy_b_m[[#This Row],[Zamkniecie]]/100</f>
        <v>4.5199999999999997E-2</v>
      </c>
    </row>
    <row r="219" spans="1:6">
      <c r="A219" s="13">
        <v>38776</v>
      </c>
      <c r="B219" s="14" t="s">
        <v>995</v>
      </c>
      <c r="C219" s="14" t="s">
        <v>996</v>
      </c>
      <c r="D219" s="14" t="s">
        <v>990</v>
      </c>
      <c r="E219" s="14">
        <v>4.54</v>
      </c>
      <c r="F219" s="5">
        <f>_10usy_b_m[[#This Row],[Zamkniecie]]/100</f>
        <v>4.5400000000000003E-2</v>
      </c>
    </row>
    <row r="220" spans="1:6">
      <c r="A220" s="13">
        <v>38807</v>
      </c>
      <c r="B220" s="14" t="s">
        <v>915</v>
      </c>
      <c r="C220" s="14" t="s">
        <v>997</v>
      </c>
      <c r="D220" s="14" t="s">
        <v>993</v>
      </c>
      <c r="E220" s="14">
        <v>4.8499999999999996</v>
      </c>
      <c r="F220" s="5">
        <f>_10usy_b_m[[#This Row],[Zamkniecie]]/100</f>
        <v>4.8499999999999995E-2</v>
      </c>
    </row>
    <row r="221" spans="1:6">
      <c r="A221" s="13">
        <v>38837</v>
      </c>
      <c r="B221" s="14" t="s">
        <v>997</v>
      </c>
      <c r="C221" s="14" t="s">
        <v>998</v>
      </c>
      <c r="D221" s="14" t="s">
        <v>999</v>
      </c>
      <c r="E221" s="14">
        <v>5.0599999999999996</v>
      </c>
      <c r="F221" s="5">
        <f>_10usy_b_m[[#This Row],[Zamkniecie]]/100</f>
        <v>5.0599999999999999E-2</v>
      </c>
    </row>
    <row r="222" spans="1:6">
      <c r="A222" s="13">
        <v>38868</v>
      </c>
      <c r="B222" s="14" t="s">
        <v>861</v>
      </c>
      <c r="C222" s="14" t="s">
        <v>589</v>
      </c>
      <c r="D222" s="14" t="s">
        <v>1000</v>
      </c>
      <c r="E222" s="14">
        <v>5.1100000000000003</v>
      </c>
      <c r="F222" s="5">
        <f>_10usy_b_m[[#This Row],[Zamkniecie]]/100</f>
        <v>5.1100000000000007E-2</v>
      </c>
    </row>
    <row r="223" spans="1:6">
      <c r="A223" s="13">
        <v>38898</v>
      </c>
      <c r="B223" s="14" t="s">
        <v>1001</v>
      </c>
      <c r="C223" s="14" t="s">
        <v>1002</v>
      </c>
      <c r="D223" s="14" t="s">
        <v>1003</v>
      </c>
      <c r="E223" s="14">
        <v>5.13</v>
      </c>
      <c r="F223" s="5">
        <f>_10usy_b_m[[#This Row],[Zamkniecie]]/100</f>
        <v>5.1299999999999998E-2</v>
      </c>
    </row>
    <row r="224" spans="1:6">
      <c r="A224" s="13">
        <v>38929</v>
      </c>
      <c r="B224" s="14" t="s">
        <v>1004</v>
      </c>
      <c r="C224" s="14" t="s">
        <v>1002</v>
      </c>
      <c r="D224" s="14" t="s">
        <v>1005</v>
      </c>
      <c r="E224" s="14">
        <v>4.9880000000000004</v>
      </c>
      <c r="F224" s="5">
        <f>_10usy_b_m[[#This Row],[Zamkniecie]]/100</f>
        <v>4.9880000000000008E-2</v>
      </c>
    </row>
    <row r="225" spans="1:6">
      <c r="A225" s="13">
        <v>38960</v>
      </c>
      <c r="B225" s="14" t="s">
        <v>1006</v>
      </c>
      <c r="C225" s="14" t="s">
        <v>1007</v>
      </c>
      <c r="D225" s="14" t="s">
        <v>1008</v>
      </c>
      <c r="E225" s="14">
        <v>4.7320000000000002</v>
      </c>
      <c r="F225" s="5">
        <f>_10usy_b_m[[#This Row],[Zamkniecie]]/100</f>
        <v>4.7320000000000001E-2</v>
      </c>
    </row>
    <row r="226" spans="1:6">
      <c r="A226" s="13">
        <v>38990</v>
      </c>
      <c r="B226" s="14" t="s">
        <v>1009</v>
      </c>
      <c r="C226" s="14" t="s">
        <v>845</v>
      </c>
      <c r="D226" s="14" t="s">
        <v>1010</v>
      </c>
      <c r="E226" s="14">
        <v>4.633</v>
      </c>
      <c r="F226" s="5">
        <f>_10usy_b_m[[#This Row],[Zamkniecie]]/100</f>
        <v>4.6330000000000003E-2</v>
      </c>
    </row>
    <row r="227" spans="1:6">
      <c r="A227" s="13">
        <v>39021</v>
      </c>
      <c r="B227" s="14" t="s">
        <v>765</v>
      </c>
      <c r="C227" s="14" t="s">
        <v>845</v>
      </c>
      <c r="D227" s="14" t="s">
        <v>986</v>
      </c>
      <c r="E227" s="14">
        <v>4.6059999999999999</v>
      </c>
      <c r="F227" s="5">
        <f>_10usy_b_m[[#This Row],[Zamkniecie]]/100</f>
        <v>4.6059999999999997E-2</v>
      </c>
    </row>
    <row r="228" spans="1:6">
      <c r="A228" s="13">
        <v>39051</v>
      </c>
      <c r="B228" s="14" t="s">
        <v>764</v>
      </c>
      <c r="C228" s="14" t="s">
        <v>1011</v>
      </c>
      <c r="D228" s="14" t="s">
        <v>1012</v>
      </c>
      <c r="E228" s="14">
        <v>4.4580000000000002</v>
      </c>
      <c r="F228" s="5">
        <f>_10usy_b_m[[#This Row],[Zamkniecie]]/100</f>
        <v>4.4580000000000002E-2</v>
      </c>
    </row>
    <row r="229" spans="1:6">
      <c r="A229" s="13">
        <v>39082</v>
      </c>
      <c r="B229" s="14" t="s">
        <v>1013</v>
      </c>
      <c r="C229" s="14" t="s">
        <v>1014</v>
      </c>
      <c r="D229" s="14" t="s">
        <v>1015</v>
      </c>
      <c r="E229" s="14">
        <v>4.71</v>
      </c>
      <c r="F229" s="5">
        <f>_10usy_b_m[[#This Row],[Zamkniecie]]/100</f>
        <v>4.7100000000000003E-2</v>
      </c>
    </row>
    <row r="230" spans="1:6">
      <c r="A230" s="13">
        <v>39113</v>
      </c>
      <c r="B230" s="14" t="s">
        <v>1016</v>
      </c>
      <c r="C230" s="14" t="s">
        <v>1017</v>
      </c>
      <c r="D230" s="14" t="s">
        <v>1018</v>
      </c>
      <c r="E230" s="14">
        <v>4.8259999999999996</v>
      </c>
      <c r="F230" s="5">
        <f>_10usy_b_m[[#This Row],[Zamkniecie]]/100</f>
        <v>4.8259999999999997E-2</v>
      </c>
    </row>
    <row r="231" spans="1:6">
      <c r="A231" s="13">
        <v>39141</v>
      </c>
      <c r="B231" s="14" t="s">
        <v>1019</v>
      </c>
      <c r="C231" s="14" t="s">
        <v>1020</v>
      </c>
      <c r="D231" s="14" t="s">
        <v>847</v>
      </c>
      <c r="E231" s="14">
        <v>4.55</v>
      </c>
      <c r="F231" s="5">
        <f>_10usy_b_m[[#This Row],[Zamkniecie]]/100</f>
        <v>4.5499999999999999E-2</v>
      </c>
    </row>
    <row r="232" spans="1:6">
      <c r="A232" s="13">
        <v>39172</v>
      </c>
      <c r="B232" s="14" t="s">
        <v>1021</v>
      </c>
      <c r="C232" s="14" t="s">
        <v>1022</v>
      </c>
      <c r="D232" s="14" t="s">
        <v>946</v>
      </c>
      <c r="E232" s="14">
        <v>4.6479999999999997</v>
      </c>
      <c r="F232" s="5">
        <f>_10usy_b_m[[#This Row],[Zamkniecie]]/100</f>
        <v>4.6479999999999994E-2</v>
      </c>
    </row>
    <row r="233" spans="1:6">
      <c r="A233" s="13">
        <v>39202</v>
      </c>
      <c r="B233" s="14" t="s">
        <v>762</v>
      </c>
      <c r="C233" s="14" t="s">
        <v>1023</v>
      </c>
      <c r="D233" s="14" t="s">
        <v>1024</v>
      </c>
      <c r="E233" s="14">
        <v>4.63</v>
      </c>
      <c r="F233" s="5">
        <f>_10usy_b_m[[#This Row],[Zamkniecie]]/100</f>
        <v>4.6300000000000001E-2</v>
      </c>
    </row>
    <row r="234" spans="1:6">
      <c r="A234" s="13">
        <v>39233</v>
      </c>
      <c r="B234" s="14" t="s">
        <v>1025</v>
      </c>
      <c r="C234" s="14" t="s">
        <v>1026</v>
      </c>
      <c r="D234" s="14" t="s">
        <v>943</v>
      </c>
      <c r="E234" s="14">
        <v>4.8899999999999997</v>
      </c>
      <c r="F234" s="5">
        <f>_10usy_b_m[[#This Row],[Zamkniecie]]/100</f>
        <v>4.8899999999999999E-2</v>
      </c>
    </row>
    <row r="235" spans="1:6">
      <c r="A235" s="13">
        <v>39263</v>
      </c>
      <c r="B235" s="14" t="s">
        <v>1028</v>
      </c>
      <c r="C235" s="14" t="s">
        <v>1029</v>
      </c>
      <c r="D235" s="14" t="s">
        <v>824</v>
      </c>
      <c r="E235" s="14">
        <v>5.0330000000000004</v>
      </c>
      <c r="F235" s="5">
        <f>_10usy_b_m[[#This Row],[Zamkniecie]]/100</f>
        <v>5.0330000000000007E-2</v>
      </c>
    </row>
    <row r="236" spans="1:6">
      <c r="A236" s="13">
        <v>39294</v>
      </c>
      <c r="B236" s="14" t="s">
        <v>1030</v>
      </c>
      <c r="C236" s="14" t="s">
        <v>1031</v>
      </c>
      <c r="D236" s="14" t="s">
        <v>1032</v>
      </c>
      <c r="E236" s="14">
        <v>4.7709999999999999</v>
      </c>
      <c r="F236" s="5">
        <f>_10usy_b_m[[#This Row],[Zamkniecie]]/100</f>
        <v>4.7710000000000002E-2</v>
      </c>
    </row>
    <row r="237" spans="1:6">
      <c r="A237" s="13">
        <v>39325</v>
      </c>
      <c r="B237" s="14" t="s">
        <v>1033</v>
      </c>
      <c r="C237" s="14" t="s">
        <v>1027</v>
      </c>
      <c r="D237" s="14" t="s">
        <v>967</v>
      </c>
      <c r="E237" s="14">
        <v>4.5369999999999999</v>
      </c>
      <c r="F237" s="5">
        <f>_10usy_b_m[[#This Row],[Zamkniecie]]/100</f>
        <v>4.5370000000000001E-2</v>
      </c>
    </row>
    <row r="238" spans="1:6">
      <c r="A238" s="13">
        <v>39355</v>
      </c>
      <c r="B238" s="14" t="s">
        <v>1034</v>
      </c>
      <c r="C238" s="14" t="s">
        <v>1035</v>
      </c>
      <c r="D238" s="14" t="s">
        <v>1036</v>
      </c>
      <c r="E238" s="14">
        <v>4.5789999999999997</v>
      </c>
      <c r="F238" s="5">
        <f>_10usy_b_m[[#This Row],[Zamkniecie]]/100</f>
        <v>4.5789999999999997E-2</v>
      </c>
    </row>
    <row r="239" spans="1:6">
      <c r="A239" s="13">
        <v>39386</v>
      </c>
      <c r="B239" s="14" t="s">
        <v>1037</v>
      </c>
      <c r="C239" s="14" t="s">
        <v>1038</v>
      </c>
      <c r="D239" s="14" t="s">
        <v>1039</v>
      </c>
      <c r="E239" s="14">
        <v>4.4749999999999996</v>
      </c>
      <c r="F239" s="5">
        <f>_10usy_b_m[[#This Row],[Zamkniecie]]/100</f>
        <v>4.4749999999999998E-2</v>
      </c>
    </row>
    <row r="240" spans="1:6">
      <c r="A240" s="13">
        <v>39416</v>
      </c>
      <c r="B240" s="14" t="s">
        <v>1040</v>
      </c>
      <c r="C240" s="14" t="s">
        <v>1041</v>
      </c>
      <c r="D240" s="14" t="s">
        <v>1042</v>
      </c>
      <c r="E240" s="14">
        <v>3.972</v>
      </c>
      <c r="F240" s="5">
        <f>_10usy_b_m[[#This Row],[Zamkniecie]]/100</f>
        <v>3.9719999999999998E-2</v>
      </c>
    </row>
    <row r="241" spans="1:6">
      <c r="A241" s="13">
        <v>39447</v>
      </c>
      <c r="B241" s="14" t="s">
        <v>977</v>
      </c>
      <c r="C241" s="14" t="s">
        <v>1043</v>
      </c>
      <c r="D241" s="14" t="s">
        <v>1044</v>
      </c>
      <c r="E241" s="14">
        <v>4.0350000000000001</v>
      </c>
      <c r="F241" s="5">
        <f>_10usy_b_m[[#This Row],[Zamkniecie]]/100</f>
        <v>4.0350000000000004E-2</v>
      </c>
    </row>
    <row r="242" spans="1:6">
      <c r="A242" s="13">
        <v>39478</v>
      </c>
      <c r="B242" s="14" t="s">
        <v>1045</v>
      </c>
      <c r="C242" s="14" t="s">
        <v>1046</v>
      </c>
      <c r="D242" s="14" t="s">
        <v>1047</v>
      </c>
      <c r="E242" s="14">
        <v>3.6389999999999998</v>
      </c>
      <c r="F242" s="5">
        <f>_10usy_b_m[[#This Row],[Zamkniecie]]/100</f>
        <v>3.6389999999999999E-2</v>
      </c>
    </row>
    <row r="243" spans="1:6">
      <c r="A243" s="13">
        <v>39507</v>
      </c>
      <c r="B243" s="14" t="s">
        <v>1048</v>
      </c>
      <c r="C243" s="14" t="s">
        <v>1049</v>
      </c>
      <c r="D243" s="14" t="s">
        <v>1050</v>
      </c>
      <c r="E243" s="14">
        <v>3.5339999999999998</v>
      </c>
      <c r="F243" s="5">
        <f>_10usy_b_m[[#This Row],[Zamkniecie]]/100</f>
        <v>3.5339999999999996E-2</v>
      </c>
    </row>
    <row r="244" spans="1:6">
      <c r="A244" s="13">
        <v>39538</v>
      </c>
      <c r="B244" s="14" t="s">
        <v>1051</v>
      </c>
      <c r="C244" s="14" t="s">
        <v>1052</v>
      </c>
      <c r="D244" s="14" t="s">
        <v>1053</v>
      </c>
      <c r="E244" s="14">
        <v>3.4319999999999999</v>
      </c>
      <c r="F244" s="5">
        <f>_10usy_b_m[[#This Row],[Zamkniecie]]/100</f>
        <v>3.4319999999999996E-2</v>
      </c>
    </row>
    <row r="245" spans="1:6">
      <c r="A245" s="13">
        <v>39568</v>
      </c>
      <c r="B245" s="14" t="s">
        <v>1054</v>
      </c>
      <c r="C245" s="14" t="s">
        <v>1055</v>
      </c>
      <c r="D245" s="14" t="s">
        <v>1056</v>
      </c>
      <c r="E245" s="14">
        <v>3.7589999999999999</v>
      </c>
      <c r="F245" s="5">
        <f>_10usy_b_m[[#This Row],[Zamkniecie]]/100</f>
        <v>3.7589999999999998E-2</v>
      </c>
    </row>
    <row r="246" spans="1:6">
      <c r="A246" s="13">
        <v>39599</v>
      </c>
      <c r="B246" s="14" t="s">
        <v>1057</v>
      </c>
      <c r="C246" s="14" t="s">
        <v>1058</v>
      </c>
      <c r="D246" s="14" t="s">
        <v>1059</v>
      </c>
      <c r="E246" s="14">
        <v>4.0460000000000003</v>
      </c>
      <c r="F246" s="5">
        <f>_10usy_b_m[[#This Row],[Zamkniecie]]/100</f>
        <v>4.0460000000000003E-2</v>
      </c>
    </row>
    <row r="247" spans="1:6">
      <c r="A247" s="13">
        <v>39629</v>
      </c>
      <c r="B247" s="14" t="s">
        <v>1060</v>
      </c>
      <c r="C247" s="14" t="s">
        <v>1061</v>
      </c>
      <c r="D247" s="14" t="s">
        <v>1062</v>
      </c>
      <c r="E247" s="14">
        <v>3.9790000000000001</v>
      </c>
      <c r="F247" s="5">
        <f>_10usy_b_m[[#This Row],[Zamkniecie]]/100</f>
        <v>3.9789999999999999E-2</v>
      </c>
    </row>
    <row r="248" spans="1:6">
      <c r="A248" s="13">
        <v>39660</v>
      </c>
      <c r="B248" s="14" t="s">
        <v>978</v>
      </c>
      <c r="C248" s="14" t="s">
        <v>1063</v>
      </c>
      <c r="D248" s="14" t="s">
        <v>1064</v>
      </c>
      <c r="E248" s="14">
        <v>3.9790000000000001</v>
      </c>
      <c r="F248" s="5">
        <f>_10usy_b_m[[#This Row],[Zamkniecie]]/100</f>
        <v>3.9789999999999999E-2</v>
      </c>
    </row>
    <row r="249" spans="1:6">
      <c r="A249" s="13">
        <v>39691</v>
      </c>
      <c r="B249" s="14" t="s">
        <v>978</v>
      </c>
      <c r="C249" s="14" t="s">
        <v>1065</v>
      </c>
      <c r="D249" s="14" t="s">
        <v>1066</v>
      </c>
      <c r="E249" s="14">
        <v>3.8130000000000002</v>
      </c>
      <c r="F249" s="5">
        <f>_10usy_b_m[[#This Row],[Zamkniecie]]/100</f>
        <v>3.8130000000000004E-2</v>
      </c>
    </row>
    <row r="250" spans="1:6">
      <c r="A250" s="13">
        <v>39721</v>
      </c>
      <c r="B250" s="14" t="s">
        <v>1067</v>
      </c>
      <c r="C250" s="14" t="s">
        <v>1068</v>
      </c>
      <c r="D250" s="14" t="s">
        <v>1069</v>
      </c>
      <c r="E250" s="14">
        <v>3.827</v>
      </c>
      <c r="F250" s="5">
        <f>_10usy_b_m[[#This Row],[Zamkniecie]]/100</f>
        <v>3.8269999999999998E-2</v>
      </c>
    </row>
    <row r="251" spans="1:6">
      <c r="A251" s="13">
        <v>39752</v>
      </c>
      <c r="B251" s="14" t="s">
        <v>1070</v>
      </c>
      <c r="C251" s="14" t="s">
        <v>1071</v>
      </c>
      <c r="D251" s="14" t="s">
        <v>1072</v>
      </c>
      <c r="E251" s="14">
        <v>3.97</v>
      </c>
      <c r="F251" s="5">
        <f>_10usy_b_m[[#This Row],[Zamkniecie]]/100</f>
        <v>3.9699999999999999E-2</v>
      </c>
    </row>
    <row r="252" spans="1:6">
      <c r="A252" s="13">
        <v>39782</v>
      </c>
      <c r="B252" s="14" t="s">
        <v>1073</v>
      </c>
      <c r="C252" s="14" t="s">
        <v>1074</v>
      </c>
      <c r="D252" s="14" t="s">
        <v>1075</v>
      </c>
      <c r="E252" s="14">
        <v>2.9569999999999999</v>
      </c>
      <c r="F252" s="5">
        <f>_10usy_b_m[[#This Row],[Zamkniecie]]/100</f>
        <v>2.9569999999999999E-2</v>
      </c>
    </row>
    <row r="253" spans="1:6">
      <c r="A253" s="13">
        <v>39813</v>
      </c>
      <c r="B253" s="14" t="s">
        <v>1077</v>
      </c>
      <c r="C253" s="14" t="s">
        <v>1078</v>
      </c>
      <c r="D253" s="14" t="s">
        <v>1079</v>
      </c>
      <c r="E253" s="14">
        <v>2.2440000000000002</v>
      </c>
      <c r="F253" s="5">
        <f>_10usy_b_m[[#This Row],[Zamkniecie]]/100</f>
        <v>2.2440000000000002E-2</v>
      </c>
    </row>
    <row r="254" spans="1:6">
      <c r="A254" s="13">
        <v>39844</v>
      </c>
      <c r="B254" s="14" t="s">
        <v>1080</v>
      </c>
      <c r="C254" s="14" t="s">
        <v>1081</v>
      </c>
      <c r="D254" s="14" t="s">
        <v>1082</v>
      </c>
      <c r="E254" s="14">
        <v>2.8439999999999999</v>
      </c>
      <c r="F254" s="5">
        <f>_10usy_b_m[[#This Row],[Zamkniecie]]/100</f>
        <v>2.844E-2</v>
      </c>
    </row>
    <row r="255" spans="1:6">
      <c r="A255" s="13">
        <v>39872</v>
      </c>
      <c r="B255" s="14" t="s">
        <v>1083</v>
      </c>
      <c r="C255" s="14" t="s">
        <v>1084</v>
      </c>
      <c r="D255" s="14" t="s">
        <v>1085</v>
      </c>
      <c r="E255" s="14">
        <v>3.0409999999999999</v>
      </c>
      <c r="F255" s="5">
        <f>_10usy_b_m[[#This Row],[Zamkniecie]]/100</f>
        <v>3.041E-2</v>
      </c>
    </row>
    <row r="256" spans="1:6">
      <c r="A256" s="13">
        <v>39903</v>
      </c>
      <c r="B256" s="14" t="s">
        <v>1087</v>
      </c>
      <c r="C256" s="14" t="s">
        <v>1086</v>
      </c>
      <c r="D256" s="14" t="s">
        <v>1088</v>
      </c>
      <c r="E256" s="14">
        <v>2.6850000000000001</v>
      </c>
      <c r="F256" s="5">
        <f>_10usy_b_m[[#This Row],[Zamkniecie]]/100</f>
        <v>2.6849999999999999E-2</v>
      </c>
    </row>
    <row r="257" spans="1:6">
      <c r="A257" s="13">
        <v>39933</v>
      </c>
      <c r="B257" s="14" t="s">
        <v>1089</v>
      </c>
      <c r="C257" s="14" t="s">
        <v>1090</v>
      </c>
      <c r="D257" s="14" t="s">
        <v>1091</v>
      </c>
      <c r="E257" s="14">
        <v>3.1240000000000001</v>
      </c>
      <c r="F257" s="5">
        <f>_10usy_b_m[[#This Row],[Zamkniecie]]/100</f>
        <v>3.124E-2</v>
      </c>
    </row>
    <row r="258" spans="1:6">
      <c r="A258" s="13">
        <v>39964</v>
      </c>
      <c r="B258" s="14" t="s">
        <v>1093</v>
      </c>
      <c r="C258" s="14" t="s">
        <v>1094</v>
      </c>
      <c r="D258" s="14" t="s">
        <v>1095</v>
      </c>
      <c r="E258" s="14">
        <v>3.4649999999999999</v>
      </c>
      <c r="F258" s="5">
        <f>_10usy_b_m[[#This Row],[Zamkniecie]]/100</f>
        <v>3.465E-2</v>
      </c>
    </row>
    <row r="259" spans="1:6">
      <c r="A259" s="13">
        <v>39994</v>
      </c>
      <c r="B259" s="14" t="s">
        <v>1096</v>
      </c>
      <c r="C259" s="14" t="s">
        <v>1097</v>
      </c>
      <c r="D259" s="14" t="s">
        <v>1098</v>
      </c>
      <c r="E259" s="14">
        <v>3.5230000000000001</v>
      </c>
      <c r="F259" s="5">
        <f>_10usy_b_m[[#This Row],[Zamkniecie]]/100</f>
        <v>3.5230000000000004E-2</v>
      </c>
    </row>
    <row r="260" spans="1:6">
      <c r="A260" s="13">
        <v>40025</v>
      </c>
      <c r="B260" s="14" t="s">
        <v>1099</v>
      </c>
      <c r="C260" s="14" t="s">
        <v>1100</v>
      </c>
      <c r="D260" s="14" t="s">
        <v>1101</v>
      </c>
      <c r="E260" s="14">
        <v>3.5009999999999999</v>
      </c>
      <c r="F260" s="5">
        <f>_10usy_b_m[[#This Row],[Zamkniecie]]/100</f>
        <v>3.5009999999999999E-2</v>
      </c>
    </row>
    <row r="261" spans="1:6">
      <c r="A261" s="13">
        <v>40056</v>
      </c>
      <c r="B261" s="14" t="s">
        <v>1102</v>
      </c>
      <c r="C261" s="14" t="s">
        <v>1103</v>
      </c>
      <c r="D261" s="14" t="s">
        <v>1104</v>
      </c>
      <c r="E261" s="14">
        <v>3.4009999999999998</v>
      </c>
      <c r="F261" s="5">
        <f>_10usy_b_m[[#This Row],[Zamkniecie]]/100</f>
        <v>3.4009999999999999E-2</v>
      </c>
    </row>
    <row r="262" spans="1:6">
      <c r="A262" s="13">
        <v>40086</v>
      </c>
      <c r="B262" s="14" t="s">
        <v>1105</v>
      </c>
      <c r="C262" s="14" t="s">
        <v>1106</v>
      </c>
      <c r="D262" s="14" t="s">
        <v>1107</v>
      </c>
      <c r="E262" s="14">
        <v>3.3069999999999999</v>
      </c>
      <c r="F262" s="5">
        <f>_10usy_b_m[[#This Row],[Zamkniecie]]/100</f>
        <v>3.3070000000000002E-2</v>
      </c>
    </row>
    <row r="263" spans="1:6">
      <c r="A263" s="13">
        <v>40117</v>
      </c>
      <c r="B263" s="14" t="s">
        <v>904</v>
      </c>
      <c r="C263" s="14" t="s">
        <v>1108</v>
      </c>
      <c r="D263" s="14" t="s">
        <v>1109</v>
      </c>
      <c r="E263" s="14">
        <v>3.3919999999999999</v>
      </c>
      <c r="F263" s="5">
        <f>_10usy_b_m[[#This Row],[Zamkniecie]]/100</f>
        <v>3.3919999999999999E-2</v>
      </c>
    </row>
    <row r="264" spans="1:6">
      <c r="A264" s="13">
        <v>40147</v>
      </c>
      <c r="B264" s="14" t="s">
        <v>1110</v>
      </c>
      <c r="C264" s="14" t="s">
        <v>1111</v>
      </c>
      <c r="D264" s="14" t="s">
        <v>1112</v>
      </c>
      <c r="E264" s="14">
        <v>3.2010000000000001</v>
      </c>
      <c r="F264" s="5">
        <f>_10usy_b_m[[#This Row],[Zamkniecie]]/100</f>
        <v>3.2010000000000004E-2</v>
      </c>
    </row>
    <row r="265" spans="1:6">
      <c r="A265" s="13">
        <v>40178</v>
      </c>
      <c r="B265" s="14" t="s">
        <v>1113</v>
      </c>
      <c r="C265" s="14" t="s">
        <v>929</v>
      </c>
      <c r="D265" s="14" t="s">
        <v>1114</v>
      </c>
      <c r="E265" s="14">
        <v>3.84</v>
      </c>
      <c r="F265" s="5">
        <f>_10usy_b_m[[#This Row],[Zamkniecie]]/100</f>
        <v>3.8399999999999997E-2</v>
      </c>
    </row>
    <row r="266" spans="1:6">
      <c r="A266" s="13">
        <v>40209</v>
      </c>
      <c r="B266" s="14" t="s">
        <v>1115</v>
      </c>
      <c r="C266" s="14" t="s">
        <v>1115</v>
      </c>
      <c r="D266" s="14" t="s">
        <v>1116</v>
      </c>
      <c r="E266" s="14">
        <v>3.609</v>
      </c>
      <c r="F266" s="5">
        <f>_10usy_b_m[[#This Row],[Zamkniecie]]/100</f>
        <v>3.6089999999999997E-2</v>
      </c>
    </row>
    <row r="267" spans="1:6">
      <c r="A267" s="13">
        <v>40237</v>
      </c>
      <c r="B267" s="14" t="s">
        <v>1117</v>
      </c>
      <c r="C267" s="14" t="s">
        <v>1118</v>
      </c>
      <c r="D267" s="14" t="s">
        <v>1119</v>
      </c>
      <c r="E267" s="14">
        <v>3.5950000000000002</v>
      </c>
      <c r="F267" s="5">
        <f>_10usy_b_m[[#This Row],[Zamkniecie]]/100</f>
        <v>3.5950000000000003E-2</v>
      </c>
    </row>
    <row r="268" spans="1:6">
      <c r="A268" s="13">
        <v>40268</v>
      </c>
      <c r="B268" s="14" t="s">
        <v>1121</v>
      </c>
      <c r="C268" s="14" t="s">
        <v>1122</v>
      </c>
      <c r="D268" s="14" t="s">
        <v>1123</v>
      </c>
      <c r="E268" s="14">
        <v>3.8330000000000002</v>
      </c>
      <c r="F268" s="5">
        <f>_10usy_b_m[[#This Row],[Zamkniecie]]/100</f>
        <v>3.8330000000000003E-2</v>
      </c>
    </row>
    <row r="269" spans="1:6">
      <c r="A269" s="13">
        <v>40298</v>
      </c>
      <c r="B269" s="14" t="s">
        <v>1115</v>
      </c>
      <c r="C269" s="14" t="s">
        <v>1124</v>
      </c>
      <c r="D269" s="14" t="s">
        <v>1125</v>
      </c>
      <c r="E269" s="14">
        <v>3.6629999999999998</v>
      </c>
      <c r="F269" s="5">
        <f>_10usy_b_m[[#This Row],[Zamkniecie]]/100</f>
        <v>3.6629999999999996E-2</v>
      </c>
    </row>
    <row r="270" spans="1:6">
      <c r="A270" s="13">
        <v>40329</v>
      </c>
      <c r="B270" s="14" t="s">
        <v>1126</v>
      </c>
      <c r="C270" s="14" t="s">
        <v>1127</v>
      </c>
      <c r="D270" s="14" t="s">
        <v>1128</v>
      </c>
      <c r="E270" s="14">
        <v>3.3010000000000002</v>
      </c>
      <c r="F270" s="5">
        <f>_10usy_b_m[[#This Row],[Zamkniecie]]/100</f>
        <v>3.3010000000000005E-2</v>
      </c>
    </row>
    <row r="271" spans="1:6">
      <c r="A271" s="13">
        <v>40359</v>
      </c>
      <c r="B271" s="14" t="s">
        <v>1129</v>
      </c>
      <c r="C271" s="14" t="s">
        <v>1130</v>
      </c>
      <c r="D271" s="14" t="s">
        <v>1131</v>
      </c>
      <c r="E271" s="14">
        <v>2.9510000000000001</v>
      </c>
      <c r="F271" s="5">
        <f>_10usy_b_m[[#This Row],[Zamkniecie]]/100</f>
        <v>2.9510000000000002E-2</v>
      </c>
    </row>
    <row r="272" spans="1:6">
      <c r="A272" s="13">
        <v>40390</v>
      </c>
      <c r="B272" s="14" t="s">
        <v>1132</v>
      </c>
      <c r="C272" s="14" t="s">
        <v>1092</v>
      </c>
      <c r="D272" s="14" t="s">
        <v>1077</v>
      </c>
      <c r="E272" s="14">
        <v>2.907</v>
      </c>
      <c r="F272" s="5">
        <f>_10usy_b_m[[#This Row],[Zamkniecie]]/100</f>
        <v>2.9069999999999999E-2</v>
      </c>
    </row>
    <row r="273" spans="1:6">
      <c r="A273" s="13">
        <v>40421</v>
      </c>
      <c r="B273" s="14" t="s">
        <v>1133</v>
      </c>
      <c r="C273" s="14" t="s">
        <v>1134</v>
      </c>
      <c r="D273" s="14" t="s">
        <v>1135</v>
      </c>
      <c r="E273" s="14">
        <v>2.4769999999999999</v>
      </c>
      <c r="F273" s="5">
        <f>_10usy_b_m[[#This Row],[Zamkniecie]]/100</f>
        <v>2.477E-2</v>
      </c>
    </row>
    <row r="274" spans="1:6">
      <c r="A274" s="13">
        <v>40451</v>
      </c>
      <c r="B274" s="14" t="s">
        <v>1136</v>
      </c>
      <c r="C274" s="14" t="s">
        <v>1137</v>
      </c>
      <c r="D274" s="14" t="s">
        <v>1138</v>
      </c>
      <c r="E274" s="14">
        <v>2.5169999999999999</v>
      </c>
      <c r="F274" s="5">
        <f>_10usy_b_m[[#This Row],[Zamkniecie]]/100</f>
        <v>2.5169999999999998E-2</v>
      </c>
    </row>
    <row r="275" spans="1:6">
      <c r="A275" s="13">
        <v>40482</v>
      </c>
      <c r="B275" s="14" t="s">
        <v>1139</v>
      </c>
      <c r="C275" s="14" t="s">
        <v>1140</v>
      </c>
      <c r="D275" s="14" t="s">
        <v>1141</v>
      </c>
      <c r="E275" s="14">
        <v>2.6120000000000001</v>
      </c>
      <c r="F275" s="5">
        <f>_10usy_b_m[[#This Row],[Zamkniecie]]/100</f>
        <v>2.6120000000000001E-2</v>
      </c>
    </row>
    <row r="276" spans="1:6">
      <c r="A276" s="13">
        <v>40512</v>
      </c>
      <c r="B276" s="14" t="s">
        <v>1143</v>
      </c>
      <c r="C276" s="14" t="s">
        <v>1144</v>
      </c>
      <c r="D276" s="14" t="s">
        <v>1145</v>
      </c>
      <c r="E276" s="14">
        <v>2.7970000000000002</v>
      </c>
      <c r="F276" s="5">
        <f>_10usy_b_m[[#This Row],[Zamkniecie]]/100</f>
        <v>2.7970000000000002E-2</v>
      </c>
    </row>
    <row r="277" spans="1:6">
      <c r="A277" s="13">
        <v>40543</v>
      </c>
      <c r="B277" s="14" t="s">
        <v>1146</v>
      </c>
      <c r="C277" s="14" t="s">
        <v>1147</v>
      </c>
      <c r="D277" s="14" t="s">
        <v>1148</v>
      </c>
      <c r="E277" s="14">
        <v>3.3050000000000002</v>
      </c>
      <c r="F277" s="5">
        <f>_10usy_b_m[[#This Row],[Zamkniecie]]/100</f>
        <v>3.3050000000000003E-2</v>
      </c>
    </row>
    <row r="278" spans="1:6">
      <c r="A278" s="13">
        <v>40574</v>
      </c>
      <c r="B278" s="14" t="s">
        <v>1149</v>
      </c>
      <c r="C278" s="14" t="s">
        <v>1150</v>
      </c>
      <c r="D278" s="14" t="s">
        <v>1151</v>
      </c>
      <c r="E278" s="14">
        <v>3.3780000000000001</v>
      </c>
      <c r="F278" s="5">
        <f>_10usy_b_m[[#This Row],[Zamkniecie]]/100</f>
        <v>3.3780000000000004E-2</v>
      </c>
    </row>
    <row r="279" spans="1:6">
      <c r="A279" s="13">
        <v>40602</v>
      </c>
      <c r="B279" s="14" t="s">
        <v>1152</v>
      </c>
      <c r="C279" s="14" t="s">
        <v>1153</v>
      </c>
      <c r="D279" s="14" t="s">
        <v>1154</v>
      </c>
      <c r="E279" s="14">
        <v>3.4140000000000001</v>
      </c>
      <c r="F279" s="5">
        <f>_10usy_b_m[[#This Row],[Zamkniecie]]/100</f>
        <v>3.4140000000000004E-2</v>
      </c>
    </row>
    <row r="280" spans="1:6">
      <c r="A280" s="13">
        <v>40633</v>
      </c>
      <c r="B280" s="14" t="s">
        <v>1155</v>
      </c>
      <c r="C280" s="14" t="s">
        <v>1120</v>
      </c>
      <c r="D280" s="14" t="s">
        <v>1156</v>
      </c>
      <c r="E280" s="14">
        <v>3.4540000000000002</v>
      </c>
      <c r="F280" s="5">
        <f>_10usy_b_m[[#This Row],[Zamkniecie]]/100</f>
        <v>3.4540000000000001E-2</v>
      </c>
    </row>
    <row r="281" spans="1:6">
      <c r="A281" s="13">
        <v>40663</v>
      </c>
      <c r="B281" s="14" t="s">
        <v>1157</v>
      </c>
      <c r="C281" s="14" t="s">
        <v>1158</v>
      </c>
      <c r="D281" s="14" t="s">
        <v>1159</v>
      </c>
      <c r="E281" s="14">
        <v>3.2959999999999998</v>
      </c>
      <c r="F281" s="5">
        <f>_10usy_b_m[[#This Row],[Zamkniecie]]/100</f>
        <v>3.2959999999999996E-2</v>
      </c>
    </row>
    <row r="282" spans="1:6">
      <c r="A282" s="13">
        <v>40694</v>
      </c>
      <c r="B282" s="14" t="s">
        <v>1160</v>
      </c>
      <c r="C282" s="14" t="s">
        <v>1160</v>
      </c>
      <c r="D282" s="14" t="s">
        <v>1086</v>
      </c>
      <c r="E282" s="14">
        <v>3.05</v>
      </c>
      <c r="F282" s="5">
        <f>_10usy_b_m[[#This Row],[Zamkniecie]]/100</f>
        <v>3.0499999999999999E-2</v>
      </c>
    </row>
    <row r="283" spans="1:6">
      <c r="A283" s="13">
        <v>40724</v>
      </c>
      <c r="B283" s="14" t="s">
        <v>1161</v>
      </c>
      <c r="C283" s="14" t="s">
        <v>1162</v>
      </c>
      <c r="D283" s="14" t="s">
        <v>1163</v>
      </c>
      <c r="E283" s="14">
        <v>3.1579999999999999</v>
      </c>
      <c r="F283" s="5">
        <f>_10usy_b_m[[#This Row],[Zamkniecie]]/100</f>
        <v>3.1579999999999997E-2</v>
      </c>
    </row>
    <row r="284" spans="1:6">
      <c r="A284" s="13">
        <v>40755</v>
      </c>
      <c r="B284" s="14" t="s">
        <v>1164</v>
      </c>
      <c r="C284" s="14" t="s">
        <v>1114</v>
      </c>
      <c r="D284" s="14" t="s">
        <v>1165</v>
      </c>
      <c r="E284" s="14">
        <v>2.8050000000000002</v>
      </c>
      <c r="F284" s="5">
        <f>_10usy_b_m[[#This Row],[Zamkniecie]]/100</f>
        <v>2.8050000000000002E-2</v>
      </c>
    </row>
    <row r="285" spans="1:6">
      <c r="A285" s="13">
        <v>40786</v>
      </c>
      <c r="B285" s="14" t="s">
        <v>1166</v>
      </c>
      <c r="C285" s="14" t="s">
        <v>1167</v>
      </c>
      <c r="D285" s="14" t="s">
        <v>1168</v>
      </c>
      <c r="E285" s="14">
        <v>2.218</v>
      </c>
      <c r="F285" s="5">
        <f>_10usy_b_m[[#This Row],[Zamkniecie]]/100</f>
        <v>2.2179999999999998E-2</v>
      </c>
    </row>
    <row r="286" spans="1:6">
      <c r="A286" s="13">
        <v>40816</v>
      </c>
      <c r="B286" s="14" t="s">
        <v>1169</v>
      </c>
      <c r="C286" s="14" t="s">
        <v>1170</v>
      </c>
      <c r="D286" s="14" t="s">
        <v>1171</v>
      </c>
      <c r="E286" s="14">
        <v>1.9239999999999999</v>
      </c>
      <c r="F286" s="5">
        <f>_10usy_b_m[[#This Row],[Zamkniecie]]/100</f>
        <v>1.924E-2</v>
      </c>
    </row>
    <row r="287" spans="1:6">
      <c r="A287" s="13">
        <v>40847</v>
      </c>
      <c r="B287" s="14" t="s">
        <v>1172</v>
      </c>
      <c r="C287" s="14" t="s">
        <v>1173</v>
      </c>
      <c r="D287" s="14" t="s">
        <v>1174</v>
      </c>
      <c r="E287" s="14">
        <v>2.1749999999999998</v>
      </c>
      <c r="F287" s="5">
        <f>_10usy_b_m[[#This Row],[Zamkniecie]]/100</f>
        <v>2.1749999999999999E-2</v>
      </c>
    </row>
    <row r="288" spans="1:6">
      <c r="A288" s="13">
        <v>40877</v>
      </c>
      <c r="B288" s="14" t="s">
        <v>1175</v>
      </c>
      <c r="C288" s="14" t="s">
        <v>1176</v>
      </c>
      <c r="D288" s="14" t="s">
        <v>1177</v>
      </c>
      <c r="E288" s="14">
        <v>2.0680000000000001</v>
      </c>
      <c r="F288" s="5">
        <f>_10usy_b_m[[#This Row],[Zamkniecie]]/100</f>
        <v>2.068E-2</v>
      </c>
    </row>
    <row r="289" spans="1:6">
      <c r="A289" s="13">
        <v>40908</v>
      </c>
      <c r="B289" s="14" t="s">
        <v>1178</v>
      </c>
      <c r="C289" s="14" t="s">
        <v>1179</v>
      </c>
      <c r="D289" s="14" t="s">
        <v>1180</v>
      </c>
      <c r="E289" s="14">
        <v>1.871</v>
      </c>
      <c r="F289" s="5">
        <f>_10usy_b_m[[#This Row],[Zamkniecie]]/100</f>
        <v>1.8710000000000001E-2</v>
      </c>
    </row>
    <row r="290" spans="1:6">
      <c r="A290" s="13">
        <v>40939</v>
      </c>
      <c r="B290" s="14" t="s">
        <v>1181</v>
      </c>
      <c r="C290" s="14" t="s">
        <v>1182</v>
      </c>
      <c r="D290" s="14" t="s">
        <v>1183</v>
      </c>
      <c r="E290" s="14">
        <v>1.7989999999999999</v>
      </c>
      <c r="F290" s="5">
        <f>_10usy_b_m[[#This Row],[Zamkniecie]]/100</f>
        <v>1.7989999999999999E-2</v>
      </c>
    </row>
    <row r="291" spans="1:6">
      <c r="A291" s="13">
        <v>40968</v>
      </c>
      <c r="B291" s="14" t="s">
        <v>1184</v>
      </c>
      <c r="C291" s="14" t="s">
        <v>1185</v>
      </c>
      <c r="D291" s="14" t="s">
        <v>1186</v>
      </c>
      <c r="E291" s="14">
        <v>1.9770000000000001</v>
      </c>
      <c r="F291" s="5">
        <f>_10usy_b_m[[#This Row],[Zamkniecie]]/100</f>
        <v>1.9769999999999999E-2</v>
      </c>
    </row>
    <row r="292" spans="1:6">
      <c r="A292" s="13">
        <v>40999</v>
      </c>
      <c r="B292" s="14" t="s">
        <v>1188</v>
      </c>
      <c r="C292" s="14" t="s">
        <v>1189</v>
      </c>
      <c r="D292" s="14" t="s">
        <v>1190</v>
      </c>
      <c r="E292" s="14">
        <v>2.2160000000000002</v>
      </c>
      <c r="F292" s="5">
        <f>_10usy_b_m[[#This Row],[Zamkniecie]]/100</f>
        <v>2.2160000000000003E-2</v>
      </c>
    </row>
    <row r="293" spans="1:6">
      <c r="A293" s="13">
        <v>41029</v>
      </c>
      <c r="B293" s="14" t="s">
        <v>1191</v>
      </c>
      <c r="C293" s="14" t="s">
        <v>1192</v>
      </c>
      <c r="D293" s="14" t="s">
        <v>1193</v>
      </c>
      <c r="E293" s="14">
        <v>1.915</v>
      </c>
      <c r="F293" s="5">
        <f>_10usy_b_m[[#This Row],[Zamkniecie]]/100</f>
        <v>1.915E-2</v>
      </c>
    </row>
    <row r="294" spans="1:6">
      <c r="A294" s="13">
        <v>41060</v>
      </c>
      <c r="B294" s="14" t="s">
        <v>1194</v>
      </c>
      <c r="C294" s="14" t="s">
        <v>1195</v>
      </c>
      <c r="D294" s="14" t="s">
        <v>1196</v>
      </c>
      <c r="E294" s="14">
        <v>1.581</v>
      </c>
      <c r="F294" s="5">
        <f>_10usy_b_m[[#This Row],[Zamkniecie]]/100</f>
        <v>1.5810000000000001E-2</v>
      </c>
    </row>
    <row r="295" spans="1:6">
      <c r="A295" s="13">
        <v>41090</v>
      </c>
      <c r="B295" s="14" t="s">
        <v>1197</v>
      </c>
      <c r="C295" s="14" t="s">
        <v>1198</v>
      </c>
      <c r="D295" s="14" t="s">
        <v>1199</v>
      </c>
      <c r="E295" s="14">
        <v>1.659</v>
      </c>
      <c r="F295" s="5">
        <f>_10usy_b_m[[#This Row],[Zamkniecie]]/100</f>
        <v>1.6590000000000001E-2</v>
      </c>
    </row>
    <row r="296" spans="1:6">
      <c r="A296" s="13">
        <v>41121</v>
      </c>
      <c r="B296" s="14" t="s">
        <v>1200</v>
      </c>
      <c r="C296" s="14" t="s">
        <v>1200</v>
      </c>
      <c r="D296" s="14" t="s">
        <v>1201</v>
      </c>
      <c r="E296" s="14">
        <v>1.492</v>
      </c>
      <c r="F296" s="5">
        <f>_10usy_b_m[[#This Row],[Zamkniecie]]/100</f>
        <v>1.4919999999999999E-2</v>
      </c>
    </row>
    <row r="297" spans="1:6">
      <c r="A297" s="13">
        <v>41152</v>
      </c>
      <c r="B297" s="14" t="s">
        <v>1202</v>
      </c>
      <c r="C297" s="14" t="s">
        <v>1203</v>
      </c>
      <c r="D297" s="14" t="s">
        <v>1204</v>
      </c>
      <c r="E297" s="14">
        <v>1.56</v>
      </c>
      <c r="F297" s="5">
        <f>_10usy_b_m[[#This Row],[Zamkniecie]]/100</f>
        <v>1.5600000000000001E-2</v>
      </c>
    </row>
    <row r="298" spans="1:6">
      <c r="A298" s="13">
        <v>41182</v>
      </c>
      <c r="B298" s="14" t="s">
        <v>1206</v>
      </c>
      <c r="C298" s="14" t="s">
        <v>1207</v>
      </c>
      <c r="D298" s="14" t="s">
        <v>1208</v>
      </c>
      <c r="E298" s="14">
        <v>1.637</v>
      </c>
      <c r="F298" s="5">
        <f>_10usy_b_m[[#This Row],[Zamkniecie]]/100</f>
        <v>1.6369999999999999E-2</v>
      </c>
    </row>
    <row r="299" spans="1:6">
      <c r="A299" s="13">
        <v>41213</v>
      </c>
      <c r="B299" s="14" t="s">
        <v>1210</v>
      </c>
      <c r="C299" s="14" t="s">
        <v>1211</v>
      </c>
      <c r="D299" s="14" t="s">
        <v>1212</v>
      </c>
      <c r="E299" s="14">
        <v>1.69</v>
      </c>
      <c r="F299" s="5">
        <f>_10usy_b_m[[#This Row],[Zamkniecie]]/100</f>
        <v>1.6899999999999998E-2</v>
      </c>
    </row>
    <row r="300" spans="1:6">
      <c r="A300" s="13">
        <v>41243</v>
      </c>
      <c r="B300" s="14" t="s">
        <v>1213</v>
      </c>
      <c r="C300" s="14" t="s">
        <v>1214</v>
      </c>
      <c r="D300" s="14" t="s">
        <v>1215</v>
      </c>
      <c r="E300" s="14">
        <v>1.6060000000000001</v>
      </c>
      <c r="F300" s="5">
        <f>_10usy_b_m[[#This Row],[Zamkniecie]]/100</f>
        <v>1.6060000000000001E-2</v>
      </c>
    </row>
    <row r="301" spans="1:6">
      <c r="A301" s="13">
        <v>41274</v>
      </c>
      <c r="B301" s="14" t="s">
        <v>1216</v>
      </c>
      <c r="C301" s="14" t="s">
        <v>1217</v>
      </c>
      <c r="D301" s="14" t="s">
        <v>1218</v>
      </c>
      <c r="E301" s="14">
        <v>1.756</v>
      </c>
      <c r="F301" s="5">
        <f>_10usy_b_m[[#This Row],[Zamkniecie]]/100</f>
        <v>1.7559999999999999E-2</v>
      </c>
    </row>
    <row r="302" spans="1:6">
      <c r="A302" s="13">
        <v>41305</v>
      </c>
      <c r="B302" s="14" t="s">
        <v>1219</v>
      </c>
      <c r="C302" s="14" t="s">
        <v>1220</v>
      </c>
      <c r="D302" s="14" t="s">
        <v>1221</v>
      </c>
      <c r="E302" s="14">
        <v>1.9850000000000001</v>
      </c>
      <c r="F302" s="5">
        <f>_10usy_b_m[[#This Row],[Zamkniecie]]/100</f>
        <v>1.985E-2</v>
      </c>
    </row>
    <row r="303" spans="1:6">
      <c r="A303" s="13">
        <v>41333</v>
      </c>
      <c r="B303" s="14" t="s">
        <v>1222</v>
      </c>
      <c r="C303" s="14" t="s">
        <v>1223</v>
      </c>
      <c r="D303" s="14" t="s">
        <v>1224</v>
      </c>
      <c r="E303" s="14">
        <v>1.8879999999999999</v>
      </c>
      <c r="F303" s="5">
        <f>_10usy_b_m[[#This Row],[Zamkniecie]]/100</f>
        <v>1.8879999999999997E-2</v>
      </c>
    </row>
    <row r="304" spans="1:6">
      <c r="A304" s="13">
        <v>41364</v>
      </c>
      <c r="B304" s="14" t="s">
        <v>1225</v>
      </c>
      <c r="C304" s="14" t="s">
        <v>1226</v>
      </c>
      <c r="D304" s="14" t="s">
        <v>1227</v>
      </c>
      <c r="E304" s="14">
        <v>1.8520000000000001</v>
      </c>
      <c r="F304" s="5">
        <f>_10usy_b_m[[#This Row],[Zamkniecie]]/100</f>
        <v>1.8520000000000002E-2</v>
      </c>
    </row>
    <row r="305" spans="1:6">
      <c r="A305" s="13">
        <v>41394</v>
      </c>
      <c r="B305" s="14" t="s">
        <v>1172</v>
      </c>
      <c r="C305" s="14" t="s">
        <v>1172</v>
      </c>
      <c r="D305" s="14" t="s">
        <v>1228</v>
      </c>
      <c r="E305" s="14">
        <v>1.675</v>
      </c>
      <c r="F305" s="5">
        <f>_10usy_b_m[[#This Row],[Zamkniecie]]/100</f>
        <v>1.6750000000000001E-2</v>
      </c>
    </row>
    <row r="306" spans="1:6">
      <c r="A306" s="13">
        <v>41425</v>
      </c>
      <c r="B306" s="14" t="s">
        <v>1229</v>
      </c>
      <c r="C306" s="14" t="s">
        <v>1230</v>
      </c>
      <c r="D306" s="14" t="s">
        <v>1231</v>
      </c>
      <c r="E306" s="14">
        <v>2.1640000000000001</v>
      </c>
      <c r="F306" s="5">
        <f>_10usy_b_m[[#This Row],[Zamkniecie]]/100</f>
        <v>2.1640000000000003E-2</v>
      </c>
    </row>
    <row r="307" spans="1:6">
      <c r="A307" s="13">
        <v>41455</v>
      </c>
      <c r="B307" s="14" t="s">
        <v>1233</v>
      </c>
      <c r="C307" s="14" t="s">
        <v>1234</v>
      </c>
      <c r="D307" s="14" t="s">
        <v>1235</v>
      </c>
      <c r="E307" s="14">
        <v>2.4780000000000002</v>
      </c>
      <c r="F307" s="5">
        <f>_10usy_b_m[[#This Row],[Zamkniecie]]/100</f>
        <v>2.4780000000000003E-2</v>
      </c>
    </row>
    <row r="308" spans="1:6">
      <c r="A308" s="13">
        <v>41486</v>
      </c>
      <c r="B308" s="14" t="s">
        <v>1236</v>
      </c>
      <c r="C308" s="14" t="s">
        <v>1237</v>
      </c>
      <c r="D308" s="14" t="s">
        <v>1238</v>
      </c>
      <c r="E308" s="14">
        <v>2.593</v>
      </c>
      <c r="F308" s="5">
        <f>_10usy_b_m[[#This Row],[Zamkniecie]]/100</f>
        <v>2.5929999999999998E-2</v>
      </c>
    </row>
    <row r="309" spans="1:6">
      <c r="A309" s="13">
        <v>41517</v>
      </c>
      <c r="B309" s="14" t="s">
        <v>1239</v>
      </c>
      <c r="C309" s="14" t="s">
        <v>1240</v>
      </c>
      <c r="D309" s="14" t="s">
        <v>1241</v>
      </c>
      <c r="E309" s="14">
        <v>2.7490000000000001</v>
      </c>
      <c r="F309" s="5">
        <f>_10usy_b_m[[#This Row],[Zamkniecie]]/100</f>
        <v>2.7490000000000001E-2</v>
      </c>
    </row>
    <row r="310" spans="1:6">
      <c r="A310" s="13">
        <v>41547</v>
      </c>
      <c r="B310" s="14" t="s">
        <v>1242</v>
      </c>
      <c r="C310" s="14" t="s">
        <v>1243</v>
      </c>
      <c r="D310" s="14" t="s">
        <v>1239</v>
      </c>
      <c r="E310" s="14">
        <v>2.6150000000000002</v>
      </c>
      <c r="F310" s="5">
        <f>_10usy_b_m[[#This Row],[Zamkniecie]]/100</f>
        <v>2.6150000000000003E-2</v>
      </c>
    </row>
    <row r="311" spans="1:6">
      <c r="A311" s="13">
        <v>41578</v>
      </c>
      <c r="B311" s="14" t="s">
        <v>1244</v>
      </c>
      <c r="C311" s="14" t="s">
        <v>1245</v>
      </c>
      <c r="D311" s="14" t="s">
        <v>1246</v>
      </c>
      <c r="E311" s="14">
        <v>2.5419999999999998</v>
      </c>
      <c r="F311" s="5">
        <f>_10usy_b_m[[#This Row],[Zamkniecie]]/100</f>
        <v>2.5419999999999998E-2</v>
      </c>
    </row>
    <row r="312" spans="1:6">
      <c r="A312" s="13">
        <v>41608</v>
      </c>
      <c r="B312" s="14" t="s">
        <v>1247</v>
      </c>
      <c r="C312" s="14" t="s">
        <v>1248</v>
      </c>
      <c r="D312" s="14" t="s">
        <v>1249</v>
      </c>
      <c r="E312" s="14">
        <v>2.7389999999999999</v>
      </c>
      <c r="F312" s="5">
        <f>_10usy_b_m[[#This Row],[Zamkniecie]]/100</f>
        <v>2.7389999999999998E-2</v>
      </c>
    </row>
    <row r="313" spans="1:6">
      <c r="A313" s="13">
        <v>41639</v>
      </c>
      <c r="B313" s="14" t="s">
        <v>1251</v>
      </c>
      <c r="C313" s="14" t="s">
        <v>1252</v>
      </c>
      <c r="D313" s="14" t="s">
        <v>1253</v>
      </c>
      <c r="E313" s="14">
        <v>3.0259999999999998</v>
      </c>
      <c r="F313" s="5">
        <f>_10usy_b_m[[#This Row],[Zamkniecie]]/100</f>
        <v>3.0259999999999999E-2</v>
      </c>
    </row>
    <row r="314" spans="1:6">
      <c r="A314" s="13">
        <v>41670</v>
      </c>
      <c r="B314" s="14" t="s">
        <v>1254</v>
      </c>
      <c r="C314" s="14" t="s">
        <v>1255</v>
      </c>
      <c r="D314" s="14" t="s">
        <v>1244</v>
      </c>
      <c r="E314" s="14">
        <v>2.6680000000000001</v>
      </c>
      <c r="F314" s="5">
        <f>_10usy_b_m[[#This Row],[Zamkniecie]]/100</f>
        <v>2.6680000000000002E-2</v>
      </c>
    </row>
    <row r="315" spans="1:6">
      <c r="A315" s="13">
        <v>41698</v>
      </c>
      <c r="B315" s="14" t="s">
        <v>1256</v>
      </c>
      <c r="C315" s="14" t="s">
        <v>1251</v>
      </c>
      <c r="D315" s="14" t="s">
        <v>1257</v>
      </c>
      <c r="E315" s="14">
        <v>2.6549999999999998</v>
      </c>
      <c r="F315" s="5">
        <f>_10usy_b_m[[#This Row],[Zamkniecie]]/100</f>
        <v>2.6549999999999997E-2</v>
      </c>
    </row>
    <row r="316" spans="1:6">
      <c r="A316" s="13">
        <v>41729</v>
      </c>
      <c r="B316" s="14" t="s">
        <v>1142</v>
      </c>
      <c r="C316" s="14" t="s">
        <v>1167</v>
      </c>
      <c r="D316" s="14" t="s">
        <v>1258</v>
      </c>
      <c r="E316" s="14">
        <v>2.7229999999999999</v>
      </c>
      <c r="F316" s="5">
        <f>_10usy_b_m[[#This Row],[Zamkniecie]]/100</f>
        <v>2.7229999999999997E-2</v>
      </c>
    </row>
    <row r="317" spans="1:6">
      <c r="A317" s="13">
        <v>41759</v>
      </c>
      <c r="B317" s="14" t="s">
        <v>1259</v>
      </c>
      <c r="C317" s="14" t="s">
        <v>1260</v>
      </c>
      <c r="D317" s="14" t="s">
        <v>1258</v>
      </c>
      <c r="E317" s="14">
        <v>2.65</v>
      </c>
      <c r="F317" s="5">
        <f>_10usy_b_m[[#This Row],[Zamkniecie]]/100</f>
        <v>2.6499999999999999E-2</v>
      </c>
    </row>
    <row r="318" spans="1:6">
      <c r="A318" s="13">
        <v>41790</v>
      </c>
      <c r="B318" s="14" t="s">
        <v>1261</v>
      </c>
      <c r="C318" s="14" t="s">
        <v>1262</v>
      </c>
      <c r="D318" s="14" t="s">
        <v>1263</v>
      </c>
      <c r="E318" s="14">
        <v>2.4569999999999999</v>
      </c>
      <c r="F318" s="5">
        <f>_10usy_b_m[[#This Row],[Zamkniecie]]/100</f>
        <v>2.4569999999999998E-2</v>
      </c>
    </row>
    <row r="319" spans="1:6">
      <c r="A319" s="13">
        <v>41820</v>
      </c>
      <c r="B319" s="14" t="s">
        <v>1264</v>
      </c>
      <c r="C319" s="14" t="s">
        <v>1089</v>
      </c>
      <c r="D319" s="14" t="s">
        <v>1265</v>
      </c>
      <c r="E319" s="14">
        <v>2.52</v>
      </c>
      <c r="F319" s="5">
        <f>_10usy_b_m[[#This Row],[Zamkniecie]]/100</f>
        <v>2.52E-2</v>
      </c>
    </row>
    <row r="320" spans="1:6">
      <c r="A320" s="13">
        <v>41851</v>
      </c>
      <c r="B320" s="14" t="s">
        <v>1266</v>
      </c>
      <c r="C320" s="14" t="s">
        <v>1267</v>
      </c>
      <c r="D320" s="14" t="s">
        <v>1268</v>
      </c>
      <c r="E320" s="14">
        <v>2.5670000000000002</v>
      </c>
      <c r="F320" s="5">
        <f>_10usy_b_m[[#This Row],[Zamkniecie]]/100</f>
        <v>2.5670000000000002E-2</v>
      </c>
    </row>
    <row r="321" spans="1:6">
      <c r="A321" s="13">
        <v>41882</v>
      </c>
      <c r="B321" s="14" t="s">
        <v>1269</v>
      </c>
      <c r="C321" s="14" t="s">
        <v>1270</v>
      </c>
      <c r="D321" s="14" t="s">
        <v>1271</v>
      </c>
      <c r="E321" s="14">
        <v>2.3380000000000001</v>
      </c>
      <c r="F321" s="5">
        <f>_10usy_b_m[[#This Row],[Zamkniecie]]/100</f>
        <v>2.3380000000000001E-2</v>
      </c>
    </row>
    <row r="322" spans="1:6">
      <c r="A322" s="13">
        <v>41912</v>
      </c>
      <c r="B322" s="14" t="s">
        <v>1272</v>
      </c>
      <c r="C322" s="14" t="s">
        <v>1273</v>
      </c>
      <c r="D322" s="14" t="s">
        <v>1274</v>
      </c>
      <c r="E322" s="14">
        <v>2.508</v>
      </c>
      <c r="F322" s="5">
        <f>_10usy_b_m[[#This Row],[Zamkniecie]]/100</f>
        <v>2.5080000000000002E-2</v>
      </c>
    </row>
    <row r="323" spans="1:6">
      <c r="A323" s="13">
        <v>41943</v>
      </c>
      <c r="B323" s="14" t="s">
        <v>1275</v>
      </c>
      <c r="C323" s="14" t="s">
        <v>1276</v>
      </c>
      <c r="D323" s="14" t="s">
        <v>1277</v>
      </c>
      <c r="E323" s="14">
        <v>2.3279999999999998</v>
      </c>
      <c r="F323" s="5">
        <f>_10usy_b_m[[#This Row],[Zamkniecie]]/100</f>
        <v>2.3279999999999999E-2</v>
      </c>
    </row>
    <row r="324" spans="1:6">
      <c r="A324" s="13">
        <v>41973</v>
      </c>
      <c r="B324" s="14" t="s">
        <v>1278</v>
      </c>
      <c r="C324" s="14" t="s">
        <v>1279</v>
      </c>
      <c r="D324" s="14" t="s">
        <v>1280</v>
      </c>
      <c r="E324" s="14">
        <v>2.194</v>
      </c>
      <c r="F324" s="5">
        <f>_10usy_b_m[[#This Row],[Zamkniecie]]/100</f>
        <v>2.1940000000000001E-2</v>
      </c>
    </row>
    <row r="325" spans="1:6">
      <c r="A325" s="13">
        <v>42004</v>
      </c>
      <c r="B325" s="14" t="s">
        <v>1281</v>
      </c>
      <c r="C325" s="14" t="s">
        <v>1282</v>
      </c>
      <c r="D325" s="14" t="s">
        <v>1283</v>
      </c>
      <c r="E325" s="14">
        <v>2.17</v>
      </c>
      <c r="F325" s="5">
        <f>_10usy_b_m[[#This Row],[Zamkniecie]]/100</f>
        <v>2.1700000000000001E-2</v>
      </c>
    </row>
    <row r="326" spans="1:6">
      <c r="A326" s="13">
        <v>42035</v>
      </c>
      <c r="B326" s="14" t="s">
        <v>1284</v>
      </c>
      <c r="C326" s="14" t="s">
        <v>1285</v>
      </c>
      <c r="D326" s="14" t="s">
        <v>1286</v>
      </c>
      <c r="E326" s="14">
        <v>1.671</v>
      </c>
      <c r="F326" s="5">
        <f>_10usy_b_m[[#This Row],[Zamkniecie]]/100</f>
        <v>1.6709999999999999E-2</v>
      </c>
    </row>
    <row r="327" spans="1:6">
      <c r="A327" s="13">
        <v>42063</v>
      </c>
      <c r="B327" s="14" t="s">
        <v>1287</v>
      </c>
      <c r="C327" s="14" t="s">
        <v>1232</v>
      </c>
      <c r="D327" s="14" t="s">
        <v>1288</v>
      </c>
      <c r="E327" s="14">
        <v>1.9930000000000001</v>
      </c>
      <c r="F327" s="5">
        <f>_10usy_b_m[[#This Row],[Zamkniecie]]/100</f>
        <v>1.993E-2</v>
      </c>
    </row>
    <row r="328" spans="1:6">
      <c r="A328" s="13">
        <v>42094</v>
      </c>
      <c r="B328" s="14" t="s">
        <v>1289</v>
      </c>
      <c r="C328" s="14" t="s">
        <v>1290</v>
      </c>
      <c r="D328" s="14" t="s">
        <v>1291</v>
      </c>
      <c r="E328" s="14">
        <v>1.9266000000000001</v>
      </c>
      <c r="F328" s="5">
        <f>_10usy_b_m[[#This Row],[Zamkniecie]]/100</f>
        <v>1.9266000000000002E-2</v>
      </c>
    </row>
    <row r="329" spans="1:6">
      <c r="A329" s="13">
        <v>42124</v>
      </c>
      <c r="B329" s="14" t="s">
        <v>1292</v>
      </c>
      <c r="C329" s="14" t="s">
        <v>1293</v>
      </c>
      <c r="D329" s="14" t="s">
        <v>1294</v>
      </c>
      <c r="E329" s="14">
        <v>2.0316999999999998</v>
      </c>
      <c r="F329" s="5">
        <f>_10usy_b_m[[#This Row],[Zamkniecie]]/100</f>
        <v>2.0316999999999998E-2</v>
      </c>
    </row>
    <row r="330" spans="1:6">
      <c r="A330" s="13">
        <v>42155</v>
      </c>
      <c r="B330" s="14" t="s">
        <v>1295</v>
      </c>
      <c r="C330" s="14" t="s">
        <v>1296</v>
      </c>
      <c r="D330" s="14" t="s">
        <v>1295</v>
      </c>
      <c r="E330" s="14">
        <v>2.1248999999999998</v>
      </c>
      <c r="F330" s="5">
        <f>_10usy_b_m[[#This Row],[Zamkniecie]]/100</f>
        <v>2.1248999999999997E-2</v>
      </c>
    </row>
    <row r="331" spans="1:6">
      <c r="A331" s="13">
        <v>42185</v>
      </c>
      <c r="B331" s="14" t="s">
        <v>1297</v>
      </c>
      <c r="C331" s="14" t="s">
        <v>1298</v>
      </c>
      <c r="D331" s="14" t="s">
        <v>1299</v>
      </c>
      <c r="E331" s="14">
        <v>2.3567</v>
      </c>
      <c r="F331" s="5">
        <f>_10usy_b_m[[#This Row],[Zamkniecie]]/100</f>
        <v>2.3567000000000001E-2</v>
      </c>
    </row>
    <row r="332" spans="1:6">
      <c r="A332" s="13">
        <v>42216</v>
      </c>
      <c r="B332" s="14" t="s">
        <v>1300</v>
      </c>
      <c r="C332" s="14" t="s">
        <v>1301</v>
      </c>
      <c r="D332" s="14" t="s">
        <v>1302</v>
      </c>
      <c r="E332" s="14">
        <v>2.1800999999999999</v>
      </c>
      <c r="F332" s="5">
        <f>_10usy_b_m[[#This Row],[Zamkniecie]]/100</f>
        <v>2.1801000000000001E-2</v>
      </c>
    </row>
    <row r="333" spans="1:6">
      <c r="A333" s="13">
        <v>42247</v>
      </c>
      <c r="B333" s="14" t="s">
        <v>1303</v>
      </c>
      <c r="C333" s="14" t="s">
        <v>1304</v>
      </c>
      <c r="D333" s="14" t="s">
        <v>1305</v>
      </c>
      <c r="E333" s="14">
        <v>2.2197</v>
      </c>
      <c r="F333" s="5">
        <f>_10usy_b_m[[#This Row],[Zamkniecie]]/100</f>
        <v>2.2197000000000001E-2</v>
      </c>
    </row>
    <row r="334" spans="1:6">
      <c r="A334" s="13">
        <v>42277</v>
      </c>
      <c r="B334" s="14" t="s">
        <v>1306</v>
      </c>
      <c r="C334" s="14" t="s">
        <v>1271</v>
      </c>
      <c r="D334" s="14" t="s">
        <v>1307</v>
      </c>
      <c r="E334" s="14">
        <v>2.0367000000000002</v>
      </c>
      <c r="F334" s="5">
        <f>_10usy_b_m[[#This Row],[Zamkniecie]]/100</f>
        <v>2.0367000000000003E-2</v>
      </c>
    </row>
    <row r="335" spans="1:6">
      <c r="A335" s="13">
        <v>42308</v>
      </c>
      <c r="B335" s="14" t="s">
        <v>1308</v>
      </c>
      <c r="C335" s="14" t="s">
        <v>1309</v>
      </c>
      <c r="D335" s="14" t="s">
        <v>1310</v>
      </c>
      <c r="E335" s="14">
        <v>2.1457000000000002</v>
      </c>
      <c r="F335" s="5">
        <f>_10usy_b_m[[#This Row],[Zamkniecie]]/100</f>
        <v>2.1457E-2</v>
      </c>
    </row>
    <row r="336" spans="1:6">
      <c r="A336" s="13">
        <v>42338</v>
      </c>
      <c r="B336" s="14" t="s">
        <v>1311</v>
      </c>
      <c r="C336" s="14" t="s">
        <v>1312</v>
      </c>
      <c r="D336" s="14" t="s">
        <v>1313</v>
      </c>
      <c r="E336" s="14">
        <v>2.2078000000000002</v>
      </c>
      <c r="F336" s="5">
        <f>_10usy_b_m[[#This Row],[Zamkniecie]]/100</f>
        <v>2.2078E-2</v>
      </c>
    </row>
    <row r="337" spans="1:6">
      <c r="A337" s="13">
        <v>42369</v>
      </c>
      <c r="B337" s="14" t="s">
        <v>1314</v>
      </c>
      <c r="C337" s="14" t="s">
        <v>1315</v>
      </c>
      <c r="D337" s="14" t="s">
        <v>1316</v>
      </c>
      <c r="E337" s="14">
        <v>2.2694000000000001</v>
      </c>
      <c r="F337" s="5">
        <f>_10usy_b_m[[#This Row],[Zamkniecie]]/100</f>
        <v>2.2694000000000002E-2</v>
      </c>
    </row>
    <row r="338" spans="1:6">
      <c r="A338" s="13">
        <v>42400</v>
      </c>
      <c r="B338" s="14" t="s">
        <v>1317</v>
      </c>
      <c r="C338" s="14" t="s">
        <v>1318</v>
      </c>
      <c r="D338" s="14" t="s">
        <v>1319</v>
      </c>
      <c r="E338" s="14">
        <v>1.9209000000000001</v>
      </c>
      <c r="F338" s="5">
        <f>_10usy_b_m[[#This Row],[Zamkniecie]]/100</f>
        <v>1.9209E-2</v>
      </c>
    </row>
    <row r="339" spans="1:6">
      <c r="A339" s="13">
        <v>42429</v>
      </c>
      <c r="B339" s="14" t="s">
        <v>1320</v>
      </c>
      <c r="C339" s="14" t="s">
        <v>1321</v>
      </c>
      <c r="D339" s="14" t="s">
        <v>1322</v>
      </c>
      <c r="E339" s="14">
        <v>1.7382</v>
      </c>
      <c r="F339" s="5">
        <f>_10usy_b_m[[#This Row],[Zamkniecie]]/100</f>
        <v>1.7381999999999998E-2</v>
      </c>
    </row>
    <row r="340" spans="1:6">
      <c r="A340" s="13">
        <v>42460</v>
      </c>
      <c r="B340" s="14" t="s">
        <v>1323</v>
      </c>
      <c r="C340" s="14" t="s">
        <v>1324</v>
      </c>
      <c r="D340" s="14" t="s">
        <v>1325</v>
      </c>
      <c r="E340" s="14">
        <v>1.7790999999999999</v>
      </c>
      <c r="F340" s="5">
        <f>_10usy_b_m[[#This Row],[Zamkniecie]]/100</f>
        <v>1.7790999999999998E-2</v>
      </c>
    </row>
    <row r="341" spans="1:6">
      <c r="A341" s="13">
        <v>42490</v>
      </c>
      <c r="B341" s="14" t="s">
        <v>1326</v>
      </c>
      <c r="C341" s="14" t="s">
        <v>1327</v>
      </c>
      <c r="D341" s="14" t="s">
        <v>1328</v>
      </c>
      <c r="E341" s="14">
        <v>1.8280000000000001</v>
      </c>
      <c r="F341" s="5">
        <f>_10usy_b_m[[#This Row],[Zamkniecie]]/100</f>
        <v>1.8280000000000001E-2</v>
      </c>
    </row>
    <row r="342" spans="1:6">
      <c r="A342" s="13">
        <v>42521</v>
      </c>
      <c r="B342" s="14" t="s">
        <v>1329</v>
      </c>
      <c r="C342" s="14" t="s">
        <v>1330</v>
      </c>
      <c r="D342" s="14" t="s">
        <v>1331</v>
      </c>
      <c r="E342" s="14">
        <v>1.8441000000000001</v>
      </c>
      <c r="F342" s="5">
        <f>_10usy_b_m[[#This Row],[Zamkniecie]]/100</f>
        <v>1.8440999999999999E-2</v>
      </c>
    </row>
    <row r="343" spans="1:6">
      <c r="A343" s="13">
        <v>42551</v>
      </c>
      <c r="B343" s="14" t="s">
        <v>1332</v>
      </c>
      <c r="C343" s="14" t="s">
        <v>1333</v>
      </c>
      <c r="D343" s="14" t="s">
        <v>1334</v>
      </c>
      <c r="E343" s="14">
        <v>1.4832000000000001</v>
      </c>
      <c r="F343" s="5">
        <f>_10usy_b_m[[#This Row],[Zamkniecie]]/100</f>
        <v>1.4832000000000001E-2</v>
      </c>
    </row>
    <row r="344" spans="1:6">
      <c r="A344" s="13">
        <v>42582</v>
      </c>
      <c r="B344" s="14" t="s">
        <v>1335</v>
      </c>
      <c r="C344" s="14" t="s">
        <v>1336</v>
      </c>
      <c r="D344" s="14" t="s">
        <v>1337</v>
      </c>
      <c r="E344" s="14">
        <v>1.4548000000000001</v>
      </c>
      <c r="F344" s="5">
        <f>_10usy_b_m[[#This Row],[Zamkniecie]]/100</f>
        <v>1.4548E-2</v>
      </c>
    </row>
    <row r="345" spans="1:6">
      <c r="A345" s="13">
        <v>42613</v>
      </c>
      <c r="B345" s="14" t="s">
        <v>1338</v>
      </c>
      <c r="C345" s="14" t="s">
        <v>1339</v>
      </c>
      <c r="D345" s="14" t="s">
        <v>1340</v>
      </c>
      <c r="E345" s="14">
        <v>1.58</v>
      </c>
      <c r="F345" s="5">
        <f>_10usy_b_m[[#This Row],[Zamkniecie]]/100</f>
        <v>1.5800000000000002E-2</v>
      </c>
    </row>
    <row r="346" spans="1:6">
      <c r="A346" s="13">
        <v>42643</v>
      </c>
      <c r="B346" s="14" t="s">
        <v>1341</v>
      </c>
      <c r="C346" s="14" t="s">
        <v>1342</v>
      </c>
      <c r="D346" s="14" t="s">
        <v>1343</v>
      </c>
      <c r="E346" s="14">
        <v>1.5979000000000001</v>
      </c>
      <c r="F346" s="5">
        <f>_10usy_b_m[[#This Row],[Zamkniecie]]/100</f>
        <v>1.5979E-2</v>
      </c>
    </row>
    <row r="347" spans="1:6">
      <c r="A347" s="13">
        <v>42674</v>
      </c>
      <c r="B347" s="14" t="s">
        <v>1344</v>
      </c>
      <c r="C347" s="14" t="s">
        <v>1345</v>
      </c>
      <c r="D347" s="14" t="s">
        <v>1346</v>
      </c>
      <c r="E347" s="14">
        <v>1.825</v>
      </c>
      <c r="F347" s="5">
        <f>_10usy_b_m[[#This Row],[Zamkniecie]]/100</f>
        <v>1.8249999999999999E-2</v>
      </c>
    </row>
    <row r="348" spans="1:6">
      <c r="A348" s="13">
        <v>42704</v>
      </c>
      <c r="B348" s="14" t="s">
        <v>1347</v>
      </c>
      <c r="C348" s="14" t="s">
        <v>1348</v>
      </c>
      <c r="D348" s="14" t="s">
        <v>1349</v>
      </c>
      <c r="E348" s="14">
        <v>2.3809</v>
      </c>
      <c r="F348" s="5">
        <f>_10usy_b_m[[#This Row],[Zamkniecie]]/100</f>
        <v>2.3809E-2</v>
      </c>
    </row>
    <row r="349" spans="1:6">
      <c r="A349" s="13">
        <v>42735</v>
      </c>
      <c r="B349" s="14" t="s">
        <v>1350</v>
      </c>
      <c r="C349" s="14" t="s">
        <v>1351</v>
      </c>
      <c r="D349" s="14" t="s">
        <v>1352</v>
      </c>
      <c r="E349" s="14">
        <v>2.4460000000000002</v>
      </c>
      <c r="F349" s="5">
        <f>_10usy_b_m[[#This Row],[Zamkniecie]]/100</f>
        <v>2.4460000000000003E-2</v>
      </c>
    </row>
    <row r="350" spans="1:6">
      <c r="A350" s="13">
        <v>42766</v>
      </c>
      <c r="B350" s="14" t="s">
        <v>1353</v>
      </c>
      <c r="C350" s="14" t="s">
        <v>1354</v>
      </c>
      <c r="D350" s="14" t="s">
        <v>1355</v>
      </c>
      <c r="E350" s="14">
        <v>2.4567999999999999</v>
      </c>
      <c r="F350" s="5">
        <f>_10usy_b_m[[#This Row],[Zamkniecie]]/100</f>
        <v>2.4568E-2</v>
      </c>
    </row>
    <row r="351" spans="1:6">
      <c r="A351" s="13">
        <v>42794</v>
      </c>
      <c r="B351" s="14" t="s">
        <v>1356</v>
      </c>
      <c r="C351" s="14" t="s">
        <v>1357</v>
      </c>
      <c r="D351" s="14" t="s">
        <v>1358</v>
      </c>
      <c r="E351" s="14">
        <v>2.3898999999999999</v>
      </c>
      <c r="F351" s="5">
        <f>_10usy_b_m[[#This Row],[Zamkniecie]]/100</f>
        <v>2.3899E-2</v>
      </c>
    </row>
    <row r="352" spans="1:6">
      <c r="A352" s="13">
        <v>42825</v>
      </c>
      <c r="B352" s="14" t="s">
        <v>1359</v>
      </c>
      <c r="C352" s="14" t="s">
        <v>1360</v>
      </c>
      <c r="D352" s="14" t="s">
        <v>1361</v>
      </c>
      <c r="E352" s="14">
        <v>2.3982000000000001</v>
      </c>
      <c r="F352" s="5">
        <f>_10usy_b_m[[#This Row],[Zamkniecie]]/100</f>
        <v>2.3982E-2</v>
      </c>
    </row>
    <row r="353" spans="1:6">
      <c r="A353" s="13">
        <v>42855</v>
      </c>
      <c r="B353" s="14" t="s">
        <v>1362</v>
      </c>
      <c r="C353" s="14" t="s">
        <v>1363</v>
      </c>
      <c r="D353" s="14" t="s">
        <v>1364</v>
      </c>
      <c r="E353" s="14">
        <v>2.2837999999999998</v>
      </c>
      <c r="F353" s="5">
        <f>_10usy_b_m[[#This Row],[Zamkniecie]]/100</f>
        <v>2.2837999999999997E-2</v>
      </c>
    </row>
    <row r="354" spans="1:6">
      <c r="A354" s="13">
        <v>42886</v>
      </c>
      <c r="B354" s="14" t="s">
        <v>1365</v>
      </c>
      <c r="C354" s="14" t="s">
        <v>1366</v>
      </c>
      <c r="D354" s="14" t="s">
        <v>1367</v>
      </c>
      <c r="E354" s="14">
        <v>2.2044999999999999</v>
      </c>
      <c r="F354" s="5">
        <f>_10usy_b_m[[#This Row],[Zamkniecie]]/100</f>
        <v>2.2044999999999999E-2</v>
      </c>
    </row>
    <row r="355" spans="1:6">
      <c r="A355" s="13">
        <v>42916</v>
      </c>
      <c r="B355" s="14" t="s">
        <v>1368</v>
      </c>
      <c r="C355" s="14" t="s">
        <v>1369</v>
      </c>
      <c r="D355" s="14" t="s">
        <v>1370</v>
      </c>
      <c r="E355" s="14">
        <v>2.3071999999999999</v>
      </c>
      <c r="F355" s="5">
        <f>_10usy_b_m[[#This Row],[Zamkniecie]]/100</f>
        <v>2.3071999999999999E-2</v>
      </c>
    </row>
    <row r="356" spans="1:6">
      <c r="A356" s="13">
        <v>42947</v>
      </c>
      <c r="B356" s="14" t="s">
        <v>1371</v>
      </c>
      <c r="C356" s="14" t="s">
        <v>1372</v>
      </c>
      <c r="D356" s="14" t="s">
        <v>1373</v>
      </c>
      <c r="E356" s="14">
        <v>2.2978000000000001</v>
      </c>
      <c r="F356" s="5">
        <f>_10usy_b_m[[#This Row],[Zamkniecie]]/100</f>
        <v>2.2978000000000002E-2</v>
      </c>
    </row>
    <row r="357" spans="1:6">
      <c r="A357" s="13">
        <v>42978</v>
      </c>
      <c r="B357" s="14" t="s">
        <v>1374</v>
      </c>
      <c r="C357" s="14" t="s">
        <v>1375</v>
      </c>
      <c r="D357" s="14" t="s">
        <v>1376</v>
      </c>
      <c r="E357" s="14">
        <v>2.1190000000000002</v>
      </c>
      <c r="F357" s="5">
        <f>_10usy_b_m[[#This Row],[Zamkniecie]]/100</f>
        <v>2.1190000000000001E-2</v>
      </c>
    </row>
    <row r="358" spans="1:6">
      <c r="A358" s="13">
        <v>43008</v>
      </c>
      <c r="B358" s="14" t="s">
        <v>1377</v>
      </c>
      <c r="C358" s="14" t="s">
        <v>1378</v>
      </c>
      <c r="D358" s="14" t="s">
        <v>1379</v>
      </c>
      <c r="E358" s="14">
        <v>2.3336000000000001</v>
      </c>
      <c r="F358" s="5">
        <f>_10usy_b_m[[#This Row],[Zamkniecie]]/100</f>
        <v>2.3336000000000003E-2</v>
      </c>
    </row>
    <row r="359" spans="1:6">
      <c r="A359" s="13">
        <v>43039</v>
      </c>
      <c r="B359" s="14" t="s">
        <v>1380</v>
      </c>
      <c r="C359" s="14" t="s">
        <v>1381</v>
      </c>
      <c r="D359" s="14" t="s">
        <v>1382</v>
      </c>
      <c r="E359" s="14">
        <v>2.3774999999999999</v>
      </c>
      <c r="F359" s="5">
        <f>_10usy_b_m[[#This Row],[Zamkniecie]]/100</f>
        <v>2.3775000000000001E-2</v>
      </c>
    </row>
    <row r="360" spans="1:6">
      <c r="A360" s="13">
        <v>43069</v>
      </c>
      <c r="B360" s="14" t="s">
        <v>1383</v>
      </c>
      <c r="C360" s="14" t="s">
        <v>1384</v>
      </c>
      <c r="D360" s="14" t="s">
        <v>1385</v>
      </c>
      <c r="E360" s="14">
        <v>2.4131999999999998</v>
      </c>
      <c r="F360" s="5">
        <f>_10usy_b_m[[#This Row],[Zamkniecie]]/100</f>
        <v>2.4131999999999997E-2</v>
      </c>
    </row>
    <row r="361" spans="1:6">
      <c r="A361" s="13">
        <v>43100</v>
      </c>
      <c r="B361" s="14" t="s">
        <v>1386</v>
      </c>
      <c r="C361" s="14" t="s">
        <v>1387</v>
      </c>
      <c r="D361" s="14" t="s">
        <v>1388</v>
      </c>
      <c r="E361" s="14">
        <v>2.4049999999999998</v>
      </c>
      <c r="F361" s="5">
        <f>_10usy_b_m[[#This Row],[Zamkniecie]]/100</f>
        <v>2.4049999999999998E-2</v>
      </c>
    </row>
    <row r="362" spans="1:6">
      <c r="A362" s="13">
        <v>43131</v>
      </c>
      <c r="B362" s="14" t="s">
        <v>1389</v>
      </c>
      <c r="C362" s="14" t="s">
        <v>1390</v>
      </c>
      <c r="D362" s="14" t="s">
        <v>1391</v>
      </c>
      <c r="E362" s="14">
        <v>2.7090000000000001</v>
      </c>
      <c r="F362" s="5">
        <f>_10usy_b_m[[#This Row],[Zamkniecie]]/100</f>
        <v>2.7089999999999999E-2</v>
      </c>
    </row>
    <row r="363" spans="1:6">
      <c r="A363" s="13">
        <v>43159</v>
      </c>
      <c r="B363" s="14" t="s">
        <v>1392</v>
      </c>
      <c r="C363" s="14" t="s">
        <v>1076</v>
      </c>
      <c r="D363" s="14" t="s">
        <v>1393</v>
      </c>
      <c r="E363" s="14">
        <v>2.8620000000000001</v>
      </c>
      <c r="F363" s="5">
        <f>_10usy_b_m[[#This Row],[Zamkniecie]]/100</f>
        <v>2.862E-2</v>
      </c>
    </row>
    <row r="364" spans="1:6">
      <c r="A364" s="13">
        <v>43190</v>
      </c>
      <c r="B364" s="14" t="s">
        <v>1394</v>
      </c>
      <c r="C364" s="14" t="s">
        <v>1395</v>
      </c>
      <c r="D364" s="14" t="s">
        <v>1250</v>
      </c>
      <c r="E364" s="14">
        <v>2.7410000000000001</v>
      </c>
      <c r="F364" s="5">
        <f>_10usy_b_m[[#This Row],[Zamkniecie]]/100</f>
        <v>2.741E-2</v>
      </c>
    </row>
    <row r="365" spans="1:6">
      <c r="A365" s="13">
        <v>43220</v>
      </c>
      <c r="B365" s="14" t="s">
        <v>1396</v>
      </c>
      <c r="C365" s="14" t="s">
        <v>1397</v>
      </c>
      <c r="D365" s="14" t="s">
        <v>1398</v>
      </c>
      <c r="E365" s="14">
        <v>2.9529999999999998</v>
      </c>
      <c r="F365" s="5">
        <f>_10usy_b_m[[#This Row],[Zamkniecie]]/100</f>
        <v>2.9529999999999997E-2</v>
      </c>
    </row>
    <row r="366" spans="1:6">
      <c r="A366" s="13">
        <v>43251</v>
      </c>
      <c r="B366" s="14" t="s">
        <v>1399</v>
      </c>
      <c r="C366" s="14" t="s">
        <v>1400</v>
      </c>
      <c r="D366" s="14" t="s">
        <v>1253</v>
      </c>
      <c r="E366" s="14">
        <v>2.859</v>
      </c>
      <c r="F366" s="5">
        <f>_10usy_b_m[[#This Row],[Zamkniecie]]/100</f>
        <v>2.8590000000000001E-2</v>
      </c>
    </row>
    <row r="367" spans="1:6">
      <c r="A367" s="13">
        <v>43281</v>
      </c>
      <c r="B367" s="14" t="s">
        <v>1402</v>
      </c>
      <c r="C367" s="14" t="s">
        <v>1403</v>
      </c>
      <c r="D367" s="14" t="s">
        <v>1404</v>
      </c>
      <c r="E367" s="14">
        <v>2.8620000000000001</v>
      </c>
      <c r="F367" s="5">
        <f>_10usy_b_m[[#This Row],[Zamkniecie]]/100</f>
        <v>2.862E-2</v>
      </c>
    </row>
    <row r="368" spans="1:6">
      <c r="A368" s="13">
        <v>43312</v>
      </c>
      <c r="B368" s="14" t="s">
        <v>1405</v>
      </c>
      <c r="C368" s="14" t="s">
        <v>1406</v>
      </c>
      <c r="D368" s="14" t="s">
        <v>1407</v>
      </c>
      <c r="E368" s="14">
        <v>2.9620000000000002</v>
      </c>
      <c r="F368" s="5">
        <f>_10usy_b_m[[#This Row],[Zamkniecie]]/100</f>
        <v>2.962E-2</v>
      </c>
    </row>
    <row r="369" spans="1:6">
      <c r="A369" s="13">
        <v>43343</v>
      </c>
      <c r="B369" s="14" t="s">
        <v>1408</v>
      </c>
      <c r="C369" s="14" t="s">
        <v>1409</v>
      </c>
      <c r="D369" s="14" t="s">
        <v>1260</v>
      </c>
      <c r="E369" s="14">
        <v>2.8620000000000001</v>
      </c>
      <c r="F369" s="5">
        <f>_10usy_b_m[[#This Row],[Zamkniecie]]/100</f>
        <v>2.862E-2</v>
      </c>
    </row>
    <row r="370" spans="1:6">
      <c r="A370" s="13">
        <v>43373</v>
      </c>
      <c r="B370" s="14" t="s">
        <v>1410</v>
      </c>
      <c r="C370" s="14" t="s">
        <v>1411</v>
      </c>
      <c r="D370" s="14" t="s">
        <v>1412</v>
      </c>
      <c r="E370" s="14">
        <v>3.0649999999999999</v>
      </c>
      <c r="F370" s="5">
        <f>_10usy_b_m[[#This Row],[Zamkniecie]]/100</f>
        <v>3.065E-2</v>
      </c>
    </row>
    <row r="371" spans="1:6">
      <c r="A371" s="13">
        <v>43404</v>
      </c>
      <c r="B371" s="14" t="s">
        <v>1413</v>
      </c>
      <c r="C371" s="14" t="s">
        <v>1414</v>
      </c>
      <c r="D371" s="14" t="s">
        <v>1415</v>
      </c>
      <c r="E371" s="14">
        <v>3.149</v>
      </c>
      <c r="F371" s="5">
        <f>_10usy_b_m[[#This Row],[Zamkniecie]]/100</f>
        <v>3.1489999999999997E-2</v>
      </c>
    </row>
    <row r="372" spans="1:6">
      <c r="A372" s="13">
        <v>43434</v>
      </c>
      <c r="B372" s="14" t="s">
        <v>1416</v>
      </c>
      <c r="C372" s="14" t="s">
        <v>1417</v>
      </c>
      <c r="D372" s="14" t="s">
        <v>1406</v>
      </c>
      <c r="E372" s="14">
        <v>2.9929999999999999</v>
      </c>
      <c r="F372" s="5">
        <f>_10usy_b_m[[#This Row],[Zamkniecie]]/100</f>
        <v>2.9929999999999998E-2</v>
      </c>
    </row>
    <row r="373" spans="1:6">
      <c r="A373" s="13">
        <v>43465</v>
      </c>
      <c r="B373" s="14" t="s">
        <v>1415</v>
      </c>
      <c r="C373" s="14" t="s">
        <v>1418</v>
      </c>
      <c r="D373" s="14" t="s">
        <v>1419</v>
      </c>
      <c r="E373" s="14">
        <v>2.6859999999999999</v>
      </c>
      <c r="F373" s="5">
        <f>_10usy_b_m[[#This Row],[Zamkniecie]]/100</f>
        <v>2.6859999999999998E-2</v>
      </c>
    </row>
    <row r="374" spans="1:6">
      <c r="A374" s="13">
        <v>43496</v>
      </c>
      <c r="B374" s="14" t="s">
        <v>1420</v>
      </c>
      <c r="C374" s="14" t="s">
        <v>1421</v>
      </c>
      <c r="D374" s="14" t="s">
        <v>1422</v>
      </c>
      <c r="E374" s="14">
        <v>2.633</v>
      </c>
      <c r="F374" s="5">
        <f>_10usy_b_m[[#This Row],[Zamkniecie]]/100</f>
        <v>2.6329999999999999E-2</v>
      </c>
    </row>
    <row r="375" spans="1:6">
      <c r="A375" s="13">
        <v>43524</v>
      </c>
      <c r="B375" s="14" t="s">
        <v>1423</v>
      </c>
      <c r="C375" s="14" t="s">
        <v>1424</v>
      </c>
      <c r="D375" s="14" t="s">
        <v>1425</v>
      </c>
      <c r="E375" s="14">
        <v>2.7149999999999999</v>
      </c>
      <c r="F375" s="5">
        <f>_10usy_b_m[[#This Row],[Zamkniecie]]/100</f>
        <v>2.7149999999999997E-2</v>
      </c>
    </row>
    <row r="376" spans="1:6">
      <c r="A376" s="13">
        <v>43555</v>
      </c>
      <c r="B376" s="14" t="s">
        <v>1426</v>
      </c>
      <c r="C376" s="14" t="s">
        <v>1427</v>
      </c>
      <c r="D376" s="14" t="s">
        <v>1428</v>
      </c>
      <c r="E376" s="14">
        <v>2.407</v>
      </c>
      <c r="F376" s="5">
        <f>_10usy_b_m[[#This Row],[Zamkniecie]]/100</f>
        <v>2.4070000000000001E-2</v>
      </c>
    </row>
    <row r="377" spans="1:6">
      <c r="A377" s="13">
        <v>43585</v>
      </c>
      <c r="B377" s="14" t="s">
        <v>1429</v>
      </c>
      <c r="C377" s="14" t="s">
        <v>1142</v>
      </c>
      <c r="D377" s="14" t="s">
        <v>1430</v>
      </c>
      <c r="E377" s="14">
        <v>2.504</v>
      </c>
      <c r="F377" s="5">
        <f>_10usy_b_m[[#This Row],[Zamkniecie]]/100</f>
        <v>2.504E-2</v>
      </c>
    </row>
    <row r="378" spans="1:6">
      <c r="A378" s="13">
        <v>43616</v>
      </c>
      <c r="B378" s="14" t="s">
        <v>1431</v>
      </c>
      <c r="C378" s="14" t="s">
        <v>1432</v>
      </c>
      <c r="D378" s="14" t="s">
        <v>1433</v>
      </c>
      <c r="E378" s="14">
        <v>2.1259999999999999</v>
      </c>
      <c r="F378" s="5">
        <f>_10usy_b_m[[#This Row],[Zamkniecie]]/100</f>
        <v>2.1259999999999998E-2</v>
      </c>
    </row>
    <row r="379" spans="1:6">
      <c r="A379" s="13">
        <v>43646</v>
      </c>
      <c r="B379" s="14" t="s">
        <v>1434</v>
      </c>
      <c r="C379" s="14" t="s">
        <v>1435</v>
      </c>
      <c r="D379" s="14" t="s">
        <v>1187</v>
      </c>
      <c r="E379" s="14">
        <v>2.0070000000000001</v>
      </c>
      <c r="F379" s="5">
        <f>_10usy_b_m[[#This Row],[Zamkniecie]]/100</f>
        <v>2.0070000000000001E-2</v>
      </c>
    </row>
    <row r="380" spans="1:6">
      <c r="A380" s="13">
        <v>43677</v>
      </c>
      <c r="B380" s="14" t="s">
        <v>1436</v>
      </c>
      <c r="C380" s="14" t="s">
        <v>1437</v>
      </c>
      <c r="D380" s="14" t="s">
        <v>1438</v>
      </c>
      <c r="E380" s="14">
        <v>2.016</v>
      </c>
      <c r="F380" s="5">
        <f>_10usy_b_m[[#This Row],[Zamkniecie]]/100</f>
        <v>2.0160000000000001E-2</v>
      </c>
    </row>
    <row r="381" spans="1:6">
      <c r="A381" s="13">
        <v>43708</v>
      </c>
      <c r="B381" s="14" t="s">
        <v>1439</v>
      </c>
      <c r="C381" s="14" t="s">
        <v>1440</v>
      </c>
      <c r="D381" s="14" t="s">
        <v>1441</v>
      </c>
      <c r="E381" s="14">
        <v>1.4990000000000001</v>
      </c>
      <c r="F381" s="5">
        <f>_10usy_b_m[[#This Row],[Zamkniecie]]/100</f>
        <v>1.4990000000000002E-2</v>
      </c>
    </row>
    <row r="382" spans="1:6">
      <c r="A382" s="13">
        <v>43738</v>
      </c>
      <c r="B382" s="14" t="s">
        <v>1442</v>
      </c>
      <c r="C382" s="14" t="s">
        <v>1443</v>
      </c>
      <c r="D382" s="14" t="s">
        <v>1444</v>
      </c>
      <c r="E382" s="14">
        <v>1.6659999999999999</v>
      </c>
      <c r="F382" s="5">
        <f>_10usy_b_m[[#This Row],[Zamkniecie]]/100</f>
        <v>1.6659999999999998E-2</v>
      </c>
    </row>
    <row r="383" spans="1:6">
      <c r="A383" s="13">
        <v>43769</v>
      </c>
      <c r="B383" s="14" t="s">
        <v>1445</v>
      </c>
      <c r="C383" s="14" t="s">
        <v>1446</v>
      </c>
      <c r="D383" s="14" t="s">
        <v>1447</v>
      </c>
      <c r="E383" s="14">
        <v>1.6879999999999999</v>
      </c>
      <c r="F383" s="5">
        <f>_10usy_b_m[[#This Row],[Zamkniecie]]/100</f>
        <v>1.6879999999999999E-2</v>
      </c>
    </row>
    <row r="384" spans="1:6">
      <c r="A384" s="13">
        <v>43799</v>
      </c>
      <c r="B384" s="14" t="s">
        <v>1449</v>
      </c>
      <c r="C384" s="14" t="s">
        <v>1450</v>
      </c>
      <c r="D384" s="14" t="s">
        <v>1451</v>
      </c>
      <c r="E384" s="14">
        <v>1.774</v>
      </c>
      <c r="F384" s="5">
        <f>_10usy_b_m[[#This Row],[Zamkniecie]]/100</f>
        <v>1.7739999999999999E-2</v>
      </c>
    </row>
    <row r="385" spans="1:6">
      <c r="A385" s="13">
        <v>43830</v>
      </c>
      <c r="B385" s="14" t="s">
        <v>1453</v>
      </c>
      <c r="C385" s="14" t="s">
        <v>1454</v>
      </c>
      <c r="D385" s="14" t="s">
        <v>1455</v>
      </c>
      <c r="E385" s="14">
        <v>1.919</v>
      </c>
      <c r="F385" s="5">
        <f>_10usy_b_m[[#This Row],[Zamkniecie]]/100</f>
        <v>1.9189999999999999E-2</v>
      </c>
    </row>
    <row r="386" spans="1:6">
      <c r="A386" s="13">
        <v>43861</v>
      </c>
      <c r="B386" s="14" t="s">
        <v>1456</v>
      </c>
      <c r="C386" s="14" t="s">
        <v>1457</v>
      </c>
      <c r="D386" s="14" t="s">
        <v>1458</v>
      </c>
      <c r="E386" s="14">
        <v>1.508</v>
      </c>
      <c r="F386" s="5">
        <f>_10usy_b_m[[#This Row],[Zamkniecie]]/100</f>
        <v>1.508E-2</v>
      </c>
    </row>
    <row r="387" spans="1:6">
      <c r="A387" s="13">
        <v>43890</v>
      </c>
      <c r="B387" s="14" t="s">
        <v>1459</v>
      </c>
      <c r="C387" s="14" t="s">
        <v>1451</v>
      </c>
      <c r="D387" s="14" t="s">
        <v>1460</v>
      </c>
      <c r="E387" s="14">
        <v>1.1519999999999999</v>
      </c>
      <c r="F387" s="5">
        <f>_10usy_b_m[[#This Row],[Zamkniecie]]/100</f>
        <v>1.1519999999999999E-2</v>
      </c>
    </row>
    <row r="388" spans="1:6">
      <c r="A388" s="13">
        <v>43921</v>
      </c>
      <c r="B388" s="14" t="s">
        <v>1461</v>
      </c>
      <c r="C388" s="14" t="s">
        <v>1462</v>
      </c>
      <c r="D388" s="14" t="s">
        <v>1463</v>
      </c>
      <c r="E388" s="14">
        <v>0.67400000000000004</v>
      </c>
      <c r="F388" s="5">
        <f>_10usy_b_m[[#This Row],[Zamkniecie]]/100</f>
        <v>6.7400000000000003E-3</v>
      </c>
    </row>
    <row r="389" spans="1:6">
      <c r="A389" s="13">
        <v>43951</v>
      </c>
      <c r="B389" s="14" t="s">
        <v>1465</v>
      </c>
      <c r="C389" s="14" t="s">
        <v>1466</v>
      </c>
      <c r="D389" s="14" t="s">
        <v>1467</v>
      </c>
      <c r="E389" s="14">
        <v>0.64100000000000001</v>
      </c>
      <c r="F389" s="5">
        <f>_10usy_b_m[[#This Row],[Zamkniecie]]/100</f>
        <v>6.4099999999999999E-3</v>
      </c>
    </row>
    <row r="390" spans="1:6">
      <c r="A390" s="13">
        <v>43982</v>
      </c>
      <c r="B390" s="14" t="s">
        <v>1468</v>
      </c>
      <c r="C390" s="14" t="s">
        <v>1469</v>
      </c>
      <c r="D390" s="14" t="s">
        <v>1470</v>
      </c>
      <c r="E390" s="14">
        <v>0.65300000000000002</v>
      </c>
      <c r="F390" s="5">
        <f>_10usy_b_m[[#This Row],[Zamkniecie]]/100</f>
        <v>6.5300000000000002E-3</v>
      </c>
    </row>
    <row r="391" spans="1:6">
      <c r="A391" s="13">
        <v>44012</v>
      </c>
      <c r="B391" s="14" t="s">
        <v>1471</v>
      </c>
      <c r="C391" s="14" t="s">
        <v>1472</v>
      </c>
      <c r="D391" s="14" t="s">
        <v>1473</v>
      </c>
      <c r="E391" s="14">
        <v>0.65800000000000003</v>
      </c>
      <c r="F391" s="5">
        <f>_10usy_b_m[[#This Row],[Zamkniecie]]/100</f>
        <v>6.5799999999999999E-3</v>
      </c>
    </row>
    <row r="392" spans="1:6">
      <c r="A392" s="13">
        <v>44043</v>
      </c>
      <c r="B392" s="14" t="s">
        <v>1464</v>
      </c>
      <c r="C392" s="14" t="s">
        <v>1474</v>
      </c>
      <c r="D392" s="14" t="s">
        <v>1475</v>
      </c>
      <c r="E392" s="14">
        <v>0.53300000000000003</v>
      </c>
      <c r="F392" s="5">
        <f>_10usy_b_m[[#This Row],[Zamkniecie]]/100</f>
        <v>5.3300000000000005E-3</v>
      </c>
    </row>
    <row r="393" spans="1:6">
      <c r="A393" s="13">
        <v>44074</v>
      </c>
      <c r="B393" s="14" t="s">
        <v>1476</v>
      </c>
      <c r="C393" s="14" t="s">
        <v>1477</v>
      </c>
      <c r="D393" s="14" t="s">
        <v>1478</v>
      </c>
      <c r="E393" s="14">
        <v>0.70599999999999996</v>
      </c>
      <c r="F393" s="5">
        <f>_10usy_b_m[[#This Row],[Zamkniecie]]/100</f>
        <v>7.0599999999999994E-3</v>
      </c>
    </row>
    <row r="394" spans="1:6">
      <c r="A394" s="13">
        <v>44104</v>
      </c>
      <c r="B394" s="14" t="s">
        <v>1479</v>
      </c>
      <c r="C394" s="14" t="s">
        <v>1480</v>
      </c>
      <c r="D394" s="14" t="s">
        <v>1481</v>
      </c>
      <c r="E394" s="14">
        <v>0.68600000000000005</v>
      </c>
      <c r="F394" s="5">
        <f>_10usy_b_m[[#This Row],[Zamkniecie]]/100</f>
        <v>6.8600000000000006E-3</v>
      </c>
    </row>
    <row r="395" spans="1:6">
      <c r="A395" s="13">
        <v>44135</v>
      </c>
      <c r="B395" s="14" t="s">
        <v>1482</v>
      </c>
      <c r="C395" s="14" t="s">
        <v>1483</v>
      </c>
      <c r="D395" s="14" t="s">
        <v>1484</v>
      </c>
      <c r="E395" s="14">
        <v>0.874</v>
      </c>
      <c r="F395" s="5">
        <f>_10usy_b_m[[#This Row],[Zamkniecie]]/100</f>
        <v>8.7399999999999995E-3</v>
      </c>
    </row>
    <row r="396" spans="1:6">
      <c r="A396" s="13">
        <v>44165</v>
      </c>
      <c r="B396" s="14" t="s">
        <v>1485</v>
      </c>
      <c r="C396" s="14" t="s">
        <v>1486</v>
      </c>
      <c r="D396" s="14" t="s">
        <v>1474</v>
      </c>
      <c r="E396" s="14">
        <v>0.84199999999999997</v>
      </c>
      <c r="F396" s="5">
        <f>_10usy_b_m[[#This Row],[Zamkniecie]]/100</f>
        <v>8.4200000000000004E-3</v>
      </c>
    </row>
    <row r="397" spans="1:6">
      <c r="A397" s="13">
        <v>44196</v>
      </c>
      <c r="B397" s="14" t="s">
        <v>1487</v>
      </c>
      <c r="C397" s="14" t="s">
        <v>1488</v>
      </c>
      <c r="D397" s="14" t="s">
        <v>1489</v>
      </c>
      <c r="E397" s="14">
        <v>0.91600000000000004</v>
      </c>
      <c r="F397" s="5">
        <f>_10usy_b_m[[#This Row],[Zamkniecie]]/100</f>
        <v>9.1599999999999997E-3</v>
      </c>
    </row>
    <row r="398" spans="1:6">
      <c r="A398" s="13">
        <v>44227</v>
      </c>
      <c r="B398" s="14" t="s">
        <v>1490</v>
      </c>
      <c r="C398" s="14" t="s">
        <v>1491</v>
      </c>
      <c r="D398" s="14" t="s">
        <v>1492</v>
      </c>
      <c r="E398" s="14">
        <v>1.069</v>
      </c>
      <c r="F398" s="5">
        <f>_10usy_b_m[[#This Row],[Zamkniecie]]/100</f>
        <v>1.069E-2</v>
      </c>
    </row>
    <row r="399" spans="1:6">
      <c r="A399" s="13">
        <v>44255</v>
      </c>
      <c r="B399" s="14" t="s">
        <v>1493</v>
      </c>
      <c r="C399" s="14" t="s">
        <v>1494</v>
      </c>
      <c r="D399" s="14" t="s">
        <v>1495</v>
      </c>
      <c r="E399" s="14">
        <v>1.413</v>
      </c>
      <c r="F399" s="5">
        <f>_10usy_b_m[[#This Row],[Zamkniecie]]/100</f>
        <v>1.413E-2</v>
      </c>
    </row>
    <row r="400" spans="1:6">
      <c r="A400" s="13">
        <v>44286</v>
      </c>
      <c r="B400" s="14" t="s">
        <v>1496</v>
      </c>
      <c r="C400" s="14" t="s">
        <v>1452</v>
      </c>
      <c r="D400" s="14" t="s">
        <v>1497</v>
      </c>
      <c r="E400" s="14">
        <v>1.7390000000000001</v>
      </c>
      <c r="F400" s="5">
        <f>_10usy_b_m[[#This Row],[Zamkniecie]]/100</f>
        <v>1.7390000000000003E-2</v>
      </c>
    </row>
    <row r="401" spans="1:6">
      <c r="A401" s="13">
        <v>44316</v>
      </c>
      <c r="B401" s="14" t="s">
        <v>1499</v>
      </c>
      <c r="C401" s="14" t="s">
        <v>1500</v>
      </c>
      <c r="D401" s="14" t="s">
        <v>1196</v>
      </c>
      <c r="E401" s="14">
        <v>1.6240000000000001</v>
      </c>
      <c r="F401" s="5">
        <f>_10usy_b_m[[#This Row],[Zamkniecie]]/100</f>
        <v>1.6240000000000001E-2</v>
      </c>
    </row>
    <row r="402" spans="1:6">
      <c r="A402" s="13">
        <v>44347</v>
      </c>
      <c r="B402" s="14" t="s">
        <v>1501</v>
      </c>
      <c r="C402" s="14" t="s">
        <v>1502</v>
      </c>
      <c r="D402" s="14" t="s">
        <v>1503</v>
      </c>
      <c r="E402" s="14">
        <v>1.581</v>
      </c>
      <c r="F402" s="5">
        <f>_10usy_b_m[[#This Row],[Zamkniecie]]/100</f>
        <v>1.5810000000000001E-2</v>
      </c>
    </row>
    <row r="403" spans="1:6">
      <c r="A403" s="13">
        <v>44377</v>
      </c>
      <c r="B403" s="14" t="s">
        <v>1504</v>
      </c>
      <c r="C403" s="14" t="s">
        <v>1209</v>
      </c>
      <c r="D403" s="14" t="s">
        <v>1505</v>
      </c>
      <c r="E403" s="14">
        <v>1.47</v>
      </c>
      <c r="F403" s="5">
        <f>_10usy_b_m[[#This Row],[Zamkniecie]]/100</f>
        <v>1.47E-2</v>
      </c>
    </row>
    <row r="404" spans="1:6">
      <c r="A404" s="13">
        <v>44408</v>
      </c>
      <c r="B404" s="14" t="s">
        <v>1506</v>
      </c>
      <c r="C404" s="14" t="s">
        <v>1507</v>
      </c>
      <c r="D404" s="14" t="s">
        <v>1508</v>
      </c>
      <c r="E404" s="14">
        <v>1.226</v>
      </c>
      <c r="F404" s="5">
        <f>_10usy_b_m[[#This Row],[Zamkniecie]]/100</f>
        <v>1.226E-2</v>
      </c>
    </row>
    <row r="405" spans="1:6">
      <c r="A405" s="13">
        <v>44439</v>
      </c>
      <c r="B405" s="14" t="s">
        <v>1509</v>
      </c>
      <c r="C405" s="14" t="s">
        <v>1510</v>
      </c>
      <c r="D405" s="14" t="s">
        <v>1511</v>
      </c>
      <c r="E405" s="14">
        <v>1.31</v>
      </c>
      <c r="F405" s="5">
        <f>_10usy_b_m[[#This Row],[Zamkniecie]]/100</f>
        <v>1.3100000000000001E-2</v>
      </c>
    </row>
    <row r="406" spans="1:6">
      <c r="A406" s="13">
        <v>44469</v>
      </c>
      <c r="B406" s="14" t="s">
        <v>1512</v>
      </c>
      <c r="C406" s="14" t="s">
        <v>1205</v>
      </c>
      <c r="D406" s="14" t="s">
        <v>1513</v>
      </c>
      <c r="E406" s="14">
        <v>1.4890000000000001</v>
      </c>
      <c r="F406" s="5">
        <f>_10usy_b_m[[#This Row],[Zamkniecie]]/100</f>
        <v>1.489E-2</v>
      </c>
    </row>
    <row r="407" spans="1:6">
      <c r="A407" s="13">
        <v>44500</v>
      </c>
      <c r="B407" s="14" t="s">
        <v>1514</v>
      </c>
      <c r="C407" s="14" t="s">
        <v>1502</v>
      </c>
      <c r="D407" s="14" t="s">
        <v>1515</v>
      </c>
      <c r="E407" s="14">
        <v>1.5609999999999999</v>
      </c>
      <c r="F407" s="5">
        <f>_10usy_b_m[[#This Row],[Zamkniecie]]/100</f>
        <v>1.5609999999999999E-2</v>
      </c>
    </row>
    <row r="408" spans="1:6">
      <c r="A408" s="13">
        <v>44530</v>
      </c>
      <c r="B408" s="14" t="s">
        <v>1516</v>
      </c>
      <c r="C408" s="14" t="s">
        <v>1448</v>
      </c>
      <c r="D408" s="14" t="s">
        <v>1517</v>
      </c>
      <c r="E408" s="14">
        <v>1.448</v>
      </c>
      <c r="F408" s="5">
        <f>_10usy_b_m[[#This Row],[Zamkniecie]]/100</f>
        <v>1.448E-2</v>
      </c>
    </row>
    <row r="409" spans="1:6">
      <c r="A409" s="13">
        <v>44561</v>
      </c>
      <c r="B409" s="14" t="s">
        <v>1518</v>
      </c>
      <c r="C409" s="14" t="s">
        <v>1519</v>
      </c>
      <c r="D409" s="14" t="s">
        <v>1520</v>
      </c>
      <c r="E409" s="14">
        <v>1.512</v>
      </c>
      <c r="F409" s="5">
        <f>_10usy_b_m[[#This Row],[Zamkniecie]]/100</f>
        <v>1.512E-2</v>
      </c>
    </row>
    <row r="410" spans="1:6">
      <c r="A410" s="13">
        <v>44592</v>
      </c>
      <c r="B410" s="14" t="s">
        <v>1521</v>
      </c>
      <c r="C410" s="14" t="s">
        <v>1522</v>
      </c>
      <c r="D410" s="14" t="s">
        <v>1523</v>
      </c>
      <c r="E410" s="14">
        <v>1.78</v>
      </c>
      <c r="F410" s="5">
        <f>_10usy_b_m[[#This Row],[Zamkniecie]]/100</f>
        <v>1.78E-2</v>
      </c>
    </row>
    <row r="411" spans="1:6">
      <c r="A411" s="13">
        <v>44620</v>
      </c>
      <c r="B411" s="14" t="s">
        <v>1524</v>
      </c>
      <c r="C411" s="14" t="s">
        <v>1525</v>
      </c>
      <c r="D411" s="14" t="s">
        <v>1498</v>
      </c>
      <c r="E411" s="14">
        <v>1.8180000000000001</v>
      </c>
      <c r="F411" s="5">
        <f>_10usy_b_m[[#This Row],[Zamkniecie]]/100</f>
        <v>1.8180000000000002E-2</v>
      </c>
    </row>
    <row r="412" spans="1:6">
      <c r="A412" s="13">
        <v>44651</v>
      </c>
      <c r="B412" s="14" t="s">
        <v>1526</v>
      </c>
      <c r="C412" s="14" t="s">
        <v>1527</v>
      </c>
      <c r="D412" s="14" t="s">
        <v>1448</v>
      </c>
      <c r="E412" s="14">
        <v>2.3420000000000001</v>
      </c>
      <c r="F412" s="5">
        <f>_10usy_b_m[[#This Row],[Zamkniecie]]/100</f>
        <v>2.342E-2</v>
      </c>
    </row>
    <row r="413" spans="1:6">
      <c r="A413" s="13">
        <v>44681</v>
      </c>
      <c r="B413" s="14" t="s">
        <v>1274</v>
      </c>
      <c r="C413" s="14" t="s">
        <v>1399</v>
      </c>
      <c r="D413" s="14" t="s">
        <v>1528</v>
      </c>
      <c r="E413" s="14">
        <v>2.9390000000000001</v>
      </c>
      <c r="F413" s="5">
        <f>_10usy_b_m[[#This Row],[Zamkniecie]]/100</f>
        <v>2.9389999999999999E-2</v>
      </c>
    </row>
    <row r="414" spans="1:6">
      <c r="A414" s="13">
        <v>44712</v>
      </c>
      <c r="B414" s="14" t="s">
        <v>1529</v>
      </c>
      <c r="C414" s="14" t="s">
        <v>1530</v>
      </c>
      <c r="D414" s="14" t="s">
        <v>1531</v>
      </c>
      <c r="E414" s="14">
        <v>2.8479999999999999</v>
      </c>
      <c r="F414" s="5">
        <f>_10usy_b_m[[#This Row],[Zamkniecie]]/100</f>
        <v>2.8479999999999998E-2</v>
      </c>
    </row>
    <row r="415" spans="1:6">
      <c r="A415" s="13">
        <v>44742</v>
      </c>
      <c r="B415" s="14" t="s">
        <v>1401</v>
      </c>
      <c r="C415" s="14" t="s">
        <v>1532</v>
      </c>
      <c r="D415" s="14" t="s">
        <v>1248</v>
      </c>
      <c r="E415" s="14">
        <v>3.0150000000000001</v>
      </c>
      <c r="F415" s="5">
        <f>_10usy_b_m[[#This Row],[Zamkniecie]]/100</f>
        <v>3.015E-2</v>
      </c>
    </row>
    <row r="416" spans="1:6">
      <c r="A416" s="13">
        <v>44773</v>
      </c>
      <c r="B416" s="14" t="s">
        <v>1533</v>
      </c>
      <c r="C416" s="14" t="s">
        <v>1534</v>
      </c>
      <c r="D416" s="14" t="s">
        <v>1535</v>
      </c>
      <c r="E416" s="14">
        <v>2.6579999999999999</v>
      </c>
      <c r="F416" s="5">
        <f>_10usy_b_m[[#This Row],[Zamkniecie]]/100</f>
        <v>2.6579999999999999E-2</v>
      </c>
    </row>
    <row r="417" spans="1:6">
      <c r="A417" s="13">
        <v>44804</v>
      </c>
      <c r="B417" s="14" t="s">
        <v>1536</v>
      </c>
      <c r="C417" s="14" t="s">
        <v>1537</v>
      </c>
      <c r="D417" s="14" t="s">
        <v>1538</v>
      </c>
      <c r="E417" s="14">
        <v>3.1960000000000002</v>
      </c>
      <c r="F417" s="5">
        <f>_10usy_b_m[[#This Row],[Zamkniecie]]/100</f>
        <v>3.1960000000000002E-2</v>
      </c>
    </row>
    <row r="418" spans="1:6">
      <c r="A418" s="13">
        <v>44834</v>
      </c>
      <c r="B418" s="14" t="s">
        <v>1112</v>
      </c>
      <c r="C418" s="14" t="s">
        <v>1539</v>
      </c>
      <c r="D418" s="14" t="s">
        <v>1540</v>
      </c>
      <c r="E418" s="14">
        <v>3.8290000000000002</v>
      </c>
      <c r="F418" s="5">
        <f>_10usy_b_m[[#This Row],[Zamkniecie]]/100</f>
        <v>3.8290000000000005E-2</v>
      </c>
    </row>
    <row r="419" spans="1:6">
      <c r="A419" s="13">
        <v>44865</v>
      </c>
      <c r="B419" s="14" t="s">
        <v>1541</v>
      </c>
      <c r="C419" s="14" t="s">
        <v>1542</v>
      </c>
      <c r="D419" s="14" t="s">
        <v>1147</v>
      </c>
      <c r="E419" s="14">
        <v>4.05</v>
      </c>
      <c r="F419" s="5">
        <f>_10usy_b_m[[#This Row],[Zamkniecie]]/100</f>
        <v>4.0500000000000001E-2</v>
      </c>
    </row>
    <row r="420" spans="1:6">
      <c r="A420" s="13">
        <v>44895</v>
      </c>
      <c r="B420" s="14" t="s">
        <v>1543</v>
      </c>
      <c r="C420" s="14" t="s">
        <v>1544</v>
      </c>
      <c r="D420" s="14" t="s">
        <v>1545</v>
      </c>
      <c r="E420" s="14">
        <v>3.6110000000000002</v>
      </c>
      <c r="F420" s="5">
        <f>_10usy_b_m[[#This Row],[Zamkniecie]]/100</f>
        <v>3.6110000000000003E-2</v>
      </c>
    </row>
    <row r="421" spans="1:6">
      <c r="A421" s="13">
        <v>44926</v>
      </c>
      <c r="B421" s="14" t="s">
        <v>1546</v>
      </c>
      <c r="C421" s="14" t="s">
        <v>1547</v>
      </c>
      <c r="D421" s="14" t="s">
        <v>905</v>
      </c>
      <c r="E421" s="14">
        <v>3.879</v>
      </c>
      <c r="F421" s="5">
        <f>_10usy_b_m[[#This Row],[Zamkniecie]]/100</f>
        <v>3.8789999999999998E-2</v>
      </c>
    </row>
    <row r="422" spans="1:6">
      <c r="A422" s="13">
        <v>44957</v>
      </c>
      <c r="B422" s="14" t="s">
        <v>1548</v>
      </c>
      <c r="C422" s="14" t="s">
        <v>1548</v>
      </c>
      <c r="D422" s="14" t="s">
        <v>1549</v>
      </c>
      <c r="E422" s="14">
        <v>3.51</v>
      </c>
      <c r="F422" s="5">
        <f>_10usy_b_m[[#This Row],[Zamkniecie]]/100</f>
        <v>3.5099999999999999E-2</v>
      </c>
    </row>
    <row r="423" spans="1:6">
      <c r="A423" s="13">
        <v>44985</v>
      </c>
      <c r="B423" s="14" t="s">
        <v>1550</v>
      </c>
      <c r="C423" s="14" t="s">
        <v>983</v>
      </c>
      <c r="D423" s="14" t="s">
        <v>1551</v>
      </c>
      <c r="E423" s="14">
        <v>3.9279999999999999</v>
      </c>
      <c r="F423" s="5">
        <f>_10usy_b_m[[#This Row],[Zamkniecie]]/100</f>
        <v>3.9280000000000002E-2</v>
      </c>
    </row>
    <row r="424" spans="1:6">
      <c r="A424" s="13">
        <v>45016</v>
      </c>
      <c r="B424" s="14" t="s">
        <v>1552</v>
      </c>
      <c r="C424" s="14" t="s">
        <v>1553</v>
      </c>
      <c r="D424" s="14" t="s">
        <v>1554</v>
      </c>
      <c r="E424" s="14">
        <v>3.4729999999999999</v>
      </c>
      <c r="F424" s="5">
        <f>_10usy_b_m[[#This Row],[Zamkniecie]]/100</f>
        <v>3.4729999999999997E-2</v>
      </c>
    </row>
    <row r="425" spans="1:6">
      <c r="A425" s="13">
        <v>45046</v>
      </c>
      <c r="B425" s="14" t="s">
        <v>1555</v>
      </c>
      <c r="C425" s="14" t="s">
        <v>1556</v>
      </c>
      <c r="D425" s="14" t="s">
        <v>1557</v>
      </c>
      <c r="E425" s="14">
        <v>3.4329999999999998</v>
      </c>
      <c r="F425" s="5">
        <f>_10usy_b_m[[#This Row],[Zamkniecie]]/100</f>
        <v>3.4329999999999999E-2</v>
      </c>
    </row>
    <row r="426" spans="1:6">
      <c r="A426" s="13">
        <v>45077</v>
      </c>
      <c r="B426" s="14" t="s">
        <v>1558</v>
      </c>
      <c r="C426" s="14" t="s">
        <v>1559</v>
      </c>
      <c r="D426" s="14" t="s">
        <v>1560</v>
      </c>
      <c r="E426" s="14">
        <v>3.6429999999999998</v>
      </c>
      <c r="F426" s="5">
        <f>_10usy_b_m[[#This Row],[Zamkniecie]]/100</f>
        <v>3.6429999999999997E-2</v>
      </c>
    </row>
    <row r="427" spans="1:6">
      <c r="A427" s="13">
        <v>45107</v>
      </c>
      <c r="B427" s="14" t="s">
        <v>1561</v>
      </c>
      <c r="C427" s="14" t="s">
        <v>1562</v>
      </c>
      <c r="D427" s="14" t="s">
        <v>1563</v>
      </c>
      <c r="E427" s="14">
        <v>3.8410000000000002</v>
      </c>
      <c r="F427" s="5">
        <f>_10usy_b_m[[#This Row],[Zamkniecie]]/100</f>
        <v>3.841E-2</v>
      </c>
    </row>
    <row r="428" spans="1:6">
      <c r="A428" s="13">
        <v>45138</v>
      </c>
      <c r="B428" s="14" t="s">
        <v>1564</v>
      </c>
      <c r="C428" s="14" t="s">
        <v>1565</v>
      </c>
      <c r="D428" s="14" t="s">
        <v>1566</v>
      </c>
      <c r="E428" s="14">
        <v>3.9670000000000001</v>
      </c>
      <c r="F428" s="5">
        <f>_10usy_b_m[[#This Row],[Zamkniecie]]/100</f>
        <v>3.9670000000000004E-2</v>
      </c>
    </row>
    <row r="429" spans="1:6">
      <c r="A429" s="13">
        <v>45169</v>
      </c>
      <c r="B429" s="14" t="s">
        <v>1049</v>
      </c>
      <c r="C429" s="14" t="s">
        <v>1567</v>
      </c>
      <c r="D429" s="14" t="s">
        <v>918</v>
      </c>
      <c r="E429" s="14">
        <v>4.1100000000000003</v>
      </c>
      <c r="F429" s="5">
        <f>_10usy_b_m[[#This Row],[Zamkniecie]]/100</f>
        <v>4.1100000000000005E-2</v>
      </c>
    </row>
    <row r="430" spans="1:6">
      <c r="A430" s="13">
        <v>45199</v>
      </c>
      <c r="B430" s="14" t="s">
        <v>1568</v>
      </c>
      <c r="C430" s="14" t="s">
        <v>1569</v>
      </c>
      <c r="D430" s="14" t="s">
        <v>1570</v>
      </c>
      <c r="E430" s="14">
        <v>4.4939999999999998</v>
      </c>
      <c r="F430" s="5">
        <f>_10usy_b_m[[#This Row],[Zamkniecie]]/100</f>
        <v>4.4940000000000001E-2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7"/>
  <sheetViews>
    <sheetView tabSelected="1" topLeftCell="B1" workbookViewId="0">
      <pane ySplit="1" topLeftCell="A430" activePane="bottomLeft" state="frozen"/>
      <selection pane="bottomLeft" activeCell="P443" sqref="P443"/>
    </sheetView>
  </sheetViews>
  <sheetFormatPr defaultRowHeight="15"/>
  <cols>
    <col min="1" max="1" width="20.7109375" customWidth="1"/>
    <col min="2" max="2" width="10.42578125" style="3" customWidth="1"/>
    <col min="3" max="3" width="11.5703125" style="3" customWidth="1"/>
    <col min="4" max="4" width="20.42578125" style="3" customWidth="1"/>
    <col min="5" max="5" width="23.28515625" style="3" customWidth="1"/>
    <col min="6" max="6" width="24.140625" style="3" customWidth="1"/>
    <col min="7" max="7" width="12" customWidth="1"/>
    <col min="8" max="8" width="11.5703125" customWidth="1"/>
    <col min="11" max="15" width="9.5703125" bestFit="1" customWidth="1"/>
    <col min="16" max="16" width="12.7109375" customWidth="1"/>
  </cols>
  <sheetData>
    <row r="1" spans="1:16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432</v>
      </c>
      <c r="H1" s="4" t="s">
        <v>1572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4" t="s">
        <v>432</v>
      </c>
      <c r="P1" s="4"/>
    </row>
    <row r="2" spans="1:16">
      <c r="A2" s="1" t="s">
        <v>6</v>
      </c>
      <c r="B2" s="3">
        <v>6.9613806739789369E-2</v>
      </c>
      <c r="C2" s="3">
        <v>0.10148041508413159</v>
      </c>
      <c r="D2" s="3">
        <v>8.6173828939473548E-2</v>
      </c>
      <c r="E2" s="3">
        <v>2.4409813919298189E-2</v>
      </c>
      <c r="F2" s="3">
        <v>3.1987836987937147E-2</v>
      </c>
      <c r="G2" s="5">
        <v>8.5052549532658214E-2</v>
      </c>
      <c r="H2" s="5">
        <v>8.1600000000000006E-2</v>
      </c>
      <c r="I2" s="1"/>
      <c r="J2" s="15">
        <f>B2-($H2/12)</f>
        <v>6.2813806739789368E-2</v>
      </c>
      <c r="K2" s="15">
        <f t="shared" ref="K2:O17" si="0">C2-($H2/12)</f>
        <v>9.4680415084131594E-2</v>
      </c>
      <c r="L2" s="15">
        <f t="shared" si="0"/>
        <v>7.9373828939473548E-2</v>
      </c>
      <c r="M2" s="15">
        <f t="shared" si="0"/>
        <v>1.7609813919298188E-2</v>
      </c>
      <c r="N2" s="15">
        <f t="shared" si="0"/>
        <v>2.5187836987937147E-2</v>
      </c>
      <c r="O2" s="15">
        <f t="shared" si="0"/>
        <v>7.8252549532658214E-2</v>
      </c>
    </row>
    <row r="3" spans="1:16">
      <c r="A3" s="1" t="s">
        <v>7</v>
      </c>
      <c r="B3" s="3">
        <v>-4.757905734253124E-2</v>
      </c>
      <c r="C3" s="3">
        <v>5.9178906829275742E-2</v>
      </c>
      <c r="D3" s="3">
        <v>1.4014085845576519E-2</v>
      </c>
      <c r="E3" s="3">
        <v>0.1008270419406111</v>
      </c>
      <c r="F3" s="3">
        <v>8.845119098702113E-2</v>
      </c>
      <c r="G3" s="5">
        <v>1.7076279327877138E-2</v>
      </c>
      <c r="H3" s="5">
        <v>8.5699999999999998E-2</v>
      </c>
      <c r="I3" s="1"/>
      <c r="J3" s="15">
        <f t="shared" ref="J3:J66" si="1">B3-($H3/12)</f>
        <v>-5.4720724009197905E-2</v>
      </c>
      <c r="K3" s="15">
        <f t="shared" si="0"/>
        <v>5.2037240162609077E-2</v>
      </c>
      <c r="L3" s="15">
        <f t="shared" si="0"/>
        <v>6.8724191789098525E-3</v>
      </c>
      <c r="M3" s="15">
        <f t="shared" si="0"/>
        <v>9.3685375273944424E-2</v>
      </c>
      <c r="N3" s="15">
        <f t="shared" si="0"/>
        <v>8.1309524320354459E-2</v>
      </c>
      <c r="O3" s="15">
        <f t="shared" si="0"/>
        <v>9.9346126612104707E-3</v>
      </c>
    </row>
    <row r="4" spans="1:16">
      <c r="A4" s="1" t="s">
        <v>8</v>
      </c>
      <c r="B4" s="3">
        <v>3.2405782288098318E-3</v>
      </c>
      <c r="C4" s="3">
        <v>4.5267505049899157E-3</v>
      </c>
      <c r="D4" s="3">
        <v>1.29339564597944E-2</v>
      </c>
      <c r="E4" s="3">
        <v>4.1643882210653148E-2</v>
      </c>
      <c r="F4" s="3">
        <v>4.6104324128364071E-2</v>
      </c>
      <c r="G4" s="5">
        <v>6.9956045377184426E-3</v>
      </c>
      <c r="H4" s="5">
        <v>8.8699999999999987E-2</v>
      </c>
      <c r="I4" s="1"/>
      <c r="J4" s="15">
        <f t="shared" si="1"/>
        <v>-4.1510884378568331E-3</v>
      </c>
      <c r="K4" s="15">
        <f t="shared" si="0"/>
        <v>-2.8649161616767496E-3</v>
      </c>
      <c r="L4" s="15">
        <f t="shared" si="0"/>
        <v>5.5422897931277351E-3</v>
      </c>
      <c r="M4" s="15">
        <f t="shared" si="0"/>
        <v>3.4252215543986483E-2</v>
      </c>
      <c r="N4" s="15">
        <f t="shared" si="0"/>
        <v>3.8712657461697407E-2</v>
      </c>
      <c r="O4" s="15">
        <f t="shared" si="0"/>
        <v>-3.9606212894822274E-4</v>
      </c>
    </row>
    <row r="5" spans="1:16">
      <c r="A5" s="1" t="s">
        <v>9</v>
      </c>
      <c r="B5" s="3">
        <v>1.8447708584094141E-2</v>
      </c>
      <c r="C5" s="3">
        <v>-3.6260201759963702E-2</v>
      </c>
      <c r="D5" s="3">
        <v>-8.5653282932207555E-3</v>
      </c>
      <c r="E5" s="3">
        <v>7.8464509895070436E-2</v>
      </c>
      <c r="F5" s="3">
        <v>3.9404149613417157E-2</v>
      </c>
      <c r="G5" s="5">
        <v>-9.8322043836539738E-3</v>
      </c>
      <c r="H5" s="5">
        <v>9.1999999999999998E-2</v>
      </c>
      <c r="I5" s="1"/>
      <c r="J5" s="15">
        <f t="shared" si="1"/>
        <v>1.0781041917427476E-2</v>
      </c>
      <c r="K5" s="15">
        <f t="shared" si="0"/>
        <v>-4.3926868426630371E-2</v>
      </c>
      <c r="L5" s="15">
        <f t="shared" si="0"/>
        <v>-1.6231994959887423E-2</v>
      </c>
      <c r="M5" s="15">
        <f t="shared" si="0"/>
        <v>7.0797843228403767E-2</v>
      </c>
      <c r="N5" s="15">
        <f t="shared" si="0"/>
        <v>3.1737482946750488E-2</v>
      </c>
      <c r="O5" s="15">
        <f t="shared" si="0"/>
        <v>-1.7498871050320639E-2</v>
      </c>
    </row>
    <row r="6" spans="1:16">
      <c r="A6" s="1" t="s">
        <v>10</v>
      </c>
      <c r="B6" s="3">
        <v>8.2055461240779462E-2</v>
      </c>
      <c r="C6" s="3">
        <v>-1.7872692599282039E-3</v>
      </c>
      <c r="D6" s="3">
        <v>2.680269216076954E-2</v>
      </c>
      <c r="E6" s="3">
        <v>5.4100871309271548E-2</v>
      </c>
      <c r="F6" s="3">
        <v>6.9962849427126092E-2</v>
      </c>
      <c r="G6" s="5">
        <v>3.5765216935291534E-2</v>
      </c>
      <c r="H6" s="5">
        <v>8.8200000000000001E-2</v>
      </c>
      <c r="I6" s="1"/>
      <c r="J6" s="15">
        <f t="shared" si="1"/>
        <v>7.4705461240779467E-2</v>
      </c>
      <c r="K6" s="15">
        <f t="shared" si="0"/>
        <v>-9.1372692599282039E-3</v>
      </c>
      <c r="L6" s="15">
        <f t="shared" si="0"/>
        <v>1.9452692160769541E-2</v>
      </c>
      <c r="M6" s="15">
        <f t="shared" si="0"/>
        <v>4.6750871309271545E-2</v>
      </c>
      <c r="N6" s="15">
        <f t="shared" si="0"/>
        <v>6.2612849427126097E-2</v>
      </c>
      <c r="O6" s="15">
        <f t="shared" si="0"/>
        <v>2.8415216935291535E-2</v>
      </c>
    </row>
    <row r="7" spans="1:16">
      <c r="A7" s="1" t="s">
        <v>11</v>
      </c>
      <c r="B7" s="3">
        <v>4.6137259344790481E-2</v>
      </c>
      <c r="C7" s="3">
        <v>9.4139304654829462E-2</v>
      </c>
      <c r="D7" s="3">
        <v>5.1850292681501382E-2</v>
      </c>
      <c r="E7" s="3">
        <v>8.897318957612016E-2</v>
      </c>
      <c r="F7" s="3">
        <v>2.3486935455931199E-2</v>
      </c>
      <c r="G7" s="5">
        <v>6.7805378845323866E-2</v>
      </c>
      <c r="H7" s="5">
        <v>9.1199999999999989E-2</v>
      </c>
      <c r="I7" s="1"/>
      <c r="J7" s="15">
        <f t="shared" si="1"/>
        <v>3.8537259344790478E-2</v>
      </c>
      <c r="K7" s="15">
        <f t="shared" si="0"/>
        <v>8.6539304654829466E-2</v>
      </c>
      <c r="L7" s="15">
        <f t="shared" si="0"/>
        <v>4.425029268150138E-2</v>
      </c>
      <c r="M7" s="15">
        <f t="shared" si="0"/>
        <v>8.1373189576120164E-2</v>
      </c>
      <c r="N7" s="15">
        <f t="shared" si="0"/>
        <v>1.58869354559312E-2</v>
      </c>
      <c r="O7" s="15">
        <f t="shared" si="0"/>
        <v>6.020537884532387E-2</v>
      </c>
    </row>
    <row r="8" spans="1:16">
      <c r="A8" s="1" t="s">
        <v>12</v>
      </c>
      <c r="B8" s="3">
        <v>-1.1876713026043579E-2</v>
      </c>
      <c r="C8" s="3">
        <v>-5.6223052189151003E-2</v>
      </c>
      <c r="D8" s="3">
        <v>-2.3813310469493119E-2</v>
      </c>
      <c r="E8" s="3">
        <v>-3.317658417517496E-2</v>
      </c>
      <c r="F8" s="3">
        <v>-4.9095706689346258E-3</v>
      </c>
      <c r="G8" s="5">
        <v>-3.4027801221931761E-2</v>
      </c>
      <c r="H8" s="5">
        <v>9.2499999999999999E-2</v>
      </c>
      <c r="I8" s="1"/>
      <c r="J8" s="15">
        <f t="shared" si="1"/>
        <v>-1.9585046359376912E-2</v>
      </c>
      <c r="K8" s="15">
        <f t="shared" si="0"/>
        <v>-6.3931385522484341E-2</v>
      </c>
      <c r="L8" s="15">
        <f t="shared" si="0"/>
        <v>-3.1521643802826453E-2</v>
      </c>
      <c r="M8" s="15">
        <f t="shared" si="0"/>
        <v>-4.0884917508508291E-2</v>
      </c>
      <c r="N8" s="15">
        <f t="shared" si="0"/>
        <v>-1.2617904002267959E-2</v>
      </c>
      <c r="O8" s="15">
        <f t="shared" si="0"/>
        <v>-4.1736134555265092E-2</v>
      </c>
    </row>
    <row r="9" spans="1:16">
      <c r="A9" s="1" t="s">
        <v>13</v>
      </c>
      <c r="B9" s="3">
        <v>3.461537385539154E-2</v>
      </c>
      <c r="C9" s="3">
        <v>3.5012647896645648E-2</v>
      </c>
      <c r="D9" s="3">
        <v>4.6083043646147737E-2</v>
      </c>
      <c r="E9" s="3">
        <v>-2.4237929672568981E-2</v>
      </c>
      <c r="F9" s="3">
        <v>5.5560185329531678E-2</v>
      </c>
      <c r="G9" s="5">
        <v>3.5069720519290089E-2</v>
      </c>
      <c r="H9" s="5">
        <v>8.8699999999999987E-2</v>
      </c>
      <c r="I9" s="1"/>
      <c r="J9" s="15">
        <f t="shared" si="1"/>
        <v>2.7223707188724876E-2</v>
      </c>
      <c r="K9" s="15">
        <f t="shared" si="0"/>
        <v>2.7620981229978983E-2</v>
      </c>
      <c r="L9" s="15">
        <f t="shared" si="0"/>
        <v>3.8691376979481072E-2</v>
      </c>
      <c r="M9" s="15">
        <f t="shared" si="0"/>
        <v>-3.1629596339235649E-2</v>
      </c>
      <c r="N9" s="15">
        <f t="shared" si="0"/>
        <v>4.8168518662865013E-2</v>
      </c>
      <c r="O9" s="15">
        <f t="shared" si="0"/>
        <v>2.7678053852623424E-2</v>
      </c>
    </row>
    <row r="10" spans="1:16">
      <c r="A10" s="1" t="s">
        <v>14</v>
      </c>
      <c r="B10" s="3">
        <v>5.2078819491762499E-3</v>
      </c>
      <c r="C10" s="3">
        <v>5.524384027575184E-2</v>
      </c>
      <c r="D10" s="3">
        <v>6.4004780136409298E-2</v>
      </c>
      <c r="E10" s="3">
        <v>3.8909176276146928E-2</v>
      </c>
      <c r="F10" s="3">
        <v>-3.1463859301012018E-2</v>
      </c>
      <c r="G10" s="5">
        <v>3.861140299926559E-2</v>
      </c>
      <c r="H10" s="5">
        <v>8.6500000000000007E-2</v>
      </c>
      <c r="I10" s="1"/>
      <c r="J10" s="15">
        <f t="shared" si="1"/>
        <v>-2.0004513841570841E-3</v>
      </c>
      <c r="K10" s="15">
        <f t="shared" si="0"/>
        <v>4.803550694241851E-2</v>
      </c>
      <c r="L10" s="15">
        <f t="shared" si="0"/>
        <v>5.6796446803075967E-2</v>
      </c>
      <c r="M10" s="15">
        <f t="shared" si="0"/>
        <v>3.1700842942813598E-2</v>
      </c>
      <c r="N10" s="15">
        <f t="shared" si="0"/>
        <v>-3.8672192634345348E-2</v>
      </c>
      <c r="O10" s="15">
        <f t="shared" si="0"/>
        <v>3.1403069665932259E-2</v>
      </c>
    </row>
    <row r="11" spans="1:16">
      <c r="A11" s="1" t="s">
        <v>15</v>
      </c>
      <c r="B11" s="3">
        <v>-5.5891032839202548E-2</v>
      </c>
      <c r="C11" s="3">
        <v>4.485668546769337E-2</v>
      </c>
      <c r="D11" s="3">
        <v>-2.772962728107347E-2</v>
      </c>
      <c r="E11" s="3">
        <v>-4.4399882935082603E-2</v>
      </c>
      <c r="F11" s="3">
        <v>-4.464024679316915E-2</v>
      </c>
      <c r="G11" s="5">
        <v>-7.1828039516714315E-3</v>
      </c>
      <c r="H11" s="5">
        <v>9.06E-2</v>
      </c>
      <c r="I11" s="1"/>
      <c r="J11" s="15">
        <f t="shared" si="1"/>
        <v>-6.3441032839202549E-2</v>
      </c>
      <c r="K11" s="15">
        <f t="shared" si="0"/>
        <v>3.7306685467693369E-2</v>
      </c>
      <c r="L11" s="15">
        <f t="shared" si="0"/>
        <v>-3.5279627281073471E-2</v>
      </c>
      <c r="M11" s="15">
        <f t="shared" si="0"/>
        <v>-5.1949882935082604E-2</v>
      </c>
      <c r="N11" s="15">
        <f t="shared" si="0"/>
        <v>-5.2190246793169151E-2</v>
      </c>
      <c r="O11" s="15">
        <f t="shared" si="0"/>
        <v>-1.4732803951671432E-2</v>
      </c>
    </row>
    <row r="12" spans="1:16">
      <c r="A12" s="1" t="s">
        <v>16</v>
      </c>
      <c r="B12" s="3">
        <v>1.7344926444005249E-2</v>
      </c>
      <c r="C12" s="3">
        <v>6.8948022656121714E-3</v>
      </c>
      <c r="D12" s="3">
        <v>6.7568053373814069E-3</v>
      </c>
      <c r="E12" s="3">
        <v>6.5039130893302152E-3</v>
      </c>
      <c r="F12" s="3">
        <v>2.7323257085561149E-2</v>
      </c>
      <c r="G12" s="5">
        <v>1.0276765650271014E-2</v>
      </c>
      <c r="H12" s="5">
        <v>9.1400000000000009E-2</v>
      </c>
      <c r="I12" s="1"/>
      <c r="J12" s="15">
        <f t="shared" si="1"/>
        <v>9.7282597773385819E-3</v>
      </c>
      <c r="K12" s="15">
        <f t="shared" si="0"/>
        <v>-7.2186440105449605E-4</v>
      </c>
      <c r="L12" s="15">
        <f t="shared" si="0"/>
        <v>-8.5986132928526048E-4</v>
      </c>
      <c r="M12" s="15">
        <f t="shared" si="0"/>
        <v>-1.1127535773364523E-3</v>
      </c>
      <c r="N12" s="15">
        <f t="shared" si="0"/>
        <v>1.9706590418894481E-2</v>
      </c>
      <c r="O12" s="15">
        <f t="shared" si="0"/>
        <v>2.6600989836043469E-3</v>
      </c>
    </row>
    <row r="13" spans="1:16">
      <c r="A13" s="1" t="s">
        <v>17</v>
      </c>
      <c r="B13" s="3">
        <v>0.1122447738482827</v>
      </c>
      <c r="C13" s="3">
        <v>4.193779094834317E-2</v>
      </c>
      <c r="D13" s="3">
        <v>7.4880322056565682E-2</v>
      </c>
      <c r="E13" s="3">
        <v>0.13848575537366081</v>
      </c>
      <c r="F13" s="3">
        <v>2.622553239919044E-2</v>
      </c>
      <c r="G13" s="5">
        <v>7.4489889946403751E-2</v>
      </c>
      <c r="H13" s="5">
        <v>9.01E-2</v>
      </c>
      <c r="I13" s="1"/>
      <c r="J13" s="15">
        <f t="shared" si="1"/>
        <v>0.10473644051494936</v>
      </c>
      <c r="K13" s="15">
        <f t="shared" si="0"/>
        <v>3.4429457615009838E-2</v>
      </c>
      <c r="L13" s="15">
        <f t="shared" si="0"/>
        <v>6.7371988723232343E-2</v>
      </c>
      <c r="M13" s="15">
        <f t="shared" si="0"/>
        <v>0.13097742204032747</v>
      </c>
      <c r="N13" s="15">
        <f t="shared" si="0"/>
        <v>1.8717199065857108E-2</v>
      </c>
      <c r="O13" s="15">
        <f t="shared" si="0"/>
        <v>6.6981556613070412E-2</v>
      </c>
    </row>
    <row r="14" spans="1:16">
      <c r="A14" s="1" t="s">
        <v>18</v>
      </c>
      <c r="B14" s="3">
        <v>-1.8079385908917209E-2</v>
      </c>
      <c r="C14" s="3">
        <v>3.1591159416581277E-2</v>
      </c>
      <c r="D14" s="3">
        <v>1.304324967145089E-3</v>
      </c>
      <c r="E14" s="3">
        <v>-6.7999704379952175E-2</v>
      </c>
      <c r="F14" s="3">
        <v>8.6085456152514492E-2</v>
      </c>
      <c r="G14" s="5">
        <v>6.4405037922116758E-3</v>
      </c>
      <c r="H14" s="5">
        <v>9.3200000000000005E-2</v>
      </c>
      <c r="I14" s="1"/>
      <c r="J14" s="15">
        <f t="shared" si="1"/>
        <v>-2.5846052575583877E-2</v>
      </c>
      <c r="K14" s="15">
        <f t="shared" si="0"/>
        <v>2.3824492749914609E-2</v>
      </c>
      <c r="L14" s="15">
        <f t="shared" si="0"/>
        <v>-6.4623416995215786E-3</v>
      </c>
      <c r="M14" s="15">
        <f t="shared" si="0"/>
        <v>-7.5766371046618847E-2</v>
      </c>
      <c r="N14" s="15">
        <f t="shared" si="0"/>
        <v>7.831878948584782E-2</v>
      </c>
      <c r="O14" s="15">
        <f t="shared" si="0"/>
        <v>-1.3261628744549916E-3</v>
      </c>
    </row>
    <row r="15" spans="1:16">
      <c r="A15" s="1" t="s">
        <v>19</v>
      </c>
      <c r="B15" s="3">
        <v>2.8975435904231971E-2</v>
      </c>
      <c r="C15" s="3">
        <v>-2.8785661469380001E-2</v>
      </c>
      <c r="D15" s="3">
        <v>1.4268771862924121E-2</v>
      </c>
      <c r="E15" s="3">
        <v>2.37285132911862E-2</v>
      </c>
      <c r="F15" s="3">
        <v>0.10166599044289749</v>
      </c>
      <c r="G15" s="5">
        <v>1.1684931463083674E-3</v>
      </c>
      <c r="H15" s="5">
        <v>9.3000000000000013E-2</v>
      </c>
      <c r="I15" s="1"/>
      <c r="J15" s="15">
        <f t="shared" si="1"/>
        <v>2.1225435904231971E-2</v>
      </c>
      <c r="K15" s="15">
        <f t="shared" si="0"/>
        <v>-3.6535661469380004E-2</v>
      </c>
      <c r="L15" s="15">
        <f t="shared" si="0"/>
        <v>6.5187718629241198E-3</v>
      </c>
      <c r="M15" s="15">
        <f t="shared" si="0"/>
        <v>1.59785132911862E-2</v>
      </c>
      <c r="N15" s="15">
        <f t="shared" si="0"/>
        <v>9.3915990442897487E-2</v>
      </c>
      <c r="O15" s="15">
        <f t="shared" si="0"/>
        <v>-6.5815068536916339E-3</v>
      </c>
    </row>
    <row r="16" spans="1:16">
      <c r="A16" s="1" t="s">
        <v>20</v>
      </c>
      <c r="B16" s="3">
        <v>5.8473119611418829E-2</v>
      </c>
      <c r="C16" s="3">
        <v>4.0139702262042727E-3</v>
      </c>
      <c r="D16" s="3">
        <v>3.3298684859180902E-2</v>
      </c>
      <c r="E16" s="3">
        <v>3.8492096600978153E-2</v>
      </c>
      <c r="F16" s="3">
        <v>0.17933649509578359</v>
      </c>
      <c r="G16" s="5">
        <v>3.0420283220028307E-2</v>
      </c>
      <c r="H16" s="5">
        <v>9.0200000000000002E-2</v>
      </c>
      <c r="I16" s="1"/>
      <c r="J16" s="15">
        <f t="shared" si="1"/>
        <v>5.0956452944752165E-2</v>
      </c>
      <c r="K16" s="15">
        <f t="shared" si="0"/>
        <v>-3.5026964404623944E-3</v>
      </c>
      <c r="L16" s="15">
        <f t="shared" si="0"/>
        <v>2.5782018192514234E-2</v>
      </c>
      <c r="M16" s="15">
        <f t="shared" si="0"/>
        <v>3.0975429934311485E-2</v>
      </c>
      <c r="N16" s="15">
        <f t="shared" si="0"/>
        <v>0.17181982842911692</v>
      </c>
      <c r="O16" s="15">
        <f t="shared" si="0"/>
        <v>2.2903616553361639E-2</v>
      </c>
    </row>
    <row r="17" spans="1:15">
      <c r="A17" s="1" t="s">
        <v>21</v>
      </c>
      <c r="B17" s="3">
        <v>7.9958605919558973E-2</v>
      </c>
      <c r="C17" s="3">
        <v>-1.6149960232097631E-2</v>
      </c>
      <c r="D17" s="3">
        <v>-1.01120723314293E-2</v>
      </c>
      <c r="E17" s="3">
        <v>-4.0310085722892837E-3</v>
      </c>
      <c r="F17" s="3">
        <v>5.5471163292772178E-2</v>
      </c>
      <c r="G17" s="5">
        <v>1.8212337036285116E-2</v>
      </c>
      <c r="H17" s="5">
        <v>8.5999999999999993E-2</v>
      </c>
      <c r="I17" s="1"/>
      <c r="J17" s="15">
        <f t="shared" si="1"/>
        <v>7.2791939252892304E-2</v>
      </c>
      <c r="K17" s="15">
        <f t="shared" si="0"/>
        <v>-2.3316626898764296E-2</v>
      </c>
      <c r="L17" s="15">
        <f t="shared" si="0"/>
        <v>-1.7278738998095965E-2</v>
      </c>
      <c r="M17" s="15">
        <f t="shared" si="0"/>
        <v>-1.1197675238955949E-2</v>
      </c>
      <c r="N17" s="15">
        <f t="shared" si="0"/>
        <v>4.830449662610551E-2</v>
      </c>
      <c r="O17" s="15">
        <f t="shared" si="0"/>
        <v>1.1045670369618451E-2</v>
      </c>
    </row>
    <row r="18" spans="1:15">
      <c r="A18" s="1" t="s">
        <v>22</v>
      </c>
      <c r="B18" s="3">
        <v>1.416707825939304E-2</v>
      </c>
      <c r="C18" s="3">
        <v>-2.7856359947505811E-2</v>
      </c>
      <c r="D18" s="3">
        <v>5.8649400191903241E-2</v>
      </c>
      <c r="E18" s="3">
        <v>-2.3733695278631058E-2</v>
      </c>
      <c r="F18" s="3">
        <v>-0.1114590692542463</v>
      </c>
      <c r="G18" s="5">
        <v>3.9150376721601866E-3</v>
      </c>
      <c r="H18" s="5">
        <v>8.1000000000000003E-2</v>
      </c>
      <c r="I18" s="1"/>
      <c r="J18" s="15">
        <f t="shared" si="1"/>
        <v>7.4170782593930397E-3</v>
      </c>
      <c r="K18" s="15">
        <f t="shared" ref="K18:K81" si="2">C18-($H18/12)</f>
        <v>-3.4606359947505813E-2</v>
      </c>
      <c r="L18" s="15">
        <f t="shared" ref="L18:L81" si="3">D18-($H18/12)</f>
        <v>5.1899400191903242E-2</v>
      </c>
      <c r="M18" s="15">
        <f t="shared" ref="M18:M81" si="4">E18-($H18/12)</f>
        <v>-3.0483695278631057E-2</v>
      </c>
      <c r="N18" s="15">
        <f t="shared" ref="N18:N81" si="5">F18-($H18/12)</f>
        <v>-0.1182090692542463</v>
      </c>
      <c r="O18" s="15">
        <f t="shared" ref="O18:O81" si="6">G18-($H18/12)</f>
        <v>-2.8349623278398134E-3</v>
      </c>
    </row>
    <row r="19" spans="1:15">
      <c r="A19" s="1" t="s">
        <v>23</v>
      </c>
      <c r="B19" s="3">
        <v>4.315973525592845E-2</v>
      </c>
      <c r="C19" s="3">
        <v>8.007521775215154E-2</v>
      </c>
      <c r="D19" s="3">
        <v>6.7063805891123027E-2</v>
      </c>
      <c r="E19" s="3">
        <v>4.1726535011611388E-2</v>
      </c>
      <c r="F19" s="3">
        <v>1.9144283581856759E-2</v>
      </c>
      <c r="G19" s="5">
        <v>6.2513277972364736E-2</v>
      </c>
      <c r="H19" s="5">
        <v>7.8200000000000006E-2</v>
      </c>
      <c r="I19" s="1"/>
      <c r="J19" s="15">
        <f t="shared" si="1"/>
        <v>3.6643068589261779E-2</v>
      </c>
      <c r="K19" s="15">
        <f t="shared" si="2"/>
        <v>7.3558551085484869E-2</v>
      </c>
      <c r="L19" s="15">
        <f t="shared" si="3"/>
        <v>6.0547139224456356E-2</v>
      </c>
      <c r="M19" s="15">
        <f t="shared" si="4"/>
        <v>3.5209868344944717E-2</v>
      </c>
      <c r="N19" s="15">
        <f t="shared" si="5"/>
        <v>1.2627616915190092E-2</v>
      </c>
      <c r="O19" s="15">
        <f t="shared" si="6"/>
        <v>5.5996611305698066E-2</v>
      </c>
    </row>
    <row r="20" spans="1:15">
      <c r="A20" s="1" t="s">
        <v>24</v>
      </c>
      <c r="B20" s="3">
        <v>3.040408287143705E-2</v>
      </c>
      <c r="C20" s="3">
        <v>-5.6045433103663563E-2</v>
      </c>
      <c r="D20" s="3">
        <v>3.132543099048193E-3</v>
      </c>
      <c r="E20" s="3">
        <v>5.7902074221079888E-2</v>
      </c>
      <c r="F20" s="3">
        <v>3.8321207618563849E-2</v>
      </c>
      <c r="G20" s="5">
        <v>-8.4088642763415714E-3</v>
      </c>
      <c r="H20" s="5">
        <v>8.2599999999999993E-2</v>
      </c>
      <c r="I20" s="1"/>
      <c r="J20" s="15">
        <f t="shared" si="1"/>
        <v>2.3520749538103718E-2</v>
      </c>
      <c r="K20" s="15">
        <f t="shared" si="2"/>
        <v>-6.2928766436996894E-2</v>
      </c>
      <c r="L20" s="15">
        <f t="shared" si="3"/>
        <v>-3.7507902342851394E-3</v>
      </c>
      <c r="M20" s="15">
        <f t="shared" si="4"/>
        <v>5.1018740887746557E-2</v>
      </c>
      <c r="N20" s="15">
        <f t="shared" si="5"/>
        <v>3.1437874285230517E-2</v>
      </c>
      <c r="O20" s="15">
        <f t="shared" si="6"/>
        <v>-1.5292197609674905E-2</v>
      </c>
    </row>
    <row r="21" spans="1:15">
      <c r="A21" s="1" t="s">
        <v>25</v>
      </c>
      <c r="B21" s="3">
        <v>1.312624045603075E-2</v>
      </c>
      <c r="C21" s="3">
        <v>7.7095950156724199E-2</v>
      </c>
      <c r="D21" s="3">
        <v>3.2638428417525248E-2</v>
      </c>
      <c r="E21" s="3">
        <v>4.2803657835397912E-2</v>
      </c>
      <c r="F21" s="3">
        <v>0.13394547224700351</v>
      </c>
      <c r="G21" s="5">
        <v>4.5067498090989387E-2</v>
      </c>
      <c r="H21" s="5">
        <v>8.3100000000000007E-2</v>
      </c>
      <c r="I21" s="1"/>
      <c r="J21" s="15">
        <f t="shared" si="1"/>
        <v>6.2012404560307498E-3</v>
      </c>
      <c r="K21" s="15">
        <f t="shared" si="2"/>
        <v>7.0170950156724199E-2</v>
      </c>
      <c r="L21" s="15">
        <f t="shared" si="3"/>
        <v>2.5713428417525247E-2</v>
      </c>
      <c r="M21" s="15">
        <f t="shared" si="4"/>
        <v>3.5878657835397912E-2</v>
      </c>
      <c r="N21" s="15">
        <f t="shared" si="5"/>
        <v>0.12702047224700352</v>
      </c>
      <c r="O21" s="15">
        <f t="shared" si="6"/>
        <v>3.8142498090989387E-2</v>
      </c>
    </row>
    <row r="22" spans="1:15">
      <c r="A22" s="1" t="s">
        <v>26</v>
      </c>
      <c r="B22" s="3">
        <v>-6.1243479361114822E-2</v>
      </c>
      <c r="C22" s="3">
        <v>-6.4835505579281236E-2</v>
      </c>
      <c r="D22" s="3">
        <v>-0.1057757463708504</v>
      </c>
      <c r="E22" s="3">
        <v>-7.2493581820923053E-2</v>
      </c>
      <c r="F22" s="3">
        <v>-2.4441829441159559E-2</v>
      </c>
      <c r="G22" s="5">
        <v>-7.1045359252149748E-2</v>
      </c>
      <c r="H22" s="5">
        <v>7.9199999999999993E-2</v>
      </c>
      <c r="I22" s="1"/>
      <c r="J22" s="15">
        <f t="shared" si="1"/>
        <v>-6.7843479361114817E-2</v>
      </c>
      <c r="K22" s="15">
        <f t="shared" si="2"/>
        <v>-7.143550557928123E-2</v>
      </c>
      <c r="L22" s="15">
        <f t="shared" si="3"/>
        <v>-0.11237574637085039</v>
      </c>
      <c r="M22" s="15">
        <f t="shared" si="4"/>
        <v>-7.9093581820923048E-2</v>
      </c>
      <c r="N22" s="15">
        <f t="shared" si="5"/>
        <v>-3.1041829441159557E-2</v>
      </c>
      <c r="O22" s="15">
        <f t="shared" si="6"/>
        <v>-7.7645359252149743E-2</v>
      </c>
    </row>
    <row r="23" spans="1:15">
      <c r="A23" s="1" t="s">
        <v>27</v>
      </c>
      <c r="B23" s="3">
        <v>6.0829551121182454E-3</v>
      </c>
      <c r="C23" s="3">
        <v>3.5427513418742229E-2</v>
      </c>
      <c r="D23" s="3">
        <v>3.9984075825813647E-2</v>
      </c>
      <c r="E23" s="3">
        <v>-1.3241217070905901E-2</v>
      </c>
      <c r="F23" s="3">
        <v>-6.2133030305440047E-2</v>
      </c>
      <c r="G23" s="5">
        <v>2.4194413925002142E-2</v>
      </c>
      <c r="H23" s="5">
        <v>7.8399999999999997E-2</v>
      </c>
      <c r="I23" s="1"/>
      <c r="J23" s="15">
        <f t="shared" si="1"/>
        <v>-4.5037822121508746E-4</v>
      </c>
      <c r="K23" s="15">
        <f t="shared" si="2"/>
        <v>2.8894180085408897E-2</v>
      </c>
      <c r="L23" s="15">
        <f t="shared" si="3"/>
        <v>3.3450742492480312E-2</v>
      </c>
      <c r="M23" s="15">
        <f t="shared" si="4"/>
        <v>-1.9774550404239234E-2</v>
      </c>
      <c r="N23" s="15">
        <f t="shared" si="5"/>
        <v>-6.8666363638773376E-2</v>
      </c>
      <c r="O23" s="15">
        <f t="shared" si="6"/>
        <v>1.766108059166881E-2</v>
      </c>
    </row>
    <row r="24" spans="1:15">
      <c r="A24" s="1" t="s">
        <v>28</v>
      </c>
      <c r="B24" s="3">
        <v>-1.9677340088249791E-2</v>
      </c>
      <c r="C24" s="3">
        <v>-4.3757969842599838E-2</v>
      </c>
      <c r="D24" s="3">
        <v>6.0569801288599401E-2</v>
      </c>
      <c r="E24" s="3">
        <v>1.4277905201088E-3</v>
      </c>
      <c r="F24" s="3">
        <v>7.3173806311890716E-2</v>
      </c>
      <c r="G24" s="5">
        <v>-9.6607155600335962E-3</v>
      </c>
      <c r="H24" s="5">
        <v>7.9299999999999995E-2</v>
      </c>
      <c r="I24" s="1"/>
      <c r="J24" s="15">
        <f t="shared" si="1"/>
        <v>-2.6285673421583125E-2</v>
      </c>
      <c r="K24" s="15">
        <f t="shared" si="2"/>
        <v>-5.0366303175933172E-2</v>
      </c>
      <c r="L24" s="15">
        <f t="shared" si="3"/>
        <v>5.3961467955266067E-2</v>
      </c>
      <c r="M24" s="15">
        <f t="shared" si="4"/>
        <v>-5.1805428132245335E-3</v>
      </c>
      <c r="N24" s="15">
        <f t="shared" si="5"/>
        <v>6.6565472978557388E-2</v>
      </c>
      <c r="O24" s="15">
        <f t="shared" si="6"/>
        <v>-1.626904889336693E-2</v>
      </c>
    </row>
    <row r="25" spans="1:15">
      <c r="A25" s="1" t="s">
        <v>29</v>
      </c>
      <c r="B25" s="3">
        <v>-9.6761585883858275E-2</v>
      </c>
      <c r="C25" s="3">
        <v>-9.1675886684032315E-2</v>
      </c>
      <c r="D25" s="3">
        <v>-3.2039432408863401E-2</v>
      </c>
      <c r="E25" s="3">
        <v>-3.585012903614266E-2</v>
      </c>
      <c r="F25" s="3">
        <v>2.660826814022911E-3</v>
      </c>
      <c r="G25" s="5">
        <v>-7.6722094174853414E-2</v>
      </c>
      <c r="H25" s="5">
        <v>8.43E-2</v>
      </c>
      <c r="I25" s="1"/>
      <c r="J25" s="15">
        <f t="shared" si="1"/>
        <v>-0.10378658588385828</v>
      </c>
      <c r="K25" s="15">
        <f t="shared" si="2"/>
        <v>-9.8700886684032318E-2</v>
      </c>
      <c r="L25" s="15">
        <f t="shared" si="3"/>
        <v>-3.9064432408863398E-2</v>
      </c>
      <c r="M25" s="15">
        <f t="shared" si="4"/>
        <v>-4.2875129036142656E-2</v>
      </c>
      <c r="N25" s="15">
        <f t="shared" si="5"/>
        <v>-4.3641731859770886E-3</v>
      </c>
      <c r="O25" s="15">
        <f t="shared" si="6"/>
        <v>-8.3747094174853418E-2</v>
      </c>
    </row>
    <row r="26" spans="1:15">
      <c r="A26" s="1" t="s">
        <v>30</v>
      </c>
      <c r="B26" s="3">
        <v>1.485910828362843E-3</v>
      </c>
      <c r="C26" s="3">
        <v>-0.122350538062739</v>
      </c>
      <c r="D26" s="3">
        <v>-3.7177932468139482E-2</v>
      </c>
      <c r="E26" s="3">
        <v>-2.6043972487581349E-2</v>
      </c>
      <c r="F26" s="3">
        <v>2.5166202289415771E-2</v>
      </c>
      <c r="G26" s="5">
        <v>-5.6186552869708778E-2</v>
      </c>
      <c r="H26" s="5">
        <v>8.5099999999999995E-2</v>
      </c>
      <c r="I26" s="1"/>
      <c r="J26" s="15">
        <f t="shared" si="1"/>
        <v>-5.6057558383038235E-3</v>
      </c>
      <c r="K26" s="15">
        <f t="shared" si="2"/>
        <v>-0.12944220472940568</v>
      </c>
      <c r="L26" s="15">
        <f t="shared" si="3"/>
        <v>-4.4269599134806145E-2</v>
      </c>
      <c r="M26" s="15">
        <f t="shared" si="4"/>
        <v>-3.3135639154248012E-2</v>
      </c>
      <c r="N26" s="15">
        <f t="shared" si="5"/>
        <v>1.8074535622749105E-2</v>
      </c>
      <c r="O26" s="15">
        <f t="shared" si="6"/>
        <v>-6.3278219536375441E-2</v>
      </c>
    </row>
    <row r="27" spans="1:15">
      <c r="A27" s="1" t="s">
        <v>31</v>
      </c>
      <c r="B27" s="3">
        <v>4.0822997525383597E-2</v>
      </c>
      <c r="C27" s="3">
        <v>-0.19806606198609319</v>
      </c>
      <c r="D27" s="3">
        <v>3.1787870552822582E-2</v>
      </c>
      <c r="E27" s="3">
        <v>4.4243730794513028E-3</v>
      </c>
      <c r="F27" s="3">
        <v>-0.12797985024893249</v>
      </c>
      <c r="G27" s="5">
        <v>-4.6326418016934288E-2</v>
      </c>
      <c r="H27" s="5">
        <v>8.6500000000000007E-2</v>
      </c>
      <c r="I27" s="1"/>
      <c r="J27" s="15">
        <f t="shared" si="1"/>
        <v>3.3614664192050267E-2</v>
      </c>
      <c r="K27" s="15">
        <f t="shared" si="2"/>
        <v>-0.20527439531942654</v>
      </c>
      <c r="L27" s="15">
        <f t="shared" si="3"/>
        <v>2.4579537219489248E-2</v>
      </c>
      <c r="M27" s="15">
        <f t="shared" si="4"/>
        <v>-2.7839602538820311E-3</v>
      </c>
      <c r="N27" s="15">
        <f t="shared" si="5"/>
        <v>-0.13518818358226584</v>
      </c>
      <c r="O27" s="15">
        <f t="shared" si="6"/>
        <v>-5.3534751350267626E-2</v>
      </c>
    </row>
    <row r="28" spans="1:15">
      <c r="A28" s="1" t="s">
        <v>32</v>
      </c>
      <c r="B28" s="3">
        <v>-3.3392701966775143E-2</v>
      </c>
      <c r="C28" s="3">
        <v>-2.2162676340265801E-4</v>
      </c>
      <c r="D28" s="3">
        <v>-3.9380881001853552E-2</v>
      </c>
      <c r="E28" s="3">
        <v>-6.573101813935768E-2</v>
      </c>
      <c r="F28" s="3">
        <v>5.679345997313584E-2</v>
      </c>
      <c r="G28" s="5">
        <v>-2.5492090089452985E-2</v>
      </c>
      <c r="H28" s="5">
        <v>9.0399999999999994E-2</v>
      </c>
      <c r="I28" s="1"/>
      <c r="J28" s="15">
        <f t="shared" si="1"/>
        <v>-4.0926035300108479E-2</v>
      </c>
      <c r="K28" s="15">
        <f t="shared" si="2"/>
        <v>-7.7549600967359907E-3</v>
      </c>
      <c r="L28" s="15">
        <f t="shared" si="3"/>
        <v>-4.6914214335186888E-2</v>
      </c>
      <c r="M28" s="15">
        <f t="shared" si="4"/>
        <v>-7.3264351472691017E-2</v>
      </c>
      <c r="N28" s="15">
        <f t="shared" si="5"/>
        <v>4.9260126639802504E-2</v>
      </c>
      <c r="O28" s="15">
        <f t="shared" si="6"/>
        <v>-3.3025423422786318E-2</v>
      </c>
    </row>
    <row r="29" spans="1:15">
      <c r="A29" s="1" t="s">
        <v>33</v>
      </c>
      <c r="B29" s="3">
        <v>7.2034519437419994E-2</v>
      </c>
      <c r="C29" s="3">
        <v>0.1174230826155656</v>
      </c>
      <c r="D29" s="3">
        <v>6.2216883024461087E-2</v>
      </c>
      <c r="E29" s="3">
        <v>7.4174838828749728E-2</v>
      </c>
      <c r="F29" s="3">
        <v>6.2501883285958237E-2</v>
      </c>
      <c r="G29" s="5">
        <v>8.294154608669671E-2</v>
      </c>
      <c r="H29" s="5">
        <v>8.5999999999999993E-2</v>
      </c>
      <c r="I29" s="1"/>
      <c r="J29" s="15">
        <f t="shared" si="1"/>
        <v>6.4867852770753326E-2</v>
      </c>
      <c r="K29" s="15">
        <f t="shared" si="2"/>
        <v>0.11025641594889893</v>
      </c>
      <c r="L29" s="15">
        <f t="shared" si="3"/>
        <v>5.5050216357794418E-2</v>
      </c>
      <c r="M29" s="15">
        <f t="shared" si="4"/>
        <v>6.700817216208306E-2</v>
      </c>
      <c r="N29" s="15">
        <f t="shared" si="5"/>
        <v>5.5335216619291569E-2</v>
      </c>
      <c r="O29" s="15">
        <f t="shared" si="6"/>
        <v>7.5774879420030042E-2</v>
      </c>
    </row>
    <row r="30" spans="1:15">
      <c r="A30" s="1" t="s">
        <v>34</v>
      </c>
      <c r="B30" s="3">
        <v>3.1076508714472559E-3</v>
      </c>
      <c r="C30" s="3">
        <v>-4.0950192369001763E-2</v>
      </c>
      <c r="D30" s="3">
        <v>4.1653849618440902E-2</v>
      </c>
      <c r="E30" s="3">
        <v>3.7994500028389867E-2</v>
      </c>
      <c r="F30" s="3">
        <v>4.0725890509988642E-2</v>
      </c>
      <c r="G30" s="5">
        <v>1.8498070001439268E-5</v>
      </c>
      <c r="H30" s="5">
        <v>8.43E-2</v>
      </c>
      <c r="I30" s="1"/>
      <c r="J30" s="15">
        <f t="shared" si="1"/>
        <v>-3.9173491285527436E-3</v>
      </c>
      <c r="K30" s="15">
        <f t="shared" si="2"/>
        <v>-4.797519236900176E-2</v>
      </c>
      <c r="L30" s="15">
        <f t="shared" si="3"/>
        <v>3.4628849618440899E-2</v>
      </c>
      <c r="M30" s="15">
        <f t="shared" si="4"/>
        <v>3.0969500028389867E-2</v>
      </c>
      <c r="N30" s="15">
        <f t="shared" si="5"/>
        <v>3.3700890509988646E-2</v>
      </c>
      <c r="O30" s="15">
        <f t="shared" si="6"/>
        <v>-7.0065019299985608E-3</v>
      </c>
    </row>
    <row r="31" spans="1:15">
      <c r="A31" s="1" t="s">
        <v>35</v>
      </c>
      <c r="B31" s="3">
        <v>-3.2094557061731588E-2</v>
      </c>
      <c r="C31" s="3">
        <v>-4.4117392095561127E-2</v>
      </c>
      <c r="D31" s="3">
        <v>1.102849356185139E-2</v>
      </c>
      <c r="E31" s="3">
        <v>2.1611012031696668E-2</v>
      </c>
      <c r="F31" s="3">
        <v>5.3863229284606969E-2</v>
      </c>
      <c r="G31" s="5">
        <v>-2.0535817013354413E-2</v>
      </c>
      <c r="H31" s="5">
        <v>8.3599999999999994E-2</v>
      </c>
      <c r="I31" s="1"/>
      <c r="J31" s="15">
        <f t="shared" si="1"/>
        <v>-3.9061223728398251E-2</v>
      </c>
      <c r="K31" s="15">
        <f t="shared" si="2"/>
        <v>-5.1084058762227796E-2</v>
      </c>
      <c r="L31" s="15">
        <f t="shared" si="3"/>
        <v>4.0618268951847242E-3</v>
      </c>
      <c r="M31" s="15">
        <f t="shared" si="4"/>
        <v>1.4644345365030002E-2</v>
      </c>
      <c r="N31" s="15">
        <f t="shared" si="5"/>
        <v>4.6896562617940299E-2</v>
      </c>
      <c r="O31" s="15">
        <f t="shared" si="6"/>
        <v>-2.7502483680021079E-2</v>
      </c>
    </row>
    <row r="32" spans="1:15">
      <c r="A32" s="1" t="s">
        <v>36</v>
      </c>
      <c r="B32" s="3">
        <v>-0.14084536175854659</v>
      </c>
      <c r="C32" s="3">
        <v>-0.14723373090503139</v>
      </c>
      <c r="D32" s="3">
        <v>-0.14902333963770681</v>
      </c>
      <c r="E32" s="3">
        <v>-0.12431280467797649</v>
      </c>
      <c r="F32" s="3">
        <v>-0.1814694156584267</v>
      </c>
      <c r="G32" s="5">
        <v>-0.14370679984366555</v>
      </c>
      <c r="H32" s="5">
        <v>8.8599999999999998E-2</v>
      </c>
      <c r="I32" s="1"/>
      <c r="J32" s="15">
        <f t="shared" si="1"/>
        <v>-0.14822869509187991</v>
      </c>
      <c r="K32" s="15">
        <f t="shared" si="2"/>
        <v>-0.15461706423836472</v>
      </c>
      <c r="L32" s="15">
        <f t="shared" si="3"/>
        <v>-0.15640667297104013</v>
      </c>
      <c r="M32" s="15">
        <f t="shared" si="4"/>
        <v>-0.13169613801130983</v>
      </c>
      <c r="N32" s="15">
        <f t="shared" si="5"/>
        <v>-0.18885274899176002</v>
      </c>
      <c r="O32" s="15">
        <f t="shared" si="6"/>
        <v>-0.15109013317699888</v>
      </c>
    </row>
    <row r="33" spans="1:15">
      <c r="A33" s="1" t="s">
        <v>37</v>
      </c>
      <c r="B33" s="3">
        <v>-4.5740109290329928E-2</v>
      </c>
      <c r="C33" s="3">
        <v>-0.176894351879094</v>
      </c>
      <c r="D33" s="3">
        <v>-0.1231569568430196</v>
      </c>
      <c r="E33" s="3">
        <v>-9.4192252449891128E-2</v>
      </c>
      <c r="F33" s="3">
        <v>-0.13494830954052231</v>
      </c>
      <c r="G33" s="5">
        <v>-0.10868867083222924</v>
      </c>
      <c r="H33" s="5">
        <v>8.8200000000000001E-2</v>
      </c>
      <c r="I33" s="1"/>
      <c r="J33" s="15">
        <f t="shared" si="1"/>
        <v>-5.309010929032993E-2</v>
      </c>
      <c r="K33" s="15">
        <f t="shared" si="2"/>
        <v>-0.18424435187909399</v>
      </c>
      <c r="L33" s="15">
        <f t="shared" si="3"/>
        <v>-0.13050695684301961</v>
      </c>
      <c r="M33" s="15">
        <f t="shared" si="4"/>
        <v>-0.10154225244989112</v>
      </c>
      <c r="N33" s="15">
        <f t="shared" si="5"/>
        <v>-0.14229830954052231</v>
      </c>
      <c r="O33" s="15">
        <f t="shared" si="6"/>
        <v>-0.11603867083222924</v>
      </c>
    </row>
    <row r="34" spans="1:15">
      <c r="A34" s="1" t="s">
        <v>38</v>
      </c>
      <c r="B34" s="3">
        <v>-3.272389324305007E-2</v>
      </c>
      <c r="C34" s="3">
        <v>0.187470282683812</v>
      </c>
      <c r="D34" s="3">
        <v>5.1648395270283629E-2</v>
      </c>
      <c r="E34" s="3">
        <v>-4.2127114626119892E-2</v>
      </c>
      <c r="F34" s="3">
        <v>-4.8477746989394332E-2</v>
      </c>
      <c r="G34" s="5">
        <v>5.8295773635639613E-2</v>
      </c>
      <c r="H34" s="5">
        <v>8.6500000000000007E-2</v>
      </c>
      <c r="I34" s="1"/>
      <c r="J34" s="15">
        <f t="shared" si="1"/>
        <v>-3.9932226576383401E-2</v>
      </c>
      <c r="K34" s="15">
        <f t="shared" si="2"/>
        <v>0.18026194935047865</v>
      </c>
      <c r="L34" s="15">
        <f t="shared" si="3"/>
        <v>4.4440061936950298E-2</v>
      </c>
      <c r="M34" s="15">
        <f t="shared" si="4"/>
        <v>-4.933544795945323E-2</v>
      </c>
      <c r="N34" s="15">
        <f t="shared" si="5"/>
        <v>-5.5686080322727663E-2</v>
      </c>
      <c r="O34" s="15">
        <f t="shared" si="6"/>
        <v>5.1087440302306275E-2</v>
      </c>
    </row>
    <row r="35" spans="1:15">
      <c r="A35" s="1" t="s">
        <v>39</v>
      </c>
      <c r="B35" s="3">
        <v>4.3729767566374478E-2</v>
      </c>
      <c r="C35" s="3">
        <v>-0.1478449730520717</v>
      </c>
      <c r="D35" s="3">
        <v>-9.5579246529398851E-3</v>
      </c>
      <c r="E35" s="3">
        <v>-2.8833499064683719E-2</v>
      </c>
      <c r="F35" s="3">
        <v>-7.3566196752411772E-2</v>
      </c>
      <c r="G35" s="5">
        <v>-3.687359770168272E-2</v>
      </c>
      <c r="H35" s="5">
        <v>8.2599999999999993E-2</v>
      </c>
      <c r="I35" s="1"/>
      <c r="J35" s="15">
        <f t="shared" si="1"/>
        <v>3.6846434233041146E-2</v>
      </c>
      <c r="K35" s="15">
        <f t="shared" si="2"/>
        <v>-0.15472830638540502</v>
      </c>
      <c r="L35" s="15">
        <f t="shared" si="3"/>
        <v>-1.6441257986273217E-2</v>
      </c>
      <c r="M35" s="15">
        <f t="shared" si="4"/>
        <v>-3.5716832398017054E-2</v>
      </c>
      <c r="N35" s="15">
        <f t="shared" si="5"/>
        <v>-8.0449530085745111E-2</v>
      </c>
      <c r="O35" s="15">
        <f t="shared" si="6"/>
        <v>-4.3756931035016051E-2</v>
      </c>
    </row>
    <row r="36" spans="1:15">
      <c r="A36" s="1" t="s">
        <v>40</v>
      </c>
      <c r="B36" s="3">
        <v>3.9256535317672731E-2</v>
      </c>
      <c r="C36" s="3">
        <v>5.7823446439733257E-2</v>
      </c>
      <c r="D36" s="3">
        <v>-2.3538780117449529E-3</v>
      </c>
      <c r="E36" s="3">
        <v>1.1806348120725349E-2</v>
      </c>
      <c r="F36" s="3">
        <v>5.3152304671061752E-2</v>
      </c>
      <c r="G36" s="5">
        <v>3.3104665916815823E-2</v>
      </c>
      <c r="H36" s="5">
        <v>8.0799999999999997E-2</v>
      </c>
      <c r="I36" s="1"/>
      <c r="J36" s="15">
        <f t="shared" si="1"/>
        <v>3.2523201984339396E-2</v>
      </c>
      <c r="K36" s="15">
        <f t="shared" si="2"/>
        <v>5.1090113106399923E-2</v>
      </c>
      <c r="L36" s="15">
        <f t="shared" si="3"/>
        <v>-9.0872113450782867E-3</v>
      </c>
      <c r="M36" s="15">
        <f t="shared" si="4"/>
        <v>5.073014787392016E-3</v>
      </c>
      <c r="N36" s="15">
        <f t="shared" si="5"/>
        <v>4.6418971337728418E-2</v>
      </c>
      <c r="O36" s="15">
        <f t="shared" si="6"/>
        <v>2.6371332583482489E-2</v>
      </c>
    </row>
    <row r="37" spans="1:15">
      <c r="A37" s="1" t="s">
        <v>41</v>
      </c>
      <c r="B37" s="3">
        <v>4.9162132477721131E-2</v>
      </c>
      <c r="C37" s="3">
        <v>3.065215976081654E-2</v>
      </c>
      <c r="D37" s="3">
        <v>3.6034985023230819E-2</v>
      </c>
      <c r="E37" s="3">
        <v>6.0834869432961992E-2</v>
      </c>
      <c r="F37" s="3">
        <v>8.0229546908067856E-2</v>
      </c>
      <c r="G37" s="5">
        <v>3.8803957094370421E-2</v>
      </c>
      <c r="H37" s="5">
        <v>8.0299999999999996E-2</v>
      </c>
      <c r="I37" s="1"/>
      <c r="J37" s="15">
        <f t="shared" si="1"/>
        <v>4.2470465811054466E-2</v>
      </c>
      <c r="K37" s="15">
        <f t="shared" si="2"/>
        <v>2.3960493094149875E-2</v>
      </c>
      <c r="L37" s="15">
        <f t="shared" si="3"/>
        <v>2.9343318356564153E-2</v>
      </c>
      <c r="M37" s="15">
        <f t="shared" si="4"/>
        <v>5.4143202766295327E-2</v>
      </c>
      <c r="N37" s="15">
        <f t="shared" si="5"/>
        <v>7.3537880241401191E-2</v>
      </c>
      <c r="O37" s="15">
        <f t="shared" si="6"/>
        <v>3.2112290427703756E-2</v>
      </c>
    </row>
    <row r="38" spans="1:15">
      <c r="A38" s="1" t="s">
        <v>42</v>
      </c>
      <c r="B38" s="3">
        <v>5.0132788249565213E-2</v>
      </c>
      <c r="C38" s="3">
        <v>0.1021189974969719</v>
      </c>
      <c r="D38" s="3">
        <v>6.7513357885136863E-2</v>
      </c>
      <c r="E38" s="3">
        <v>7.4452272354727317E-2</v>
      </c>
      <c r="F38" s="3">
        <v>0.1212029873658141</v>
      </c>
      <c r="G38" s="5">
        <v>7.3113029670667698E-2</v>
      </c>
      <c r="H38" s="5">
        <v>8.0199999999999994E-2</v>
      </c>
      <c r="I38" s="1"/>
      <c r="J38" s="15">
        <f t="shared" si="1"/>
        <v>4.344945491623188E-2</v>
      </c>
      <c r="K38" s="15">
        <f t="shared" si="2"/>
        <v>9.5435664163638564E-2</v>
      </c>
      <c r="L38" s="15">
        <f t="shared" si="3"/>
        <v>6.083002455180353E-2</v>
      </c>
      <c r="M38" s="15">
        <f t="shared" si="4"/>
        <v>6.7768939021393984E-2</v>
      </c>
      <c r="N38" s="15">
        <f t="shared" si="5"/>
        <v>0.11451965403248077</v>
      </c>
      <c r="O38" s="15">
        <f t="shared" si="6"/>
        <v>6.6429696337334365E-2</v>
      </c>
    </row>
    <row r="39" spans="1:15">
      <c r="A39" s="1" t="s">
        <v>43</v>
      </c>
      <c r="B39" s="3">
        <v>0.1089018891787141</v>
      </c>
      <c r="C39" s="3">
        <v>2.0679624648351949E-2</v>
      </c>
      <c r="D39" s="3">
        <v>1.575580657951714E-2</v>
      </c>
      <c r="E39" s="3">
        <v>0.1090722209535865</v>
      </c>
      <c r="F39" s="3">
        <v>0.12503214934229989</v>
      </c>
      <c r="G39" s="5">
        <v>5.6454258596130916E-2</v>
      </c>
      <c r="H39" s="5">
        <v>8.0500000000000002E-2</v>
      </c>
      <c r="I39" s="1"/>
      <c r="J39" s="15">
        <f t="shared" si="1"/>
        <v>0.10219355584538077</v>
      </c>
      <c r="K39" s="15">
        <f t="shared" si="2"/>
        <v>1.3971291315018616E-2</v>
      </c>
      <c r="L39" s="15">
        <f t="shared" si="3"/>
        <v>9.0474732461838063E-3</v>
      </c>
      <c r="M39" s="15">
        <f t="shared" si="4"/>
        <v>0.10236388762025317</v>
      </c>
      <c r="N39" s="15">
        <f t="shared" si="5"/>
        <v>0.11832381600896656</v>
      </c>
      <c r="O39" s="15">
        <f t="shared" si="6"/>
        <v>4.9745925262797586E-2</v>
      </c>
    </row>
    <row r="40" spans="1:15">
      <c r="A40" s="1" t="s">
        <v>44</v>
      </c>
      <c r="B40" s="3">
        <v>5.5906863326956491E-2</v>
      </c>
      <c r="C40" s="3">
        <v>7.6651757277332325E-2</v>
      </c>
      <c r="D40" s="3">
        <v>4.1765367197013903E-2</v>
      </c>
      <c r="E40" s="3">
        <v>8.5156354610556359E-2</v>
      </c>
      <c r="F40" s="3">
        <v>6.2413700786741029E-2</v>
      </c>
      <c r="G40" s="5">
        <v>6.0326591135492671E-2</v>
      </c>
      <c r="H40" s="5">
        <v>8.0199999999999994E-2</v>
      </c>
      <c r="I40" s="1"/>
      <c r="J40" s="15">
        <f t="shared" si="1"/>
        <v>4.9223529993623158E-2</v>
      </c>
      <c r="K40" s="15">
        <f t="shared" si="2"/>
        <v>6.9968423943998992E-2</v>
      </c>
      <c r="L40" s="15">
        <f t="shared" si="3"/>
        <v>3.508203386368057E-2</v>
      </c>
      <c r="M40" s="15">
        <f t="shared" si="4"/>
        <v>7.8473021277223026E-2</v>
      </c>
      <c r="N40" s="15">
        <f t="shared" si="5"/>
        <v>5.5730367453407696E-2</v>
      </c>
      <c r="O40" s="15">
        <f t="shared" si="6"/>
        <v>5.3643257802159339E-2</v>
      </c>
    </row>
    <row r="41" spans="1:15">
      <c r="A41" s="1" t="s">
        <v>45</v>
      </c>
      <c r="B41" s="3">
        <v>5.4065593723953607E-2</v>
      </c>
      <c r="C41" s="3">
        <v>8.8063641286878509E-3</v>
      </c>
      <c r="D41" s="3">
        <v>4.2772341431075611E-2</v>
      </c>
      <c r="E41" s="3">
        <v>1.694301370754216E-2</v>
      </c>
      <c r="F41" s="3">
        <v>8.8826283849751206E-2</v>
      </c>
      <c r="G41" s="5">
        <v>3.6930064675220822E-2</v>
      </c>
      <c r="H41" s="5">
        <v>8.0600000000000005E-2</v>
      </c>
      <c r="I41" s="1"/>
      <c r="J41" s="15">
        <f t="shared" si="1"/>
        <v>4.7348927057286938E-2</v>
      </c>
      <c r="K41" s="15">
        <f t="shared" si="2"/>
        <v>2.0896974620211841E-3</v>
      </c>
      <c r="L41" s="15">
        <f t="shared" si="3"/>
        <v>3.6055674764408942E-2</v>
      </c>
      <c r="M41" s="15">
        <f t="shared" si="4"/>
        <v>1.0226347040875494E-2</v>
      </c>
      <c r="N41" s="15">
        <f t="shared" si="5"/>
        <v>8.2109617183084543E-2</v>
      </c>
      <c r="O41" s="15">
        <f t="shared" si="6"/>
        <v>3.0213398008554156E-2</v>
      </c>
    </row>
    <row r="42" spans="1:15">
      <c r="A42" s="1" t="s">
        <v>46</v>
      </c>
      <c r="B42" s="3">
        <v>-1.0220577183471051E-2</v>
      </c>
      <c r="C42" s="3">
        <v>-3.7936490479913897E-2</v>
      </c>
      <c r="D42" s="3">
        <v>-5.0670969764323733E-2</v>
      </c>
      <c r="E42" s="3">
        <v>3.2791395800379902E-2</v>
      </c>
      <c r="F42" s="3">
        <v>2.4651638088486343E-4</v>
      </c>
      <c r="G42" s="5">
        <v>-2.6289646140064585E-2</v>
      </c>
      <c r="H42" s="5">
        <v>8.2400000000000001E-2</v>
      </c>
      <c r="I42" s="1"/>
      <c r="J42" s="15">
        <f t="shared" si="1"/>
        <v>-1.7087243850137719E-2</v>
      </c>
      <c r="K42" s="15">
        <f t="shared" si="2"/>
        <v>-4.4803157146580563E-2</v>
      </c>
      <c r="L42" s="15">
        <f t="shared" si="3"/>
        <v>-5.7537636430990399E-2</v>
      </c>
      <c r="M42" s="15">
        <f t="shared" si="4"/>
        <v>2.5924729133713235E-2</v>
      </c>
      <c r="N42" s="15">
        <f t="shared" si="5"/>
        <v>-6.6201502857818036E-3</v>
      </c>
      <c r="O42" s="15">
        <f t="shared" si="6"/>
        <v>-3.3156312806731252E-2</v>
      </c>
    </row>
    <row r="43" spans="1:15">
      <c r="A43" s="1" t="s">
        <v>47</v>
      </c>
      <c r="B43" s="3">
        <v>4.7119382016443702E-2</v>
      </c>
      <c r="C43" s="3">
        <v>3.1874551656956032E-2</v>
      </c>
      <c r="D43" s="3">
        <v>6.8685375761590589E-2</v>
      </c>
      <c r="E43" s="3">
        <v>5.7965650235196162E-2</v>
      </c>
      <c r="F43" s="3">
        <v>5.1847746619625282E-2</v>
      </c>
      <c r="G43" s="5">
        <v>4.7840186053097117E-2</v>
      </c>
      <c r="H43" s="5">
        <v>8.199999999999999E-2</v>
      </c>
      <c r="I43" s="1"/>
      <c r="J43" s="15">
        <f t="shared" si="1"/>
        <v>4.0286048683110372E-2</v>
      </c>
      <c r="K43" s="15">
        <f t="shared" si="2"/>
        <v>2.5041218323622699E-2</v>
      </c>
      <c r="L43" s="15">
        <f t="shared" si="3"/>
        <v>6.1852042428257259E-2</v>
      </c>
      <c r="M43" s="15">
        <f t="shared" si="4"/>
        <v>5.1132316901862832E-2</v>
      </c>
      <c r="N43" s="15">
        <f t="shared" si="5"/>
        <v>4.5014413286291952E-2</v>
      </c>
      <c r="O43" s="15">
        <f t="shared" si="6"/>
        <v>4.1006852719763787E-2</v>
      </c>
    </row>
    <row r="44" spans="1:15">
      <c r="A44" s="1" t="s">
        <v>48</v>
      </c>
      <c r="B44" s="3">
        <v>1.7593542656024271E-3</v>
      </c>
      <c r="C44" s="3">
        <v>-7.8932262296444303E-2</v>
      </c>
      <c r="D44" s="3">
        <v>-3.7907647231832211E-3</v>
      </c>
      <c r="E44" s="3">
        <v>-3.4770262958634252E-2</v>
      </c>
      <c r="F44" s="3">
        <v>-1.395419914144036E-3</v>
      </c>
      <c r="G44" s="5">
        <v>-2.4263978661948828E-2</v>
      </c>
      <c r="H44" s="5">
        <v>7.8200000000000006E-2</v>
      </c>
      <c r="I44" s="1"/>
      <c r="J44" s="15">
        <f t="shared" si="1"/>
        <v>-4.7573124010642405E-3</v>
      </c>
      <c r="K44" s="15">
        <f t="shared" si="2"/>
        <v>-8.5448928963110973E-2</v>
      </c>
      <c r="L44" s="15">
        <f t="shared" si="3"/>
        <v>-1.0307431389849887E-2</v>
      </c>
      <c r="M44" s="15">
        <f t="shared" si="4"/>
        <v>-4.1286929625300922E-2</v>
      </c>
      <c r="N44" s="15">
        <f t="shared" si="5"/>
        <v>-7.9120865808107038E-3</v>
      </c>
      <c r="O44" s="15">
        <f t="shared" si="6"/>
        <v>-3.0780645328615495E-2</v>
      </c>
    </row>
    <row r="45" spans="1:15">
      <c r="A45" s="1" t="s">
        <v>49</v>
      </c>
      <c r="B45" s="3">
        <v>-4.5043410333111517E-2</v>
      </c>
      <c r="C45" s="3">
        <v>5.5878709065171638E-2</v>
      </c>
      <c r="D45" s="3">
        <v>1.9540612393392728E-3</v>
      </c>
      <c r="E45" s="3">
        <v>-1.7601479578241541E-2</v>
      </c>
      <c r="F45" s="3">
        <v>-6.7063298637941748E-2</v>
      </c>
      <c r="G45" s="5">
        <v>-2.8273350171627012E-3</v>
      </c>
      <c r="H45" s="5">
        <v>7.4700000000000003E-2</v>
      </c>
      <c r="I45" s="1"/>
      <c r="J45" s="15">
        <f t="shared" si="1"/>
        <v>-5.1268410333111518E-2</v>
      </c>
      <c r="K45" s="15">
        <f t="shared" si="2"/>
        <v>4.9653709065171636E-2</v>
      </c>
      <c r="L45" s="15">
        <f t="shared" si="3"/>
        <v>-4.2709387606607273E-3</v>
      </c>
      <c r="M45" s="15">
        <f t="shared" si="4"/>
        <v>-2.3826479578241543E-2</v>
      </c>
      <c r="N45" s="15">
        <f t="shared" si="5"/>
        <v>-7.3288298637941743E-2</v>
      </c>
      <c r="O45" s="15">
        <f t="shared" si="6"/>
        <v>-9.0523350171627017E-3</v>
      </c>
    </row>
    <row r="46" spans="1:15">
      <c r="A46" s="1" t="s">
        <v>50</v>
      </c>
      <c r="B46" s="3">
        <v>1.582813151924882E-2</v>
      </c>
      <c r="C46" s="3">
        <v>4.1099467127526573E-2</v>
      </c>
      <c r="D46" s="3">
        <v>-2.2171154526095461E-2</v>
      </c>
      <c r="E46" s="3">
        <v>3.5447250975310818E-2</v>
      </c>
      <c r="F46" s="3">
        <v>3.8675032038644558E-2</v>
      </c>
      <c r="G46" s="5">
        <v>1.5934299070589065E-2</v>
      </c>
      <c r="H46" s="5">
        <v>7.4700000000000003E-2</v>
      </c>
      <c r="I46" s="1"/>
      <c r="J46" s="15">
        <f t="shared" si="1"/>
        <v>9.6031315192488184E-3</v>
      </c>
      <c r="K46" s="15">
        <f t="shared" si="2"/>
        <v>3.4874467127526572E-2</v>
      </c>
      <c r="L46" s="15">
        <f t="shared" si="3"/>
        <v>-2.8396154526095462E-2</v>
      </c>
      <c r="M46" s="15">
        <f t="shared" si="4"/>
        <v>2.9222250975310816E-2</v>
      </c>
      <c r="N46" s="15">
        <f t="shared" si="5"/>
        <v>3.2450032038644556E-2</v>
      </c>
      <c r="O46" s="15">
        <f t="shared" si="6"/>
        <v>9.7092990705890635E-3</v>
      </c>
    </row>
    <row r="47" spans="1:15">
      <c r="A47" s="1" t="s">
        <v>51</v>
      </c>
      <c r="B47" s="3">
        <v>-7.9317648811728397E-2</v>
      </c>
      <c r="C47" s="3">
        <v>-0.11122864235164211</v>
      </c>
      <c r="D47" s="3">
        <v>-6.1489353401044923E-2</v>
      </c>
      <c r="E47" s="3">
        <v>-4.7796231895799388E-2</v>
      </c>
      <c r="F47" s="3">
        <v>-5.3089754257057142E-2</v>
      </c>
      <c r="G47" s="5">
        <v>-8.2103987846164198E-2</v>
      </c>
      <c r="H47" s="5">
        <v>7.3800000000000004E-2</v>
      </c>
      <c r="I47" s="1"/>
      <c r="J47" s="15">
        <f t="shared" si="1"/>
        <v>-8.54676488117284E-2</v>
      </c>
      <c r="K47" s="15">
        <f t="shared" si="2"/>
        <v>-0.11737864235164211</v>
      </c>
      <c r="L47" s="15">
        <f t="shared" si="3"/>
        <v>-6.7639353401044919E-2</v>
      </c>
      <c r="M47" s="15">
        <f t="shared" si="4"/>
        <v>-5.394623189579939E-2</v>
      </c>
      <c r="N47" s="15">
        <f t="shared" si="5"/>
        <v>-5.9239754257057145E-2</v>
      </c>
      <c r="O47" s="15">
        <f t="shared" si="6"/>
        <v>-8.82539878461642E-2</v>
      </c>
    </row>
    <row r="48" spans="1:15">
      <c r="A48" s="1" t="s">
        <v>52</v>
      </c>
      <c r="B48" s="3">
        <v>7.591954199418452E-2</v>
      </c>
      <c r="C48" s="3">
        <v>-9.9942956543575857E-4</v>
      </c>
      <c r="D48" s="3">
        <v>4.3377633344575867E-2</v>
      </c>
      <c r="E48" s="3">
        <v>-8.8216095376331058E-3</v>
      </c>
      <c r="F48" s="3">
        <v>7.4211794307143308E-2</v>
      </c>
      <c r="G48" s="5">
        <v>3.9364985981388489E-2</v>
      </c>
      <c r="H48" s="5">
        <v>6.7099999999999993E-2</v>
      </c>
      <c r="I48" s="1"/>
      <c r="J48" s="15">
        <f t="shared" si="1"/>
        <v>7.0327875327517858E-2</v>
      </c>
      <c r="K48" s="15">
        <f t="shared" si="2"/>
        <v>-6.5910962321024244E-3</v>
      </c>
      <c r="L48" s="15">
        <f t="shared" si="3"/>
        <v>3.7785966677909198E-2</v>
      </c>
      <c r="M48" s="15">
        <f t="shared" si="4"/>
        <v>-1.4413276204299771E-2</v>
      </c>
      <c r="N48" s="15">
        <f t="shared" si="5"/>
        <v>6.8620127640476647E-2</v>
      </c>
      <c r="O48" s="15">
        <f t="shared" si="6"/>
        <v>3.3773319314721821E-2</v>
      </c>
    </row>
    <row r="49" spans="1:15">
      <c r="A49" s="1" t="s">
        <v>53</v>
      </c>
      <c r="B49" s="3">
        <v>-9.752743631928424E-3</v>
      </c>
      <c r="C49" s="3">
        <v>-4.0278127160182461E-2</v>
      </c>
      <c r="D49" s="3">
        <v>7.1226039086007926E-3</v>
      </c>
      <c r="E49" s="3">
        <v>2.9604090541935101E-2</v>
      </c>
      <c r="F49" s="3">
        <v>0.1165626672016724</v>
      </c>
      <c r="G49" s="5">
        <v>-8.0413024850347382E-3</v>
      </c>
      <c r="H49" s="5">
        <v>7.3099999999999998E-2</v>
      </c>
      <c r="I49" s="1"/>
      <c r="J49" s="15">
        <f t="shared" si="1"/>
        <v>-1.5844410298595089E-2</v>
      </c>
      <c r="K49" s="15">
        <f t="shared" si="2"/>
        <v>-4.636979382684913E-2</v>
      </c>
      <c r="L49" s="15">
        <f t="shared" si="3"/>
        <v>1.0309372419341264E-3</v>
      </c>
      <c r="M49" s="15">
        <f t="shared" si="4"/>
        <v>2.3512423875268435E-2</v>
      </c>
      <c r="N49" s="15">
        <f t="shared" si="5"/>
        <v>0.11047100053500573</v>
      </c>
      <c r="O49" s="15">
        <f t="shared" si="6"/>
        <v>-1.4132969151701404E-2</v>
      </c>
    </row>
    <row r="50" spans="1:15">
      <c r="A50" s="1" t="s">
        <v>54</v>
      </c>
      <c r="B50" s="3">
        <v>3.3255818894887962E-2</v>
      </c>
      <c r="C50" s="3">
        <v>-6.5203078589217603E-2</v>
      </c>
      <c r="D50" s="3">
        <v>2.6116769270234669E-2</v>
      </c>
      <c r="E50" s="3">
        <v>5.3002073495395201E-2</v>
      </c>
      <c r="F50" s="3">
        <v>6.5307908435911152E-2</v>
      </c>
      <c r="G50" s="5">
        <v>6.6170787898065962E-3</v>
      </c>
      <c r="H50" s="5">
        <v>7.2700000000000001E-2</v>
      </c>
      <c r="I50" s="1"/>
      <c r="J50" s="15">
        <f t="shared" si="1"/>
        <v>2.719748556155463E-2</v>
      </c>
      <c r="K50" s="15">
        <f t="shared" si="2"/>
        <v>-7.1261411922550935E-2</v>
      </c>
      <c r="L50" s="15">
        <f t="shared" si="3"/>
        <v>2.0058435936901337E-2</v>
      </c>
      <c r="M50" s="15">
        <f t="shared" si="4"/>
        <v>4.6943740162061869E-2</v>
      </c>
      <c r="N50" s="15">
        <f t="shared" si="5"/>
        <v>5.924957510257782E-2</v>
      </c>
      <c r="O50" s="15">
        <f t="shared" si="6"/>
        <v>5.5874545647326308E-4</v>
      </c>
    </row>
    <row r="51" spans="1:15">
      <c r="A51" s="1" t="s">
        <v>55</v>
      </c>
      <c r="B51" s="3">
        <v>7.8031638202544721E-3</v>
      </c>
      <c r="C51" s="3">
        <v>-8.8201254297860618E-2</v>
      </c>
      <c r="D51" s="3">
        <v>-8.863417203515276E-3</v>
      </c>
      <c r="E51" s="3">
        <v>1.9413968283978001E-2</v>
      </c>
      <c r="F51" s="3">
        <v>5.9657341451056688E-2</v>
      </c>
      <c r="G51" s="5">
        <v>-1.9153389257848499E-2</v>
      </c>
      <c r="H51" s="5">
        <v>7.5399999999999995E-2</v>
      </c>
      <c r="I51" s="1"/>
      <c r="J51" s="15">
        <f t="shared" si="1"/>
        <v>1.5198304869211395E-3</v>
      </c>
      <c r="K51" s="15">
        <f t="shared" si="2"/>
        <v>-9.4484587631193953E-2</v>
      </c>
      <c r="L51" s="15">
        <f t="shared" si="3"/>
        <v>-1.5146750536848608E-2</v>
      </c>
      <c r="M51" s="15">
        <f t="shared" si="4"/>
        <v>1.3130634950644669E-2</v>
      </c>
      <c r="N51" s="15">
        <f t="shared" si="5"/>
        <v>5.3374008117723352E-2</v>
      </c>
      <c r="O51" s="15">
        <f t="shared" si="6"/>
        <v>-2.5436722591181831E-2</v>
      </c>
    </row>
    <row r="52" spans="1:15">
      <c r="A52" s="1" t="s">
        <v>56</v>
      </c>
      <c r="B52" s="3">
        <v>1.9811616987910549E-2</v>
      </c>
      <c r="C52" s="3">
        <v>-7.24272640818307E-2</v>
      </c>
      <c r="D52" s="3">
        <v>4.5028339108135952E-2</v>
      </c>
      <c r="E52" s="3">
        <v>3.7297260544753158E-2</v>
      </c>
      <c r="F52" s="3">
        <v>-1.6030018104783259E-2</v>
      </c>
      <c r="G52" s="5">
        <v>4.2614642819129231E-3</v>
      </c>
      <c r="H52" s="5">
        <v>7.6100000000000001E-2</v>
      </c>
      <c r="I52" s="1"/>
      <c r="J52" s="15">
        <f t="shared" si="1"/>
        <v>1.3469950321243884E-2</v>
      </c>
      <c r="K52" s="15">
        <f t="shared" si="2"/>
        <v>-7.8768930748497362E-2</v>
      </c>
      <c r="L52" s="15">
        <f t="shared" si="3"/>
        <v>3.8686672441469283E-2</v>
      </c>
      <c r="M52" s="15">
        <f t="shared" si="4"/>
        <v>3.0955593878086492E-2</v>
      </c>
      <c r="N52" s="15">
        <f t="shared" si="5"/>
        <v>-2.2371684771449924E-2</v>
      </c>
      <c r="O52" s="15">
        <f t="shared" si="6"/>
        <v>-2.0802023847537434E-3</v>
      </c>
    </row>
    <row r="53" spans="1:15">
      <c r="A53" s="1" t="s">
        <v>57</v>
      </c>
      <c r="B53" s="3">
        <v>-1.518951331432466E-2</v>
      </c>
      <c r="C53" s="3">
        <v>5.7824478626784963E-2</v>
      </c>
      <c r="D53" s="3">
        <v>3.6435533991347448E-2</v>
      </c>
      <c r="E53" s="3">
        <v>4.6415906040194813E-2</v>
      </c>
      <c r="F53" s="3">
        <v>-2.2892352838862338E-2</v>
      </c>
      <c r="G53" s="5">
        <v>1.8312475076993195E-2</v>
      </c>
      <c r="H53" s="5">
        <v>7.3300000000000004E-2</v>
      </c>
      <c r="I53" s="1"/>
      <c r="J53" s="15">
        <f t="shared" si="1"/>
        <v>-2.1297846647657992E-2</v>
      </c>
      <c r="K53" s="15">
        <f t="shared" si="2"/>
        <v>5.1716145293451629E-2</v>
      </c>
      <c r="L53" s="15">
        <f t="shared" si="3"/>
        <v>3.0327200658014114E-2</v>
      </c>
      <c r="M53" s="15">
        <f t="shared" si="4"/>
        <v>4.0307572706861479E-2</v>
      </c>
      <c r="N53" s="15">
        <f t="shared" si="5"/>
        <v>-2.9000686172195672E-2</v>
      </c>
      <c r="O53" s="15">
        <f t="shared" si="6"/>
        <v>1.2204141743659861E-2</v>
      </c>
    </row>
    <row r="54" spans="1:15">
      <c r="A54" s="1" t="s">
        <v>58</v>
      </c>
      <c r="B54" s="3">
        <v>-4.4388579652128182E-2</v>
      </c>
      <c r="C54" s="3">
        <v>-0.1247348345584188</v>
      </c>
      <c r="D54" s="3">
        <v>-4.7454437125311312E-2</v>
      </c>
      <c r="E54" s="3">
        <v>-3.9099475698722373E-2</v>
      </c>
      <c r="F54" s="3">
        <v>-0.13350611058813941</v>
      </c>
      <c r="G54" s="5">
        <v>-6.5342791413356582E-2</v>
      </c>
      <c r="H54" s="5">
        <v>7.1399999999999991E-2</v>
      </c>
      <c r="I54" s="1"/>
      <c r="J54" s="15">
        <f t="shared" si="1"/>
        <v>-5.0338579652128179E-2</v>
      </c>
      <c r="K54" s="15">
        <f t="shared" si="2"/>
        <v>-0.13068483455841881</v>
      </c>
      <c r="L54" s="15">
        <f t="shared" si="3"/>
        <v>-5.3404437125311309E-2</v>
      </c>
      <c r="M54" s="15">
        <f t="shared" si="4"/>
        <v>-4.504947569872237E-2</v>
      </c>
      <c r="N54" s="15">
        <f t="shared" si="5"/>
        <v>-0.13945611058813942</v>
      </c>
      <c r="O54" s="15">
        <f t="shared" si="6"/>
        <v>-7.1292791413356579E-2</v>
      </c>
    </row>
    <row r="55" spans="1:15">
      <c r="A55" s="1" t="s">
        <v>59</v>
      </c>
      <c r="B55" s="3">
        <v>-7.846665765896951E-3</v>
      </c>
      <c r="C55" s="3">
        <v>-6.0064151414453378E-2</v>
      </c>
      <c r="D55" s="3">
        <v>-8.470142628040031E-2</v>
      </c>
      <c r="E55" s="3">
        <v>-7.4300004538074338E-2</v>
      </c>
      <c r="F55" s="3">
        <v>-3.792420016457184E-2</v>
      </c>
      <c r="G55" s="5">
        <v>-4.5549450969796228E-2</v>
      </c>
      <c r="H55" s="5">
        <v>6.7199999999999996E-2</v>
      </c>
      <c r="I55" s="1"/>
      <c r="J55" s="15">
        <f t="shared" si="1"/>
        <v>-1.344666576589695E-2</v>
      </c>
      <c r="K55" s="15">
        <f t="shared" si="2"/>
        <v>-6.5664151414453378E-2</v>
      </c>
      <c r="L55" s="15">
        <f t="shared" si="3"/>
        <v>-9.0301426280400304E-2</v>
      </c>
      <c r="M55" s="15">
        <f t="shared" si="4"/>
        <v>-7.9900004538074332E-2</v>
      </c>
      <c r="N55" s="15">
        <f t="shared" si="5"/>
        <v>-4.3524200164571841E-2</v>
      </c>
      <c r="O55" s="15">
        <f t="shared" si="6"/>
        <v>-5.1149450969796229E-2</v>
      </c>
    </row>
    <row r="56" spans="1:15">
      <c r="A56" s="1" t="s">
        <v>60</v>
      </c>
      <c r="B56" s="3">
        <v>-4.9771706917671743E-2</v>
      </c>
      <c r="C56" s="3">
        <v>0.13773132288324061</v>
      </c>
      <c r="D56" s="3">
        <v>-2.8364732038948459E-2</v>
      </c>
      <c r="E56" s="3">
        <v>-8.4203941976612948E-2</v>
      </c>
      <c r="F56" s="3">
        <v>-7.329029829362195E-2</v>
      </c>
      <c r="G56" s="5">
        <v>-3.3645574007373177E-3</v>
      </c>
      <c r="H56" s="5">
        <v>6.6199999999999995E-2</v>
      </c>
      <c r="I56" s="1"/>
      <c r="J56" s="15">
        <f t="shared" si="1"/>
        <v>-5.5288373584338413E-2</v>
      </c>
      <c r="K56" s="15">
        <f t="shared" si="2"/>
        <v>0.13221465621657394</v>
      </c>
      <c r="L56" s="15">
        <f t="shared" si="3"/>
        <v>-3.3881398705615129E-2</v>
      </c>
      <c r="M56" s="15">
        <f t="shared" si="4"/>
        <v>-8.9720608643279617E-2</v>
      </c>
      <c r="N56" s="15">
        <f t="shared" si="5"/>
        <v>-7.880696496028862E-2</v>
      </c>
      <c r="O56" s="15">
        <f t="shared" si="6"/>
        <v>-8.8812240674039835E-3</v>
      </c>
    </row>
    <row r="57" spans="1:15">
      <c r="A57" s="1" t="s">
        <v>61</v>
      </c>
      <c r="B57" s="3">
        <v>3.3679741211090658E-2</v>
      </c>
      <c r="C57" s="3">
        <v>-1.2531266047723091E-3</v>
      </c>
      <c r="D57" s="3">
        <v>6.6004847120531484E-3</v>
      </c>
      <c r="E57" s="3">
        <v>6.5580891949408764E-3</v>
      </c>
      <c r="F57" s="3">
        <v>2.6268143366542211E-2</v>
      </c>
      <c r="G57" s="5">
        <v>1.4281342616139456E-2</v>
      </c>
      <c r="H57" s="5">
        <v>6.3700000000000007E-2</v>
      </c>
      <c r="I57" s="1"/>
      <c r="J57" s="15">
        <f t="shared" si="1"/>
        <v>2.8371407877757323E-2</v>
      </c>
      <c r="K57" s="15">
        <f t="shared" si="2"/>
        <v>-6.561459938105643E-3</v>
      </c>
      <c r="L57" s="15">
        <f t="shared" si="3"/>
        <v>1.2921513787198143E-3</v>
      </c>
      <c r="M57" s="15">
        <f t="shared" si="4"/>
        <v>1.2497558616075422E-3</v>
      </c>
      <c r="N57" s="15">
        <f t="shared" si="5"/>
        <v>2.0959810033208875E-2</v>
      </c>
      <c r="O57" s="15">
        <f t="shared" si="6"/>
        <v>8.9730092828061228E-3</v>
      </c>
    </row>
    <row r="58" spans="1:15">
      <c r="A58" s="1" t="s">
        <v>62</v>
      </c>
      <c r="B58" s="3">
        <v>4.6870447047004681E-2</v>
      </c>
      <c r="C58" s="3">
        <v>-6.6203155513867486E-3</v>
      </c>
      <c r="D58" s="3">
        <v>-3.114010681899787E-2</v>
      </c>
      <c r="E58" s="3">
        <v>7.1606221310015442E-2</v>
      </c>
      <c r="F58" s="3">
        <v>9.28620338606512E-2</v>
      </c>
      <c r="G58" s="5">
        <v>1.5992451769965679E-2</v>
      </c>
      <c r="H58" s="5">
        <v>6.8000000000000005E-2</v>
      </c>
      <c r="I58" s="1"/>
      <c r="J58" s="15">
        <f t="shared" si="1"/>
        <v>4.1203780380338013E-2</v>
      </c>
      <c r="K58" s="15">
        <f t="shared" si="2"/>
        <v>-1.2286982218053416E-2</v>
      </c>
      <c r="L58" s="15">
        <f t="shared" si="3"/>
        <v>-3.6806773485664537E-2</v>
      </c>
      <c r="M58" s="15">
        <f t="shared" si="4"/>
        <v>6.5939554643348774E-2</v>
      </c>
      <c r="N58" s="15">
        <f t="shared" si="5"/>
        <v>8.7195367193984533E-2</v>
      </c>
      <c r="O58" s="15">
        <f t="shared" si="6"/>
        <v>1.0325785103299012E-2</v>
      </c>
    </row>
    <row r="59" spans="1:15">
      <c r="A59" s="1" t="s">
        <v>63</v>
      </c>
      <c r="B59" s="3">
        <v>9.6184017115184511E-2</v>
      </c>
      <c r="C59" s="3">
        <v>8.9131400790994533E-2</v>
      </c>
      <c r="D59" s="3">
        <v>6.3380112540284667E-2</v>
      </c>
      <c r="E59" s="3">
        <v>4.3985240362215433E-2</v>
      </c>
      <c r="F59" s="3">
        <v>5.2625279574928858E-2</v>
      </c>
      <c r="G59" s="5">
        <v>7.9962860643438036E-2</v>
      </c>
      <c r="H59" s="5">
        <v>6.9500000000000006E-2</v>
      </c>
      <c r="I59" s="1"/>
      <c r="J59" s="15">
        <f t="shared" si="1"/>
        <v>9.0392350448517844E-2</v>
      </c>
      <c r="K59" s="15">
        <f t="shared" si="2"/>
        <v>8.3339734124327866E-2</v>
      </c>
      <c r="L59" s="15">
        <f t="shared" si="3"/>
        <v>5.7588445873617999E-2</v>
      </c>
      <c r="M59" s="15">
        <f t="shared" si="4"/>
        <v>3.8193573695548766E-2</v>
      </c>
      <c r="N59" s="15">
        <f t="shared" si="5"/>
        <v>4.6833612908262191E-2</v>
      </c>
      <c r="O59" s="15">
        <f t="shared" si="6"/>
        <v>7.4171193976771368E-2</v>
      </c>
    </row>
    <row r="60" spans="1:15">
      <c r="A60" s="1" t="s">
        <v>64</v>
      </c>
      <c r="B60" s="3">
        <v>1.035737288116073E-2</v>
      </c>
      <c r="C60" s="3">
        <v>-1.5367784231574569E-2</v>
      </c>
      <c r="D60" s="3">
        <v>2.243249707700282E-2</v>
      </c>
      <c r="E60" s="3">
        <v>7.4902156171734761E-3</v>
      </c>
      <c r="F60" s="3">
        <v>2.8324770941446729E-2</v>
      </c>
      <c r="G60" s="5">
        <v>8.7677916863004995E-3</v>
      </c>
      <c r="H60" s="5">
        <v>6.7000000000000004E-2</v>
      </c>
      <c r="I60" s="1"/>
      <c r="J60" s="15">
        <f t="shared" si="1"/>
        <v>4.7740395478273962E-3</v>
      </c>
      <c r="K60" s="15">
        <f t="shared" si="2"/>
        <v>-2.0951117564907903E-2</v>
      </c>
      <c r="L60" s="15">
        <f t="shared" si="3"/>
        <v>1.6849163743669487E-2</v>
      </c>
      <c r="M60" s="15">
        <f t="shared" si="4"/>
        <v>1.9068822838401427E-3</v>
      </c>
      <c r="N60" s="15">
        <f t="shared" si="5"/>
        <v>2.2741437608113396E-2</v>
      </c>
      <c r="O60" s="15">
        <f t="shared" si="6"/>
        <v>3.1844583529671662E-3</v>
      </c>
    </row>
    <row r="61" spans="1:15">
      <c r="A61" s="1" t="s">
        <v>65</v>
      </c>
      <c r="B61" s="3">
        <v>2.812718303841024E-2</v>
      </c>
      <c r="C61" s="3">
        <v>1.624728821992508E-2</v>
      </c>
      <c r="D61" s="3">
        <v>2.1416255788859619E-2</v>
      </c>
      <c r="E61" s="3">
        <v>2.6775261905072359E-2</v>
      </c>
      <c r="F61" s="3">
        <v>2.4165990785351171E-2</v>
      </c>
      <c r="G61" s="5">
        <v>2.2873810789898925E-2</v>
      </c>
      <c r="H61" s="5">
        <v>6.3899999999999998E-2</v>
      </c>
      <c r="I61" s="1"/>
      <c r="J61" s="15">
        <f t="shared" si="1"/>
        <v>2.280218303841024E-2</v>
      </c>
      <c r="K61" s="15">
        <f t="shared" si="2"/>
        <v>1.092228821992508E-2</v>
      </c>
      <c r="L61" s="15">
        <f t="shared" si="3"/>
        <v>1.6091255788859619E-2</v>
      </c>
      <c r="M61" s="15">
        <f t="shared" si="4"/>
        <v>2.1450261905072359E-2</v>
      </c>
      <c r="N61" s="15">
        <f t="shared" si="5"/>
        <v>1.8840990785351171E-2</v>
      </c>
      <c r="O61" s="15">
        <f t="shared" si="6"/>
        <v>1.7548810789898926E-2</v>
      </c>
    </row>
    <row r="62" spans="1:15">
      <c r="A62" s="1" t="s">
        <v>66</v>
      </c>
      <c r="B62" s="3">
        <v>3.770346907884272E-2</v>
      </c>
      <c r="C62" s="3">
        <v>6.7166715140595523E-2</v>
      </c>
      <c r="D62" s="3">
        <v>3.6360988657734947E-2</v>
      </c>
      <c r="E62" s="3">
        <v>9.8730419345702786E-2</v>
      </c>
      <c r="F62" s="3">
        <v>4.1240275089456317E-2</v>
      </c>
      <c r="G62" s="5">
        <v>4.7855938028776766E-2</v>
      </c>
      <c r="H62" s="5">
        <v>6.0299999999999999E-2</v>
      </c>
      <c r="I62" s="1"/>
      <c r="J62" s="15">
        <f t="shared" si="1"/>
        <v>3.2678469078842719E-2</v>
      </c>
      <c r="K62" s="15">
        <f t="shared" si="2"/>
        <v>6.2141715140595521E-2</v>
      </c>
      <c r="L62" s="15">
        <f t="shared" si="3"/>
        <v>3.1335988657734945E-2</v>
      </c>
      <c r="M62" s="15">
        <f t="shared" si="4"/>
        <v>9.3705419345702784E-2</v>
      </c>
      <c r="N62" s="15">
        <f t="shared" si="5"/>
        <v>3.6215275089456316E-2</v>
      </c>
      <c r="O62" s="15">
        <f t="shared" si="6"/>
        <v>4.2830938028776765E-2</v>
      </c>
    </row>
    <row r="63" spans="1:15">
      <c r="A63" s="1" t="s">
        <v>67</v>
      </c>
      <c r="B63" s="3">
        <v>2.532509604344375E-2</v>
      </c>
      <c r="C63" s="3">
        <v>0.1366900391136677</v>
      </c>
      <c r="D63" s="3">
        <v>5.5432477219375928E-2</v>
      </c>
      <c r="E63" s="3">
        <v>2.1792170395492711E-2</v>
      </c>
      <c r="F63" s="3">
        <v>3.744558717298696E-2</v>
      </c>
      <c r="G63" s="5">
        <v>6.0785169327431908E-2</v>
      </c>
      <c r="H63" s="5">
        <v>6.0299999999999999E-2</v>
      </c>
      <c r="I63" s="1"/>
      <c r="J63" s="15">
        <f t="shared" si="1"/>
        <v>2.0300096043443752E-2</v>
      </c>
      <c r="K63" s="15">
        <f t="shared" si="2"/>
        <v>0.1316650391136677</v>
      </c>
      <c r="L63" s="15">
        <f t="shared" si="3"/>
        <v>5.0407477219375926E-2</v>
      </c>
      <c r="M63" s="15">
        <f t="shared" si="4"/>
        <v>1.6767170395492713E-2</v>
      </c>
      <c r="N63" s="15">
        <f t="shared" si="5"/>
        <v>3.2420587172986959E-2</v>
      </c>
      <c r="O63" s="15">
        <f t="shared" si="6"/>
        <v>5.5760169327431906E-2</v>
      </c>
    </row>
    <row r="64" spans="1:15">
      <c r="A64" s="1" t="s">
        <v>68</v>
      </c>
      <c r="B64" s="3">
        <v>-5.6891754826519231E-2</v>
      </c>
      <c r="C64" s="3">
        <v>0.12911811953908339</v>
      </c>
      <c r="D64" s="3">
        <v>-1.24406322309889E-2</v>
      </c>
      <c r="E64" s="3">
        <v>1.53664524693129E-2</v>
      </c>
      <c r="F64" s="3">
        <v>-1.18802894261786E-2</v>
      </c>
      <c r="G64" s="5">
        <v>9.8006380402054748E-3</v>
      </c>
      <c r="H64" s="5">
        <v>6.0499999999999998E-2</v>
      </c>
      <c r="I64" s="1"/>
      <c r="J64" s="15">
        <f t="shared" si="1"/>
        <v>-6.1933421493185897E-2</v>
      </c>
      <c r="K64" s="15">
        <f t="shared" si="2"/>
        <v>0.12407645287241673</v>
      </c>
      <c r="L64" s="15">
        <f t="shared" si="3"/>
        <v>-1.7482298897655568E-2</v>
      </c>
      <c r="M64" s="15">
        <f t="shared" si="4"/>
        <v>1.0324785802646234E-2</v>
      </c>
      <c r="N64" s="15">
        <f t="shared" si="5"/>
        <v>-1.6921956092845268E-2</v>
      </c>
      <c r="O64" s="15">
        <f t="shared" si="6"/>
        <v>4.7589713735388083E-3</v>
      </c>
    </row>
    <row r="65" spans="1:15">
      <c r="A65" s="1" t="s">
        <v>69</v>
      </c>
      <c r="B65" s="3">
        <v>2.7751970038088731E-2</v>
      </c>
      <c r="C65" s="3">
        <v>2.976948742803873E-2</v>
      </c>
      <c r="D65" s="3">
        <v>1.3508834792980059E-2</v>
      </c>
      <c r="E65" s="3">
        <v>4.0040421319694777E-2</v>
      </c>
      <c r="F65" s="3">
        <v>2.9943535943928141E-2</v>
      </c>
      <c r="G65" s="5">
        <v>2.5682612851046095E-2</v>
      </c>
      <c r="H65" s="5">
        <v>6.1600000000000002E-2</v>
      </c>
      <c r="I65" s="1"/>
      <c r="J65" s="15">
        <f t="shared" si="1"/>
        <v>2.2618636704755397E-2</v>
      </c>
      <c r="K65" s="15">
        <f t="shared" si="2"/>
        <v>2.4636154094705397E-2</v>
      </c>
      <c r="L65" s="15">
        <f t="shared" si="3"/>
        <v>8.3755014596467257E-3</v>
      </c>
      <c r="M65" s="15">
        <f t="shared" si="4"/>
        <v>3.490708798636144E-2</v>
      </c>
      <c r="N65" s="15">
        <f t="shared" si="5"/>
        <v>2.4810202610594807E-2</v>
      </c>
      <c r="O65" s="15">
        <f t="shared" si="6"/>
        <v>2.0549279517712762E-2</v>
      </c>
    </row>
    <row r="66" spans="1:15">
      <c r="A66" s="1" t="s">
        <v>70</v>
      </c>
      <c r="B66" s="3">
        <v>3.1905586428503191E-2</v>
      </c>
      <c r="C66" s="3">
        <v>1.4938012425917189E-2</v>
      </c>
      <c r="D66" s="3">
        <v>1.4379148397113619E-2</v>
      </c>
      <c r="E66" s="3">
        <v>-2.050867985762908E-3</v>
      </c>
      <c r="F66" s="3">
        <v>5.7986658148569722E-2</v>
      </c>
      <c r="G66" s="5">
        <v>2.2255590416109212E-2</v>
      </c>
      <c r="H66" s="5">
        <v>5.7999999999999996E-2</v>
      </c>
      <c r="I66" s="1"/>
      <c r="J66" s="15">
        <f t="shared" si="1"/>
        <v>2.7072253095169859E-2</v>
      </c>
      <c r="K66" s="15">
        <f t="shared" si="2"/>
        <v>1.0104679092583856E-2</v>
      </c>
      <c r="L66" s="15">
        <f t="shared" si="3"/>
        <v>9.5458150637802858E-3</v>
      </c>
      <c r="M66" s="15">
        <f t="shared" si="4"/>
        <v>-6.8842013190962403E-3</v>
      </c>
      <c r="N66" s="15">
        <f t="shared" si="5"/>
        <v>5.3153324815236387E-2</v>
      </c>
      <c r="O66" s="15">
        <f t="shared" si="6"/>
        <v>1.742225708277588E-2</v>
      </c>
    </row>
    <row r="67" spans="1:15">
      <c r="A67" s="1" t="s">
        <v>71</v>
      </c>
      <c r="B67" s="3">
        <v>4.0497448408175062E-2</v>
      </c>
      <c r="C67" s="3">
        <v>0.1030783756803637</v>
      </c>
      <c r="D67" s="3">
        <v>4.5280119070089241E-2</v>
      </c>
      <c r="E67" s="3">
        <v>7.6252474322792085E-2</v>
      </c>
      <c r="F67" s="3">
        <v>6.7608701111623384E-2</v>
      </c>
      <c r="G67" s="5">
        <v>6.2063267934647504E-2</v>
      </c>
      <c r="H67" s="5">
        <v>5.8299999999999998E-2</v>
      </c>
      <c r="I67" s="1"/>
      <c r="J67" s="15">
        <f t="shared" ref="J67:J130" si="7">B67-($H67/12)</f>
        <v>3.5639115074841729E-2</v>
      </c>
      <c r="K67" s="15">
        <f t="shared" si="2"/>
        <v>9.8220042347030356E-2</v>
      </c>
      <c r="L67" s="15">
        <f t="shared" si="3"/>
        <v>4.0421785736755908E-2</v>
      </c>
      <c r="M67" s="15">
        <f t="shared" si="4"/>
        <v>7.1394140989458746E-2</v>
      </c>
      <c r="N67" s="15">
        <f t="shared" si="5"/>
        <v>6.2750367778290045E-2</v>
      </c>
      <c r="O67" s="15">
        <f t="shared" si="6"/>
        <v>5.7204934601314171E-2</v>
      </c>
    </row>
    <row r="68" spans="1:15">
      <c r="A68" s="1" t="s">
        <v>72</v>
      </c>
      <c r="B68" s="3">
        <v>4.3131415831497349E-2</v>
      </c>
      <c r="C68" s="3">
        <v>2.9317336823325001E-2</v>
      </c>
      <c r="D68" s="3">
        <v>9.2024495322167429E-2</v>
      </c>
      <c r="E68" s="3">
        <v>8.0459856440237926E-2</v>
      </c>
      <c r="F68" s="3">
        <v>8.8674166024235113E-2</v>
      </c>
      <c r="G68" s="5">
        <v>5.3940966728614238E-2</v>
      </c>
      <c r="H68" s="5">
        <v>5.45E-2</v>
      </c>
      <c r="I68" s="1"/>
      <c r="J68" s="15">
        <f t="shared" si="7"/>
        <v>3.8589749164830683E-2</v>
      </c>
      <c r="K68" s="15">
        <f t="shared" si="2"/>
        <v>2.4775670156658335E-2</v>
      </c>
      <c r="L68" s="15">
        <f t="shared" si="3"/>
        <v>8.7482828655500763E-2</v>
      </c>
      <c r="M68" s="15">
        <f t="shared" si="4"/>
        <v>7.591818977357126E-2</v>
      </c>
      <c r="N68" s="15">
        <f t="shared" si="5"/>
        <v>8.4132499357568447E-2</v>
      </c>
      <c r="O68" s="15">
        <f t="shared" si="6"/>
        <v>4.9399300061947572E-2</v>
      </c>
    </row>
    <row r="69" spans="1:15">
      <c r="A69" s="1" t="s">
        <v>73</v>
      </c>
      <c r="B69" s="3">
        <v>-5.0413738470980712E-2</v>
      </c>
      <c r="C69" s="3">
        <v>-8.9138205478922899E-2</v>
      </c>
      <c r="D69" s="3">
        <v>-4.3370711919159977E-2</v>
      </c>
      <c r="E69" s="3">
        <v>-2.1432177215460091E-2</v>
      </c>
      <c r="F69" s="3">
        <v>-4.6474433756179094E-3</v>
      </c>
      <c r="G69" s="5">
        <v>-5.7479698575919995E-2</v>
      </c>
      <c r="H69" s="5">
        <v>5.4000000000000006E-2</v>
      </c>
      <c r="I69" s="1"/>
      <c r="J69" s="15">
        <f t="shared" si="7"/>
        <v>-5.4913738470980716E-2</v>
      </c>
      <c r="K69" s="15">
        <f t="shared" si="2"/>
        <v>-9.3638205478922903E-2</v>
      </c>
      <c r="L69" s="15">
        <f t="shared" si="3"/>
        <v>-4.7870711919159981E-2</v>
      </c>
      <c r="M69" s="15">
        <f t="shared" si="4"/>
        <v>-2.5932177215460091E-2</v>
      </c>
      <c r="N69" s="15">
        <f t="shared" si="5"/>
        <v>-9.1474433756179099E-3</v>
      </c>
      <c r="O69" s="15">
        <f t="shared" si="6"/>
        <v>-6.1979698575919992E-2</v>
      </c>
    </row>
    <row r="70" spans="1:15">
      <c r="A70" s="1" t="s">
        <v>74</v>
      </c>
      <c r="B70" s="3">
        <v>2.9152861498069439E-2</v>
      </c>
      <c r="C70" s="3">
        <v>7.2392993785807738E-3</v>
      </c>
      <c r="D70" s="3">
        <v>5.2777505966256973E-2</v>
      </c>
      <c r="E70" s="3">
        <v>0.16156678727737731</v>
      </c>
      <c r="F70" s="3">
        <v>9.7594304414709163E-2</v>
      </c>
      <c r="G70" s="5">
        <v>4.0855485451878087E-2</v>
      </c>
      <c r="H70" s="5">
        <v>5.3879999999999997E-2</v>
      </c>
      <c r="I70" s="1"/>
      <c r="J70" s="15">
        <f t="shared" si="7"/>
        <v>2.4662861498069438E-2</v>
      </c>
      <c r="K70" s="15">
        <f t="shared" si="2"/>
        <v>2.7492993785807737E-3</v>
      </c>
      <c r="L70" s="15">
        <f t="shared" si="3"/>
        <v>4.8287505966256972E-2</v>
      </c>
      <c r="M70" s="15">
        <f t="shared" si="4"/>
        <v>0.15707678727737731</v>
      </c>
      <c r="N70" s="15">
        <f t="shared" si="5"/>
        <v>9.3104304414709169E-2</v>
      </c>
      <c r="O70" s="15">
        <f t="shared" si="6"/>
        <v>3.6365485451878087E-2</v>
      </c>
    </row>
    <row r="71" spans="1:15">
      <c r="A71" s="1" t="s">
        <v>75</v>
      </c>
      <c r="B71" s="3">
        <v>1.9783216104939039E-2</v>
      </c>
      <c r="C71" s="3">
        <v>-0.15482917629787249</v>
      </c>
      <c r="D71" s="3">
        <v>4.9735239643149366E-3</v>
      </c>
      <c r="E71" s="3">
        <v>-3.8016886259303979E-3</v>
      </c>
      <c r="F71" s="3">
        <v>6.9803822453289435E-2</v>
      </c>
      <c r="G71" s="5">
        <v>-2.6880730703291281E-2</v>
      </c>
      <c r="H71" s="5">
        <v>5.7950000000000002E-2</v>
      </c>
      <c r="I71" s="1"/>
      <c r="J71" s="15">
        <f t="shared" si="7"/>
        <v>1.4954049438272374E-2</v>
      </c>
      <c r="K71" s="15">
        <f t="shared" si="2"/>
        <v>-0.15965834296453915</v>
      </c>
      <c r="L71" s="15">
        <f t="shared" si="3"/>
        <v>1.4435729764827009E-4</v>
      </c>
      <c r="M71" s="15">
        <f t="shared" si="4"/>
        <v>-8.6308552925970644E-3</v>
      </c>
      <c r="N71" s="15">
        <f t="shared" si="5"/>
        <v>6.4974655786622773E-2</v>
      </c>
      <c r="O71" s="15">
        <f t="shared" si="6"/>
        <v>-3.1709897369957947E-2</v>
      </c>
    </row>
    <row r="72" spans="1:15">
      <c r="A72" s="1" t="s">
        <v>76</v>
      </c>
      <c r="B72" s="3">
        <v>1.1663363258102979E-2</v>
      </c>
      <c r="C72" s="3">
        <v>3.0920425642842621E-2</v>
      </c>
      <c r="D72" s="3">
        <v>7.2221332334038921E-2</v>
      </c>
      <c r="E72" s="3">
        <v>0.18822474190602209</v>
      </c>
      <c r="F72" s="3">
        <v>0.15253198319921821</v>
      </c>
      <c r="G72" s="5">
        <v>5.223081237732595E-2</v>
      </c>
      <c r="H72" s="5">
        <v>5.7830000000000006E-2</v>
      </c>
      <c r="I72" s="1"/>
      <c r="J72" s="15">
        <f t="shared" si="7"/>
        <v>6.8441965914363126E-3</v>
      </c>
      <c r="K72" s="15">
        <f t="shared" si="2"/>
        <v>2.6101258976175955E-2</v>
      </c>
      <c r="L72" s="15">
        <f t="shared" si="3"/>
        <v>6.7402165667372255E-2</v>
      </c>
      <c r="M72" s="15">
        <f t="shared" si="4"/>
        <v>0.18340557523935541</v>
      </c>
      <c r="N72" s="15">
        <f t="shared" si="5"/>
        <v>0.14771281653255153</v>
      </c>
      <c r="O72" s="15">
        <f t="shared" si="6"/>
        <v>4.7411645710659284E-2</v>
      </c>
    </row>
    <row r="73" spans="1:15">
      <c r="A73" s="1" t="s">
        <v>77</v>
      </c>
      <c r="B73" s="3">
        <v>4.9261474671001268E-2</v>
      </c>
      <c r="C73" s="3">
        <v>0.16326478228072219</v>
      </c>
      <c r="D73" s="3">
        <v>6.3400854681998936E-2</v>
      </c>
      <c r="E73" s="3">
        <v>-1.436408948339905E-2</v>
      </c>
      <c r="F73" s="3">
        <v>3.1498809817193087E-2</v>
      </c>
      <c r="G73" s="5">
        <v>7.7679675532237993E-2</v>
      </c>
      <c r="H73" s="5">
        <v>5.638E-2</v>
      </c>
      <c r="I73" s="1"/>
      <c r="J73" s="15">
        <f t="shared" si="7"/>
        <v>4.4563141337667936E-2</v>
      </c>
      <c r="K73" s="15">
        <f t="shared" si="2"/>
        <v>0.15856644894738886</v>
      </c>
      <c r="L73" s="15">
        <f t="shared" si="3"/>
        <v>5.8702521348665604E-2</v>
      </c>
      <c r="M73" s="15">
        <f t="shared" si="4"/>
        <v>-1.9062422816732382E-2</v>
      </c>
      <c r="N73" s="15">
        <f t="shared" si="5"/>
        <v>2.6800476483859755E-2</v>
      </c>
      <c r="O73" s="15">
        <f t="shared" si="6"/>
        <v>7.2981342198904661E-2</v>
      </c>
    </row>
    <row r="74" spans="1:15">
      <c r="A74" s="1" t="s">
        <v>78</v>
      </c>
      <c r="B74" s="3">
        <v>-3.2265984250703927E-2</v>
      </c>
      <c r="C74" s="3">
        <v>4.0978845342804493E-2</v>
      </c>
      <c r="D74" s="3">
        <v>-3.9630177116764531E-2</v>
      </c>
      <c r="E74" s="3">
        <v>-5.3748049744399763E-2</v>
      </c>
      <c r="F74" s="3">
        <v>-2.180363819117517E-2</v>
      </c>
      <c r="G74" s="5">
        <v>-1.8414037400864884E-2</v>
      </c>
      <c r="H74" s="5">
        <v>6.1500000000000006E-2</v>
      </c>
      <c r="I74" s="1"/>
      <c r="J74" s="15">
        <f t="shared" si="7"/>
        <v>-3.7390984250703925E-2</v>
      </c>
      <c r="K74" s="15">
        <f t="shared" si="2"/>
        <v>3.5853845342804495E-2</v>
      </c>
      <c r="L74" s="15">
        <f t="shared" si="3"/>
        <v>-4.4755177116764529E-2</v>
      </c>
      <c r="M74" s="15">
        <f t="shared" si="4"/>
        <v>-5.8873049744399761E-2</v>
      </c>
      <c r="N74" s="15">
        <f t="shared" si="5"/>
        <v>-2.6928638191175171E-2</v>
      </c>
      <c r="O74" s="15">
        <f t="shared" si="6"/>
        <v>-2.3539037400864885E-2</v>
      </c>
    </row>
    <row r="75" spans="1:15">
      <c r="A75" s="1" t="s">
        <v>79</v>
      </c>
      <c r="B75" s="3">
        <v>-6.5042060518297237E-2</v>
      </c>
      <c r="C75" s="3">
        <v>-6.4481514998475653E-2</v>
      </c>
      <c r="D75" s="3">
        <v>-4.929949768040158E-2</v>
      </c>
      <c r="E75" s="3">
        <v>-0.13314129767772839</v>
      </c>
      <c r="F75" s="3">
        <v>-0.11573968978091149</v>
      </c>
      <c r="G75" s="5">
        <v>-6.6863175977700653E-2</v>
      </c>
      <c r="H75" s="5">
        <v>6.7739999999999995E-2</v>
      </c>
      <c r="I75" s="1"/>
      <c r="J75" s="15">
        <f t="shared" si="7"/>
        <v>-7.0687060518297234E-2</v>
      </c>
      <c r="K75" s="15">
        <f t="shared" si="2"/>
        <v>-7.012651499847565E-2</v>
      </c>
      <c r="L75" s="15">
        <f t="shared" si="3"/>
        <v>-5.4944497680401577E-2</v>
      </c>
      <c r="M75" s="15">
        <f t="shared" si="4"/>
        <v>-0.1387862976777284</v>
      </c>
      <c r="N75" s="15">
        <f t="shared" si="5"/>
        <v>-0.12138468978091149</v>
      </c>
      <c r="O75" s="15">
        <f t="shared" si="6"/>
        <v>-7.2508175977700651E-2</v>
      </c>
    </row>
    <row r="76" spans="1:15">
      <c r="A76" s="1" t="s">
        <v>80</v>
      </c>
      <c r="B76" s="3">
        <v>1.7126218092474148E-2</v>
      </c>
      <c r="C76" s="3">
        <v>4.476142737645282E-2</v>
      </c>
      <c r="D76" s="3">
        <v>4.3764417656724057E-2</v>
      </c>
      <c r="E76" s="3">
        <v>4.8276873275543412E-2</v>
      </c>
      <c r="F76" s="3">
        <v>-1.7309986308160798E-2</v>
      </c>
      <c r="G76" s="5">
        <v>2.972677301743851E-2</v>
      </c>
      <c r="H76" s="5">
        <v>7.0349999999999996E-2</v>
      </c>
      <c r="I76" s="1"/>
      <c r="J76" s="15">
        <f t="shared" si="7"/>
        <v>1.1263718092474149E-2</v>
      </c>
      <c r="K76" s="15">
        <f t="shared" si="2"/>
        <v>3.889892737645282E-2</v>
      </c>
      <c r="L76" s="15">
        <f t="shared" si="3"/>
        <v>3.7901917656724057E-2</v>
      </c>
      <c r="M76" s="15">
        <f t="shared" si="4"/>
        <v>4.2414373275543413E-2</v>
      </c>
      <c r="N76" s="15">
        <f t="shared" si="5"/>
        <v>-2.3172486308160798E-2</v>
      </c>
      <c r="O76" s="15">
        <f t="shared" si="6"/>
        <v>2.3864273017438511E-2</v>
      </c>
    </row>
    <row r="77" spans="1:15">
      <c r="A77" s="1" t="s">
        <v>81</v>
      </c>
      <c r="B77" s="3">
        <v>-5.1147732360989897E-3</v>
      </c>
      <c r="C77" s="3">
        <v>4.4764236818010542E-5</v>
      </c>
      <c r="D77" s="3">
        <v>-6.4853650169225396E-2</v>
      </c>
      <c r="E77" s="3">
        <v>1.076912404720577E-2</v>
      </c>
      <c r="F77" s="3">
        <v>1.192514623433942E-2</v>
      </c>
      <c r="G77" s="5">
        <v>-1.5848428136146352E-2</v>
      </c>
      <c r="H77" s="5">
        <v>7.152E-2</v>
      </c>
      <c r="I77" s="1"/>
      <c r="J77" s="15">
        <f t="shared" si="7"/>
        <v>-1.1074773236098991E-2</v>
      </c>
      <c r="K77" s="15">
        <f t="shared" si="2"/>
        <v>-5.9152357631819894E-3</v>
      </c>
      <c r="L77" s="15">
        <f t="shared" si="3"/>
        <v>-7.0813650169225389E-2</v>
      </c>
      <c r="M77" s="15">
        <f t="shared" si="4"/>
        <v>4.8091240472057702E-3</v>
      </c>
      <c r="N77" s="15">
        <f t="shared" si="5"/>
        <v>5.9651462343394204E-3</v>
      </c>
      <c r="O77" s="15">
        <f t="shared" si="6"/>
        <v>-2.1808428136146352E-2</v>
      </c>
    </row>
    <row r="78" spans="1:15">
      <c r="A78" s="1" t="s">
        <v>82</v>
      </c>
      <c r="B78" s="3">
        <v>-4.4744026530334761E-2</v>
      </c>
      <c r="C78" s="3">
        <v>3.1886342331745449E-2</v>
      </c>
      <c r="D78" s="3">
        <v>-2.659840085133643E-2</v>
      </c>
      <c r="E78" s="3">
        <v>-6.1687195919306582E-2</v>
      </c>
      <c r="F78" s="3">
        <v>-4.4322504481350687E-2</v>
      </c>
      <c r="G78" s="5">
        <v>-2.1239921399536749E-2</v>
      </c>
      <c r="H78" s="5">
        <v>7.3289999999999994E-2</v>
      </c>
      <c r="I78" s="1"/>
      <c r="J78" s="15">
        <f t="shared" si="7"/>
        <v>-5.0851526530334763E-2</v>
      </c>
      <c r="K78" s="15">
        <f t="shared" si="2"/>
        <v>2.577884233174545E-2</v>
      </c>
      <c r="L78" s="15">
        <f t="shared" si="3"/>
        <v>-3.2705900851336428E-2</v>
      </c>
      <c r="M78" s="15">
        <f t="shared" si="4"/>
        <v>-6.7794695919306577E-2</v>
      </c>
      <c r="N78" s="15">
        <f t="shared" si="5"/>
        <v>-5.0430004481350689E-2</v>
      </c>
      <c r="O78" s="15">
        <f t="shared" si="6"/>
        <v>-2.7347421399536748E-2</v>
      </c>
    </row>
    <row r="79" spans="1:15">
      <c r="A79" s="1" t="s">
        <v>83</v>
      </c>
      <c r="B79" s="3">
        <v>2.0676120199567679E-3</v>
      </c>
      <c r="C79" s="3">
        <v>-6.7760382824618257E-2</v>
      </c>
      <c r="D79" s="3">
        <v>2.0090683509864999E-2</v>
      </c>
      <c r="E79" s="3">
        <v>2.0048394902429999E-2</v>
      </c>
      <c r="F79" s="3">
        <v>2.901721773094712E-2</v>
      </c>
      <c r="G79" s="5">
        <v>-9.4124891959931883E-3</v>
      </c>
      <c r="H79" s="5">
        <v>7.0949999999999999E-2</v>
      </c>
      <c r="I79" s="1"/>
      <c r="J79" s="15">
        <f t="shared" si="7"/>
        <v>-3.8448879800432323E-3</v>
      </c>
      <c r="K79" s="15">
        <f t="shared" si="2"/>
        <v>-7.3672882824618258E-2</v>
      </c>
      <c r="L79" s="15">
        <f t="shared" si="3"/>
        <v>1.4178183509864998E-2</v>
      </c>
      <c r="M79" s="15">
        <f t="shared" si="4"/>
        <v>1.4135894902429998E-2</v>
      </c>
      <c r="N79" s="15">
        <f t="shared" si="5"/>
        <v>2.3104717730947119E-2</v>
      </c>
      <c r="O79" s="15">
        <f t="shared" si="6"/>
        <v>-1.5324989195993188E-2</v>
      </c>
    </row>
    <row r="80" spans="1:15">
      <c r="A80" s="1" t="s">
        <v>84</v>
      </c>
      <c r="B80" s="3">
        <v>3.9919410103623883E-2</v>
      </c>
      <c r="C80" s="3">
        <v>8.0528114544010619E-3</v>
      </c>
      <c r="D80" s="3">
        <v>3.2678971689001517E-2</v>
      </c>
      <c r="E80" s="3">
        <v>6.6183883299895191E-2</v>
      </c>
      <c r="F80" s="3">
        <v>0.1181424562705584</v>
      </c>
      <c r="G80" s="5">
        <v>3.6148587347308705E-2</v>
      </c>
      <c r="H80" s="5">
        <v>7.1650000000000005E-2</v>
      </c>
      <c r="I80" s="1"/>
      <c r="J80" s="15">
        <f t="shared" si="7"/>
        <v>3.3948576770290548E-2</v>
      </c>
      <c r="K80" s="15">
        <f t="shared" si="2"/>
        <v>2.0819781210677278E-3</v>
      </c>
      <c r="L80" s="15">
        <f t="shared" si="3"/>
        <v>2.6708138355668182E-2</v>
      </c>
      <c r="M80" s="15">
        <f t="shared" si="4"/>
        <v>6.0213049966561856E-2</v>
      </c>
      <c r="N80" s="15">
        <f t="shared" si="5"/>
        <v>0.11217162293722507</v>
      </c>
      <c r="O80" s="15">
        <f t="shared" si="6"/>
        <v>3.0177754013975371E-2</v>
      </c>
    </row>
    <row r="81" spans="1:15">
      <c r="A81" s="1" t="s">
        <v>85</v>
      </c>
      <c r="B81" s="3">
        <v>-3.1980935599430778E-2</v>
      </c>
      <c r="C81" s="3">
        <v>-3.5646440301978902E-2</v>
      </c>
      <c r="D81" s="3">
        <v>-5.0908042383913027E-2</v>
      </c>
      <c r="E81" s="3">
        <v>-3.737804620280228E-2</v>
      </c>
      <c r="F81" s="3">
        <v>5.2669194933170225E-4</v>
      </c>
      <c r="G81" s="5">
        <v>-3.4535775000017761E-2</v>
      </c>
      <c r="H81" s="5">
        <v>7.5990000000000002E-2</v>
      </c>
      <c r="I81" s="1"/>
      <c r="J81" s="15">
        <f t="shared" si="7"/>
        <v>-3.8313435599430776E-2</v>
      </c>
      <c r="K81" s="15">
        <f t="shared" si="2"/>
        <v>-4.19789403019789E-2</v>
      </c>
      <c r="L81" s="15">
        <f t="shared" si="3"/>
        <v>-5.7240542383913025E-2</v>
      </c>
      <c r="M81" s="15">
        <f t="shared" si="4"/>
        <v>-4.3710546202802278E-2</v>
      </c>
      <c r="N81" s="15">
        <f t="shared" si="5"/>
        <v>-5.8058080506682985E-3</v>
      </c>
      <c r="O81" s="15">
        <f t="shared" si="6"/>
        <v>-4.0868275000017759E-2</v>
      </c>
    </row>
    <row r="82" spans="1:15">
      <c r="A82" s="1" t="s">
        <v>86</v>
      </c>
      <c r="B82" s="3">
        <v>3.6043283460493358E-3</v>
      </c>
      <c r="C82" s="3">
        <v>7.8769719309205299E-3</v>
      </c>
      <c r="D82" s="3">
        <v>2.366882650867011E-2</v>
      </c>
      <c r="E82" s="3">
        <v>-3.3043586684987549E-3</v>
      </c>
      <c r="F82" s="3">
        <v>-3.7499332246448747E-2</v>
      </c>
      <c r="G82" s="5">
        <v>6.0099674752131784E-3</v>
      </c>
      <c r="H82" s="5">
        <v>7.7929999999999999E-2</v>
      </c>
      <c r="I82" s="1"/>
      <c r="J82" s="15">
        <f t="shared" si="7"/>
        <v>-2.8898383206173305E-3</v>
      </c>
      <c r="K82" s="15">
        <f t="shared" ref="K82:K145" si="8">C82-($H82/12)</f>
        <v>1.3828052642538636E-3</v>
      </c>
      <c r="L82" s="15">
        <f t="shared" ref="L82:L145" si="9">D82-($H82/12)</f>
        <v>1.7174659842003445E-2</v>
      </c>
      <c r="M82" s="15">
        <f t="shared" ref="M82:M145" si="10">E82-($H82/12)</f>
        <v>-9.7985253351654221E-3</v>
      </c>
      <c r="N82" s="15">
        <f t="shared" ref="N82:N145" si="11">F82-($H82/12)</f>
        <v>-4.3993498913115416E-2</v>
      </c>
      <c r="O82" s="15">
        <f t="shared" ref="O82:O145" si="12">G82-($H82/12)</f>
        <v>-4.8419919145348787E-4</v>
      </c>
    </row>
    <row r="83" spans="1:15">
      <c r="A83" s="1" t="s">
        <v>87</v>
      </c>
      <c r="B83" s="3">
        <v>-1.9775224362741789E-2</v>
      </c>
      <c r="C83" s="3">
        <v>-3.6745303316978548E-2</v>
      </c>
      <c r="D83" s="3">
        <v>-2.3974737995058771E-2</v>
      </c>
      <c r="E83" s="3">
        <v>-6.8768021736601362E-2</v>
      </c>
      <c r="F83" s="3">
        <v>-3.8634364843711938E-2</v>
      </c>
      <c r="G83" s="5">
        <v>-2.9639037798546205E-2</v>
      </c>
      <c r="H83" s="5">
        <v>7.8880000000000006E-2</v>
      </c>
      <c r="I83" s="1"/>
      <c r="J83" s="15">
        <f t="shared" si="7"/>
        <v>-2.6348557696075123E-2</v>
      </c>
      <c r="K83" s="15">
        <f t="shared" si="8"/>
        <v>-4.3318636650311881E-2</v>
      </c>
      <c r="L83" s="15">
        <f t="shared" si="9"/>
        <v>-3.0548071328392105E-2</v>
      </c>
      <c r="M83" s="15">
        <f t="shared" si="10"/>
        <v>-7.5341355069934696E-2</v>
      </c>
      <c r="N83" s="15">
        <f t="shared" si="11"/>
        <v>-4.5207698177045272E-2</v>
      </c>
      <c r="O83" s="15">
        <f t="shared" si="12"/>
        <v>-3.6212371131879542E-2</v>
      </c>
    </row>
    <row r="84" spans="1:15">
      <c r="A84" s="1" t="s">
        <v>88</v>
      </c>
      <c r="B84" s="3">
        <v>3.5031039875787387E-2</v>
      </c>
      <c r="C84" s="3">
        <v>3.1781396260102297E-2</v>
      </c>
      <c r="D84" s="3">
        <v>2.6238405770777511E-2</v>
      </c>
      <c r="E84" s="3">
        <v>4.7061865161676722E-3</v>
      </c>
      <c r="F84" s="3">
        <v>-6.3479945685606068E-2</v>
      </c>
      <c r="G84" s="5">
        <v>2.3728448921809555E-2</v>
      </c>
      <c r="H84" s="5">
        <v>7.8270000000000006E-2</v>
      </c>
      <c r="I84" s="1"/>
      <c r="J84" s="15">
        <f t="shared" si="7"/>
        <v>2.8508539875787386E-2</v>
      </c>
      <c r="K84" s="15">
        <f t="shared" si="8"/>
        <v>2.5258896260102297E-2</v>
      </c>
      <c r="L84" s="15">
        <f t="shared" si="9"/>
        <v>1.971590577077751E-2</v>
      </c>
      <c r="M84" s="15">
        <f t="shared" si="10"/>
        <v>-1.8163134838323283E-3</v>
      </c>
      <c r="N84" s="15">
        <f t="shared" si="11"/>
        <v>-7.0002445685606068E-2</v>
      </c>
      <c r="O84" s="15">
        <f t="shared" si="12"/>
        <v>1.7205948921809554E-2</v>
      </c>
    </row>
    <row r="85" spans="1:15">
      <c r="A85" s="1" t="s">
        <v>89</v>
      </c>
      <c r="B85" s="3">
        <v>6.7809697581160608E-3</v>
      </c>
      <c r="C85" s="3">
        <v>-8.0607926722016832E-2</v>
      </c>
      <c r="D85" s="3">
        <v>-2.8170706834306641E-2</v>
      </c>
      <c r="E85" s="3">
        <v>-0.1108922761469079</v>
      </c>
      <c r="F85" s="3">
        <v>-0.13313771446831449</v>
      </c>
      <c r="G85" s="5">
        <v>-4.1208016848296676E-2</v>
      </c>
      <c r="H85" s="5">
        <v>7.5929999999999997E-2</v>
      </c>
      <c r="J85" s="15">
        <f t="shared" si="7"/>
        <v>4.5346975811606099E-4</v>
      </c>
      <c r="K85" s="15">
        <f t="shared" si="8"/>
        <v>-8.6935426722016831E-2</v>
      </c>
      <c r="L85" s="15">
        <f t="shared" si="9"/>
        <v>-3.4498206834306641E-2</v>
      </c>
      <c r="M85" s="15">
        <f t="shared" si="10"/>
        <v>-0.1172197761469079</v>
      </c>
      <c r="N85" s="15">
        <f t="shared" si="11"/>
        <v>-0.1394652144683145</v>
      </c>
      <c r="O85" s="15">
        <f t="shared" si="12"/>
        <v>-4.7535516848296676E-2</v>
      </c>
    </row>
    <row r="86" spans="1:15">
      <c r="A86" s="1" t="s">
        <v>90</v>
      </c>
      <c r="B86" s="3">
        <v>2.7894319192762029E-2</v>
      </c>
      <c r="C86" s="3">
        <v>-6.036431545163648E-2</v>
      </c>
      <c r="D86" s="3">
        <v>1.174684499200985E-2</v>
      </c>
      <c r="E86" s="3">
        <v>7.8295276610153258E-2</v>
      </c>
      <c r="F86" s="3">
        <v>-3.6988026924351207E-2</v>
      </c>
      <c r="G86" s="5">
        <v>-3.8253763329837426E-4</v>
      </c>
      <c r="H86" s="5">
        <v>7.2099999999999997E-2</v>
      </c>
      <c r="J86" s="15">
        <f t="shared" si="7"/>
        <v>2.1885985859428695E-2</v>
      </c>
      <c r="K86" s="15">
        <f t="shared" si="8"/>
        <v>-6.6372648784969818E-2</v>
      </c>
      <c r="L86" s="15">
        <f t="shared" si="9"/>
        <v>5.7385116586765169E-3</v>
      </c>
      <c r="M86" s="15">
        <f t="shared" si="10"/>
        <v>7.228694327681992E-2</v>
      </c>
      <c r="N86" s="15">
        <f t="shared" si="11"/>
        <v>-4.2996360257684538E-2</v>
      </c>
      <c r="O86" s="15">
        <f t="shared" si="12"/>
        <v>-6.3908709666317077E-3</v>
      </c>
    </row>
    <row r="87" spans="1:15">
      <c r="A87" s="1" t="s">
        <v>91</v>
      </c>
      <c r="B87" s="3">
        <v>-1.2955786404671481E-2</v>
      </c>
      <c r="C87" s="3">
        <v>4.8540864518830482E-2</v>
      </c>
      <c r="D87" s="3">
        <v>6.0943486902283314E-3</v>
      </c>
      <c r="E87" s="3">
        <v>-2.913520334142515E-2</v>
      </c>
      <c r="F87" s="3">
        <v>-3.329901590576341E-2</v>
      </c>
      <c r="G87" s="5">
        <v>5.1533630531132909E-3</v>
      </c>
      <c r="H87" s="5">
        <v>7.1889999999999996E-2</v>
      </c>
      <c r="J87" s="15">
        <f t="shared" si="7"/>
        <v>-1.8946619738004815E-2</v>
      </c>
      <c r="K87" s="15">
        <f t="shared" si="8"/>
        <v>4.2550031185497147E-2</v>
      </c>
      <c r="L87" s="15">
        <f t="shared" si="9"/>
        <v>1.0351535689499813E-4</v>
      </c>
      <c r="M87" s="15">
        <f t="shared" si="10"/>
        <v>-3.5126036674758485E-2</v>
      </c>
      <c r="N87" s="15">
        <f t="shared" si="11"/>
        <v>-3.9289849239096744E-2</v>
      </c>
      <c r="O87" s="15">
        <f t="shared" si="12"/>
        <v>-8.3747028022004236E-4</v>
      </c>
    </row>
    <row r="88" spans="1:15">
      <c r="A88" s="1" t="s">
        <v>92</v>
      </c>
      <c r="B88" s="3">
        <v>1.182455979294264E-2</v>
      </c>
      <c r="C88" s="3">
        <v>2.8473003478542421E-2</v>
      </c>
      <c r="D88" s="3">
        <v>1.2518812993897951E-2</v>
      </c>
      <c r="E88" s="3">
        <v>-6.1443295536363629E-3</v>
      </c>
      <c r="F88" s="3">
        <v>2.4566620190719281E-2</v>
      </c>
      <c r="G88" s="5">
        <v>1.640827168395487E-2</v>
      </c>
      <c r="H88" s="5">
        <v>7.0460000000000009E-2</v>
      </c>
      <c r="J88" s="15">
        <f t="shared" si="7"/>
        <v>5.9528931262759731E-3</v>
      </c>
      <c r="K88" s="15">
        <f t="shared" si="8"/>
        <v>2.2601336811875754E-2</v>
      </c>
      <c r="L88" s="15">
        <f t="shared" si="9"/>
        <v>6.6471463272312833E-3</v>
      </c>
      <c r="M88" s="15">
        <f t="shared" si="10"/>
        <v>-1.201599622030303E-2</v>
      </c>
      <c r="N88" s="15">
        <f t="shared" si="11"/>
        <v>1.8694953524052614E-2</v>
      </c>
      <c r="O88" s="15">
        <f t="shared" si="12"/>
        <v>1.0536605017288203E-2</v>
      </c>
    </row>
    <row r="89" spans="1:15">
      <c r="A89" s="1" t="s">
        <v>93</v>
      </c>
      <c r="B89" s="3">
        <v>5.3867943139918058E-2</v>
      </c>
      <c r="C89" s="3">
        <v>-4.8542813400585631E-2</v>
      </c>
      <c r="D89" s="3">
        <v>3.5949859126523757E-2</v>
      </c>
      <c r="E89" s="3">
        <v>8.1013656038362886E-2</v>
      </c>
      <c r="F89" s="3">
        <v>6.7164925045622798E-2</v>
      </c>
      <c r="G89" s="5">
        <v>2.6311833332011404E-2</v>
      </c>
      <c r="H89" s="5">
        <v>6.2859999999999999E-2</v>
      </c>
      <c r="J89" s="15">
        <f t="shared" si="7"/>
        <v>4.8629609806584727E-2</v>
      </c>
      <c r="K89" s="15">
        <f t="shared" si="8"/>
        <v>-5.3781146733918962E-2</v>
      </c>
      <c r="L89" s="15">
        <f t="shared" si="9"/>
        <v>3.0711525793190423E-2</v>
      </c>
      <c r="M89" s="15">
        <f t="shared" si="10"/>
        <v>7.5775322705029555E-2</v>
      </c>
      <c r="N89" s="15">
        <f t="shared" si="11"/>
        <v>6.1926591712289467E-2</v>
      </c>
      <c r="O89" s="15">
        <f t="shared" si="12"/>
        <v>2.107349999867807E-2</v>
      </c>
    </row>
    <row r="90" spans="1:15">
      <c r="A90" s="1" t="s">
        <v>94</v>
      </c>
      <c r="B90" s="3">
        <v>1.6151536086060059E-2</v>
      </c>
      <c r="C90" s="3">
        <v>-5.7183733194740197E-2</v>
      </c>
      <c r="D90" s="3">
        <v>1.3610951019873199E-3</v>
      </c>
      <c r="E90" s="3">
        <v>-2.745687624220049E-2</v>
      </c>
      <c r="F90" s="3">
        <v>-5.4249725554625788E-3</v>
      </c>
      <c r="G90" s="5">
        <v>-8.1574723683717973E-3</v>
      </c>
      <c r="H90" s="5">
        <v>6.2030000000000002E-2</v>
      </c>
      <c r="J90" s="15">
        <f t="shared" si="7"/>
        <v>1.0982369419393394E-2</v>
      </c>
      <c r="K90" s="15">
        <f t="shared" si="8"/>
        <v>-6.2352899861406866E-2</v>
      </c>
      <c r="L90" s="15">
        <f t="shared" si="9"/>
        <v>-3.8080715646793464E-3</v>
      </c>
      <c r="M90" s="15">
        <f t="shared" si="10"/>
        <v>-3.2626042908867156E-2</v>
      </c>
      <c r="N90" s="15">
        <f t="shared" si="11"/>
        <v>-1.0594139222129244E-2</v>
      </c>
      <c r="O90" s="15">
        <f t="shared" si="12"/>
        <v>-1.3326639035038463E-2</v>
      </c>
    </row>
    <row r="91" spans="1:15">
      <c r="A91" s="1" t="s">
        <v>95</v>
      </c>
      <c r="B91" s="3">
        <v>2.1936197070720549E-2</v>
      </c>
      <c r="C91" s="3">
        <v>6.5036118656947126E-2</v>
      </c>
      <c r="D91" s="3">
        <v>3.9467538999548128E-2</v>
      </c>
      <c r="E91" s="3">
        <v>2.87770183690663E-2</v>
      </c>
      <c r="F91" s="3">
        <v>1.0510510114104961E-2</v>
      </c>
      <c r="G91" s="5">
        <v>3.5561151836023291E-2</v>
      </c>
      <c r="H91" s="5">
        <v>6.429E-2</v>
      </c>
      <c r="J91" s="15">
        <f t="shared" si="7"/>
        <v>1.6578697070720547E-2</v>
      </c>
      <c r="K91" s="15">
        <f t="shared" si="8"/>
        <v>5.9678618656947124E-2</v>
      </c>
      <c r="L91" s="15">
        <f t="shared" si="9"/>
        <v>3.4110038999548127E-2</v>
      </c>
      <c r="M91" s="15">
        <f t="shared" si="10"/>
        <v>2.3419518369066299E-2</v>
      </c>
      <c r="N91" s="15">
        <f t="shared" si="11"/>
        <v>5.1530101141049603E-3</v>
      </c>
      <c r="O91" s="15">
        <f t="shared" si="12"/>
        <v>3.020365183602329E-2</v>
      </c>
    </row>
    <row r="92" spans="1:15">
      <c r="A92" s="1" t="s">
        <v>96</v>
      </c>
      <c r="B92" s="3">
        <v>3.012573575113979E-2</v>
      </c>
      <c r="C92" s="3">
        <v>-1.1069397817522249E-2</v>
      </c>
      <c r="D92" s="3">
        <v>-9.2546220320948187E-3</v>
      </c>
      <c r="E92" s="3">
        <v>3.0249837752307448E-3</v>
      </c>
      <c r="F92" s="3">
        <v>5.9909660611761539E-3</v>
      </c>
      <c r="G92" s="5">
        <v>7.6902440016910411E-3</v>
      </c>
      <c r="H92" s="5">
        <v>6.2729999999999994E-2</v>
      </c>
      <c r="J92" s="15">
        <f t="shared" si="7"/>
        <v>2.489823575113979E-2</v>
      </c>
      <c r="K92" s="15">
        <f t="shared" si="8"/>
        <v>-1.6296897817522249E-2</v>
      </c>
      <c r="L92" s="15">
        <f t="shared" si="9"/>
        <v>-1.4482122032094818E-2</v>
      </c>
      <c r="M92" s="15">
        <f t="shared" si="10"/>
        <v>-2.2025162247692547E-3</v>
      </c>
      <c r="N92" s="15">
        <f t="shared" si="11"/>
        <v>7.6346606117615439E-4</v>
      </c>
      <c r="O92" s="15">
        <f t="shared" si="12"/>
        <v>2.4627440016910416E-3</v>
      </c>
    </row>
    <row r="93" spans="1:15">
      <c r="A93" s="1" t="s">
        <v>97</v>
      </c>
      <c r="B93" s="3">
        <v>5.6846664565136797E-2</v>
      </c>
      <c r="C93" s="3">
        <v>2.1326527782085141E-2</v>
      </c>
      <c r="D93" s="3">
        <v>4.2855332249193488E-2</v>
      </c>
      <c r="E93" s="3">
        <v>2.552467334738304E-2</v>
      </c>
      <c r="F93" s="3">
        <v>7.9905739796305997E-3</v>
      </c>
      <c r="G93" s="5">
        <v>3.9888127070912438E-2</v>
      </c>
      <c r="H93" s="5">
        <v>6.157E-2</v>
      </c>
      <c r="J93" s="15">
        <f t="shared" si="7"/>
        <v>5.1715831231803462E-2</v>
      </c>
      <c r="K93" s="15">
        <f t="shared" si="8"/>
        <v>1.6195694448751807E-2</v>
      </c>
      <c r="L93" s="15">
        <f t="shared" si="9"/>
        <v>3.7724498915860154E-2</v>
      </c>
      <c r="M93" s="15">
        <f t="shared" si="10"/>
        <v>2.0393840014049706E-2</v>
      </c>
      <c r="N93" s="15">
        <f t="shared" si="11"/>
        <v>2.8597406462972661E-3</v>
      </c>
      <c r="O93" s="15">
        <f t="shared" si="12"/>
        <v>3.4757293737579104E-2</v>
      </c>
    </row>
    <row r="94" spans="1:15">
      <c r="A94" s="1" t="s">
        <v>98</v>
      </c>
      <c r="B94" s="3">
        <v>-1.5929843552651521E-2</v>
      </c>
      <c r="C94" s="3">
        <v>-7.3099392194121954E-2</v>
      </c>
      <c r="D94" s="3">
        <v>-2.0059596890771698E-2</v>
      </c>
      <c r="E94" s="3">
        <v>-3.3408834153270152E-2</v>
      </c>
      <c r="F94" s="3">
        <v>-5.4710683092366708E-2</v>
      </c>
      <c r="G94" s="5">
        <v>-3.2534188099641176E-2</v>
      </c>
      <c r="H94" s="5">
        <v>6.003E-2</v>
      </c>
      <c r="J94" s="15">
        <f t="shared" si="7"/>
        <v>-2.0932343552651521E-2</v>
      </c>
      <c r="K94" s="15">
        <f t="shared" si="8"/>
        <v>-7.8101892194121947E-2</v>
      </c>
      <c r="L94" s="15">
        <f t="shared" si="9"/>
        <v>-2.5062096890771698E-2</v>
      </c>
      <c r="M94" s="15">
        <f t="shared" si="10"/>
        <v>-3.8411334153270152E-2</v>
      </c>
      <c r="N94" s="15">
        <f t="shared" si="11"/>
        <v>-5.9713183092366708E-2</v>
      </c>
      <c r="O94" s="15">
        <f t="shared" si="12"/>
        <v>-3.7536688099641176E-2</v>
      </c>
    </row>
    <row r="95" spans="1:15">
      <c r="A95" s="1" t="s">
        <v>99</v>
      </c>
      <c r="B95" s="3">
        <v>4.5397522583650568E-2</v>
      </c>
      <c r="C95" s="3">
        <v>5.9790507549533543E-2</v>
      </c>
      <c r="D95" s="3">
        <v>9.5893476547673929E-3</v>
      </c>
      <c r="E95" s="3">
        <v>1.1010953074256971E-2</v>
      </c>
      <c r="F95" s="3">
        <v>-1.5835536746064641E-2</v>
      </c>
      <c r="G95" s="5">
        <v>3.3130936640282882E-2</v>
      </c>
      <c r="H95" s="5">
        <v>5.7450000000000001E-2</v>
      </c>
      <c r="J95" s="15">
        <f t="shared" si="7"/>
        <v>4.0610022583650568E-2</v>
      </c>
      <c r="K95" s="15">
        <f t="shared" si="8"/>
        <v>5.5003007549533543E-2</v>
      </c>
      <c r="L95" s="15">
        <f t="shared" si="9"/>
        <v>4.8018476547673928E-3</v>
      </c>
      <c r="M95" s="15">
        <f t="shared" si="10"/>
        <v>6.2234530742569707E-3</v>
      </c>
      <c r="N95" s="15">
        <f t="shared" si="11"/>
        <v>-2.0623036746064641E-2</v>
      </c>
      <c r="O95" s="15">
        <f t="shared" si="12"/>
        <v>2.8343436640282882E-2</v>
      </c>
    </row>
    <row r="96" spans="1:15">
      <c r="A96" s="1" t="s">
        <v>100</v>
      </c>
      <c r="B96" s="3">
        <v>3.092667369803621E-2</v>
      </c>
      <c r="C96" s="3">
        <v>6.5693750708835333E-2</v>
      </c>
      <c r="D96" s="3">
        <v>4.7248971842644497E-2</v>
      </c>
      <c r="E96" s="3">
        <v>5.4302847346260487E-2</v>
      </c>
      <c r="F96" s="3">
        <v>5.9109451350259273E-2</v>
      </c>
      <c r="G96" s="5">
        <v>4.5380574870572107E-2</v>
      </c>
      <c r="H96" s="5">
        <v>5.5750000000000001E-2</v>
      </c>
      <c r="J96" s="15">
        <f t="shared" si="7"/>
        <v>2.6280840364702879E-2</v>
      </c>
      <c r="K96" s="15">
        <f t="shared" si="8"/>
        <v>6.1047917375501998E-2</v>
      </c>
      <c r="L96" s="15">
        <f t="shared" si="9"/>
        <v>4.2603138509311161E-2</v>
      </c>
      <c r="M96" s="15">
        <f t="shared" si="10"/>
        <v>4.9657014012927152E-2</v>
      </c>
      <c r="N96" s="15">
        <f t="shared" si="11"/>
        <v>5.4463618016925938E-2</v>
      </c>
      <c r="O96" s="15">
        <f t="shared" si="12"/>
        <v>4.0734741537238772E-2</v>
      </c>
    </row>
    <row r="97" spans="1:15">
      <c r="A97" s="1" t="s">
        <v>101</v>
      </c>
      <c r="B97" s="3">
        <v>4.7333967662218229E-2</v>
      </c>
      <c r="C97" s="3">
        <v>-1.042928029364E-3</v>
      </c>
      <c r="D97" s="3">
        <v>1.8907432251684911E-2</v>
      </c>
      <c r="E97" s="3">
        <v>7.6419599552198805E-2</v>
      </c>
      <c r="F97" s="3">
        <v>8.0736952354952027E-2</v>
      </c>
      <c r="G97" s="5">
        <v>3.4053966135322133E-2</v>
      </c>
      <c r="H97" s="5">
        <v>5.5810000000000005E-2</v>
      </c>
      <c r="J97" s="15">
        <f t="shared" si="7"/>
        <v>4.2683134328884896E-2</v>
      </c>
      <c r="K97" s="15">
        <f t="shared" si="8"/>
        <v>-5.6937613626973343E-3</v>
      </c>
      <c r="L97" s="15">
        <f t="shared" si="9"/>
        <v>1.4256598918351578E-2</v>
      </c>
      <c r="M97" s="15">
        <f t="shared" si="10"/>
        <v>7.1768766218865465E-2</v>
      </c>
      <c r="N97" s="15">
        <f t="shared" si="11"/>
        <v>7.6086119021618687E-2</v>
      </c>
      <c r="O97" s="15">
        <f t="shared" si="12"/>
        <v>2.94031328019888E-2</v>
      </c>
    </row>
    <row r="98" spans="1:15">
      <c r="A98" s="1" t="s">
        <v>102</v>
      </c>
      <c r="B98" s="3">
        <v>1.6300655120246199E-2</v>
      </c>
      <c r="C98" s="3">
        <v>-1.211275699420369E-2</v>
      </c>
      <c r="D98" s="3">
        <v>2.412117186118698E-2</v>
      </c>
      <c r="E98" s="3">
        <v>2.0820169021879151E-2</v>
      </c>
      <c r="F98" s="3">
        <v>-1.0297535490620589E-2</v>
      </c>
      <c r="G98" s="5">
        <v>9.8847174540841222E-3</v>
      </c>
      <c r="H98" s="5">
        <v>6.1120000000000001E-2</v>
      </c>
      <c r="J98" s="15">
        <f t="shared" si="7"/>
        <v>1.1207321786912866E-2</v>
      </c>
      <c r="K98" s="15">
        <f t="shared" si="8"/>
        <v>-1.7206090327537026E-2</v>
      </c>
      <c r="L98" s="15">
        <f t="shared" si="9"/>
        <v>1.9027838527853648E-2</v>
      </c>
      <c r="M98" s="15">
        <f t="shared" si="10"/>
        <v>1.5726835688545819E-2</v>
      </c>
      <c r="N98" s="15">
        <f t="shared" si="11"/>
        <v>-1.5390868823953923E-2</v>
      </c>
      <c r="O98" s="15">
        <f t="shared" si="12"/>
        <v>4.7913841207507888E-3</v>
      </c>
    </row>
    <row r="99" spans="1:15">
      <c r="A99" s="1" t="s">
        <v>103</v>
      </c>
      <c r="B99" s="3">
        <v>9.6530548487721562E-3</v>
      </c>
      <c r="C99" s="3">
        <v>3.4161279201089717E-2</v>
      </c>
      <c r="D99" s="3">
        <v>1.1591915580338751E-2</v>
      </c>
      <c r="E99" s="3">
        <v>1.231606317679587E-2</v>
      </c>
      <c r="F99" s="3">
        <v>7.1203087373190076E-3</v>
      </c>
      <c r="G99" s="5">
        <v>1.4638769665919767E-2</v>
      </c>
      <c r="H99" s="5">
        <v>6.3339999999999994E-2</v>
      </c>
      <c r="J99" s="15">
        <f t="shared" si="7"/>
        <v>4.3747215154388234E-3</v>
      </c>
      <c r="K99" s="15">
        <f t="shared" si="8"/>
        <v>2.8882945867756384E-2</v>
      </c>
      <c r="L99" s="15">
        <f t="shared" si="9"/>
        <v>6.3135822470054177E-3</v>
      </c>
      <c r="M99" s="15">
        <f t="shared" si="10"/>
        <v>7.0377298434625372E-3</v>
      </c>
      <c r="N99" s="15">
        <f t="shared" si="11"/>
        <v>1.8419754039856748E-3</v>
      </c>
      <c r="O99" s="15">
        <f t="shared" si="12"/>
        <v>9.3604363325864338E-3</v>
      </c>
    </row>
    <row r="100" spans="1:15">
      <c r="A100" s="1" t="s">
        <v>104</v>
      </c>
      <c r="B100" s="3">
        <v>2.3383239820716151E-2</v>
      </c>
      <c r="C100" s="3">
        <v>6.3900545342870887E-2</v>
      </c>
      <c r="D100" s="3">
        <v>1.6034304433796168E-2</v>
      </c>
      <c r="E100" s="3">
        <v>3.5694995082231673E-2</v>
      </c>
      <c r="F100" s="3">
        <v>4.7694221835839969E-2</v>
      </c>
      <c r="G100" s="5">
        <v>3.2614571758452837E-2</v>
      </c>
      <c r="H100" s="5">
        <v>6.633E-2</v>
      </c>
      <c r="J100" s="15">
        <f t="shared" si="7"/>
        <v>1.785573982071615E-2</v>
      </c>
      <c r="K100" s="15">
        <f t="shared" si="8"/>
        <v>5.837304534287089E-2</v>
      </c>
      <c r="L100" s="15">
        <f t="shared" si="9"/>
        <v>1.0506804433796167E-2</v>
      </c>
      <c r="M100" s="15">
        <f t="shared" si="10"/>
        <v>3.0167495082231672E-2</v>
      </c>
      <c r="N100" s="15">
        <f t="shared" si="11"/>
        <v>4.2166721835839971E-2</v>
      </c>
      <c r="O100" s="15">
        <f t="shared" si="12"/>
        <v>2.7087071758452836E-2</v>
      </c>
    </row>
    <row r="101" spans="1:15">
      <c r="A101" s="1" t="s">
        <v>105</v>
      </c>
      <c r="B101" s="3">
        <v>3.861708913495146E-2</v>
      </c>
      <c r="C101" s="3">
        <v>-4.0663191589807343E-2</v>
      </c>
      <c r="D101" s="3">
        <v>2.0088264047252662E-2</v>
      </c>
      <c r="E101" s="3">
        <v>1.9964205582369871E-3</v>
      </c>
      <c r="F101" s="3">
        <v>7.5823613775879749E-3</v>
      </c>
      <c r="G101" s="5">
        <v>1.3090985451148437E-2</v>
      </c>
      <c r="H101" s="5">
        <v>6.8440000000000001E-2</v>
      </c>
      <c r="J101" s="15">
        <f t="shared" si="7"/>
        <v>3.2913755801618129E-2</v>
      </c>
      <c r="K101" s="15">
        <f t="shared" si="8"/>
        <v>-4.6366524923140674E-2</v>
      </c>
      <c r="L101" s="15">
        <f t="shared" si="9"/>
        <v>1.4384930713919327E-2</v>
      </c>
      <c r="M101" s="15">
        <f t="shared" si="10"/>
        <v>-3.7069127750963466E-3</v>
      </c>
      <c r="N101" s="15">
        <f t="shared" si="11"/>
        <v>1.8790280442546412E-3</v>
      </c>
      <c r="O101" s="15">
        <f t="shared" si="12"/>
        <v>7.3876521178151038E-3</v>
      </c>
    </row>
    <row r="102" spans="1:15">
      <c r="A102" s="1" t="s">
        <v>106</v>
      </c>
      <c r="B102" s="3">
        <v>-1.6944068244582539E-3</v>
      </c>
      <c r="C102" s="3">
        <v>-2.3964699457519911E-3</v>
      </c>
      <c r="D102" s="3">
        <v>3.501551644604862E-3</v>
      </c>
      <c r="E102" s="3">
        <v>-2.6549912885019841E-2</v>
      </c>
      <c r="F102" s="3">
        <v>-1.560294115026697E-3</v>
      </c>
      <c r="G102" s="5">
        <v>-2.315928827621455E-3</v>
      </c>
      <c r="H102" s="5">
        <v>6.7110000000000003E-2</v>
      </c>
      <c r="J102" s="15">
        <f t="shared" si="7"/>
        <v>-7.2869068244582544E-3</v>
      </c>
      <c r="K102" s="15">
        <f t="shared" si="8"/>
        <v>-7.9889699457519909E-3</v>
      </c>
      <c r="L102" s="15">
        <f t="shared" si="9"/>
        <v>-2.0909483553951383E-3</v>
      </c>
      <c r="M102" s="15">
        <f t="shared" si="10"/>
        <v>-3.2142412885019844E-2</v>
      </c>
      <c r="N102" s="15">
        <f t="shared" si="11"/>
        <v>-7.152794115026697E-3</v>
      </c>
      <c r="O102" s="15">
        <f t="shared" si="12"/>
        <v>-7.9084288276214561E-3</v>
      </c>
    </row>
    <row r="103" spans="1:15">
      <c r="A103" s="1" t="s">
        <v>107</v>
      </c>
      <c r="B103" s="3">
        <v>-6.0085100801064453E-2</v>
      </c>
      <c r="C103" s="3">
        <v>-6.1003992254746578E-2</v>
      </c>
      <c r="D103" s="3">
        <v>-2.7565509906090861E-2</v>
      </c>
      <c r="E103" s="3">
        <v>-6.6746482799652548E-2</v>
      </c>
      <c r="F103" s="3">
        <v>-8.6102746273621217E-2</v>
      </c>
      <c r="G103" s="5">
        <v>-5.337598095110991E-2</v>
      </c>
      <c r="H103" s="5">
        <v>6.7900000000000002E-2</v>
      </c>
      <c r="J103" s="15">
        <f t="shared" si="7"/>
        <v>-6.5743434134397788E-2</v>
      </c>
      <c r="K103" s="15">
        <f t="shared" si="8"/>
        <v>-6.6662325588079913E-2</v>
      </c>
      <c r="L103" s="15">
        <f t="shared" si="9"/>
        <v>-3.3223843239424192E-2</v>
      </c>
      <c r="M103" s="15">
        <f t="shared" si="10"/>
        <v>-7.2404816132985883E-2</v>
      </c>
      <c r="N103" s="15">
        <f t="shared" si="11"/>
        <v>-9.1761079606954551E-2</v>
      </c>
      <c r="O103" s="15">
        <f t="shared" si="12"/>
        <v>-5.9034314284443244E-2</v>
      </c>
    </row>
    <row r="104" spans="1:15">
      <c r="A104" s="1" t="s">
        <v>108</v>
      </c>
      <c r="B104" s="3">
        <v>1.325363672228658E-2</v>
      </c>
      <c r="C104" s="3">
        <v>-5.4706464895527253E-2</v>
      </c>
      <c r="D104" s="3">
        <v>2.0478481739255278E-2</v>
      </c>
      <c r="E104" s="3">
        <v>3.4930518865176521E-2</v>
      </c>
      <c r="F104" s="3">
        <v>1.616744511961124E-2</v>
      </c>
      <c r="G104" s="5">
        <v>3.1504467319211568E-3</v>
      </c>
      <c r="H104" s="5">
        <v>6.9360000000000005E-2</v>
      </c>
      <c r="J104" s="15">
        <f t="shared" si="7"/>
        <v>7.47363672228658E-3</v>
      </c>
      <c r="K104" s="15">
        <f t="shared" si="8"/>
        <v>-6.0486464895527253E-2</v>
      </c>
      <c r="L104" s="15">
        <f t="shared" si="9"/>
        <v>1.4698481739255278E-2</v>
      </c>
      <c r="M104" s="15">
        <f t="shared" si="10"/>
        <v>2.9150518865176521E-2</v>
      </c>
      <c r="N104" s="15">
        <f t="shared" si="11"/>
        <v>1.038744511961124E-2</v>
      </c>
      <c r="O104" s="15">
        <f t="shared" si="12"/>
        <v>-2.6295532680788436E-3</v>
      </c>
    </row>
    <row r="105" spans="1:15">
      <c r="A105" s="1" t="s">
        <v>109</v>
      </c>
      <c r="B105" s="3">
        <v>6.3340111263423621E-2</v>
      </c>
      <c r="C105" s="3">
        <v>4.2808339980149802E-2</v>
      </c>
      <c r="D105" s="3">
        <v>2.9781937825404461E-2</v>
      </c>
      <c r="E105" s="3">
        <v>3.4118421526467088E-2</v>
      </c>
      <c r="F105" s="3">
        <v>1.7255525027419089E-2</v>
      </c>
      <c r="G105" s="5">
        <v>4.4891815473166286E-2</v>
      </c>
      <c r="H105" s="5">
        <v>6.6989999999999994E-2</v>
      </c>
      <c r="J105" s="15">
        <f t="shared" si="7"/>
        <v>5.7757611263423624E-2</v>
      </c>
      <c r="K105" s="15">
        <f t="shared" si="8"/>
        <v>3.7225839980149805E-2</v>
      </c>
      <c r="L105" s="15">
        <f t="shared" si="9"/>
        <v>2.4199437825404461E-2</v>
      </c>
      <c r="M105" s="15">
        <f t="shared" si="10"/>
        <v>2.8535921526467087E-2</v>
      </c>
      <c r="N105" s="15">
        <f t="shared" si="11"/>
        <v>1.1673025027419088E-2</v>
      </c>
      <c r="O105" s="15">
        <f t="shared" si="12"/>
        <v>3.9309315473166288E-2</v>
      </c>
    </row>
    <row r="106" spans="1:15">
      <c r="A106" s="1" t="s">
        <v>110</v>
      </c>
      <c r="B106" s="3">
        <v>2.85526587534225E-2</v>
      </c>
      <c r="C106" s="3">
        <v>-6.6219543297035999E-2</v>
      </c>
      <c r="D106" s="3">
        <v>2.6382635629815389E-2</v>
      </c>
      <c r="E106" s="3">
        <v>3.0189957325262921E-2</v>
      </c>
      <c r="F106" s="3">
        <v>-2.392603856685642E-2</v>
      </c>
      <c r="G106" s="5">
        <v>7.0969137650709075E-3</v>
      </c>
      <c r="H106" s="5">
        <v>6.3490000000000005E-2</v>
      </c>
      <c r="J106" s="15">
        <f t="shared" si="7"/>
        <v>2.3261825420089165E-2</v>
      </c>
      <c r="K106" s="15">
        <f t="shared" si="8"/>
        <v>-7.1510376630369327E-2</v>
      </c>
      <c r="L106" s="15">
        <f t="shared" si="9"/>
        <v>2.1091802296482054E-2</v>
      </c>
      <c r="M106" s="15">
        <f t="shared" si="10"/>
        <v>2.4899123991929586E-2</v>
      </c>
      <c r="N106" s="15">
        <f t="shared" si="11"/>
        <v>-2.9216871900189754E-2</v>
      </c>
      <c r="O106" s="15">
        <f t="shared" si="12"/>
        <v>1.8060804317375735E-3</v>
      </c>
    </row>
    <row r="107" spans="1:15">
      <c r="A107" s="1" t="s">
        <v>111</v>
      </c>
      <c r="B107" s="3">
        <v>6.0139096704698913E-2</v>
      </c>
      <c r="C107" s="3">
        <v>6.0992492509115521E-3</v>
      </c>
      <c r="D107" s="3">
        <v>3.6821174221331347E-2</v>
      </c>
      <c r="E107" s="3">
        <v>3.9319496177668042E-2</v>
      </c>
      <c r="F107" s="3">
        <v>3.6991648098668459E-3</v>
      </c>
      <c r="G107" s="5">
        <v>3.9163076262973273E-2</v>
      </c>
      <c r="H107" s="5">
        <v>6.0400000000000002E-2</v>
      </c>
      <c r="J107" s="15">
        <f t="shared" si="7"/>
        <v>5.5105763371365579E-2</v>
      </c>
      <c r="K107" s="15">
        <f t="shared" si="8"/>
        <v>1.0659159175782189E-3</v>
      </c>
      <c r="L107" s="15">
        <f t="shared" si="9"/>
        <v>3.1787840887998013E-2</v>
      </c>
      <c r="M107" s="15">
        <f t="shared" si="10"/>
        <v>3.4286162844334708E-2</v>
      </c>
      <c r="N107" s="15">
        <f t="shared" si="11"/>
        <v>-1.3341685234664873E-3</v>
      </c>
      <c r="O107" s="15">
        <f t="shared" si="12"/>
        <v>3.4129742929639939E-2</v>
      </c>
    </row>
    <row r="108" spans="1:15">
      <c r="A108" s="1" t="s">
        <v>112</v>
      </c>
      <c r="B108" s="3">
        <v>2.9716316901005988E-3</v>
      </c>
      <c r="C108" s="3">
        <v>-4.9609020512187213E-2</v>
      </c>
      <c r="D108" s="3">
        <v>4.1379121824600927E-2</v>
      </c>
      <c r="E108" s="3">
        <v>2.4071356388373301E-2</v>
      </c>
      <c r="F108" s="3">
        <v>2.6404212721130312E-2</v>
      </c>
      <c r="G108" s="5">
        <v>7.3014410891281932E-3</v>
      </c>
      <c r="H108" s="5">
        <v>6.4070000000000002E-2</v>
      </c>
      <c r="J108" s="15">
        <f t="shared" si="7"/>
        <v>-2.3675349765660677E-3</v>
      </c>
      <c r="K108" s="15">
        <f t="shared" si="8"/>
        <v>-5.4948187178853879E-2</v>
      </c>
      <c r="L108" s="15">
        <f t="shared" si="9"/>
        <v>3.6039955157934261E-2</v>
      </c>
      <c r="M108" s="15">
        <f t="shared" si="10"/>
        <v>1.8732189721706635E-2</v>
      </c>
      <c r="N108" s="15">
        <f t="shared" si="11"/>
        <v>2.1065046054463646E-2</v>
      </c>
      <c r="O108" s="15">
        <f t="shared" si="12"/>
        <v>1.9622744224615267E-3</v>
      </c>
    </row>
    <row r="109" spans="1:15">
      <c r="A109" s="1" t="s">
        <v>113</v>
      </c>
      <c r="B109" s="3">
        <v>9.3277633544945449E-2</v>
      </c>
      <c r="C109" s="3">
        <v>-8.8260913326886042E-2</v>
      </c>
      <c r="D109" s="3">
        <v>2.9831535287014051E-2</v>
      </c>
      <c r="E109" s="3">
        <v>1.5003978588717029E-2</v>
      </c>
      <c r="F109" s="3">
        <v>9.2819802366853971E-2</v>
      </c>
      <c r="G109" s="5">
        <v>4.3472930263451275E-2</v>
      </c>
      <c r="H109" s="5">
        <v>6.5030000000000004E-2</v>
      </c>
      <c r="J109" s="15">
        <f t="shared" si="7"/>
        <v>8.7858466878278779E-2</v>
      </c>
      <c r="K109" s="15">
        <f t="shared" si="8"/>
        <v>-9.3680079993552712E-2</v>
      </c>
      <c r="L109" s="15">
        <f t="shared" si="9"/>
        <v>2.4412368620347385E-2</v>
      </c>
      <c r="M109" s="15">
        <f t="shared" si="10"/>
        <v>9.5848119220503618E-3</v>
      </c>
      <c r="N109" s="15">
        <f t="shared" si="11"/>
        <v>8.7400635700187301E-2</v>
      </c>
      <c r="O109" s="15">
        <f t="shared" si="12"/>
        <v>3.8053763596784605E-2</v>
      </c>
    </row>
    <row r="110" spans="1:15">
      <c r="A110" s="1" t="s">
        <v>114</v>
      </c>
      <c r="B110" s="3">
        <v>4.9882175347118737E-2</v>
      </c>
      <c r="C110" s="3">
        <v>6.5872175676676817E-2</v>
      </c>
      <c r="D110" s="3">
        <v>5.6056373784903087E-2</v>
      </c>
      <c r="E110" s="3">
        <v>5.6976069701697787E-2</v>
      </c>
      <c r="F110" s="3">
        <v>8.4579602090282494E-2</v>
      </c>
      <c r="G110" s="5">
        <v>5.6187799146014281E-2</v>
      </c>
      <c r="H110" s="5">
        <v>6.5350000000000005E-2</v>
      </c>
      <c r="J110" s="15">
        <f t="shared" si="7"/>
        <v>4.4436342013785407E-2</v>
      </c>
      <c r="K110" s="15">
        <f t="shared" si="8"/>
        <v>6.0426342343343487E-2</v>
      </c>
      <c r="L110" s="15">
        <f t="shared" si="9"/>
        <v>5.0610540451569749E-2</v>
      </c>
      <c r="M110" s="15">
        <f t="shared" si="10"/>
        <v>5.1530236368364457E-2</v>
      </c>
      <c r="N110" s="15">
        <f t="shared" si="11"/>
        <v>7.9133768756949163E-2</v>
      </c>
      <c r="O110" s="15">
        <f t="shared" si="12"/>
        <v>5.074196581268095E-2</v>
      </c>
    </row>
    <row r="111" spans="1:15">
      <c r="A111" s="1" t="s">
        <v>115</v>
      </c>
      <c r="B111" s="3">
        <v>-3.4051985706726358E-2</v>
      </c>
      <c r="C111" s="3">
        <v>-2.1821420371831969E-2</v>
      </c>
      <c r="D111" s="3">
        <v>4.3617046459132121E-2</v>
      </c>
      <c r="E111" s="3">
        <v>-3.5731895183017517E-2</v>
      </c>
      <c r="F111" s="3">
        <v>-1.50782551119604E-2</v>
      </c>
      <c r="G111" s="5">
        <v>-8.6659382709955053E-3</v>
      </c>
      <c r="H111" s="5">
        <v>6.9070000000000006E-2</v>
      </c>
      <c r="J111" s="15">
        <f t="shared" si="7"/>
        <v>-3.9807819040059693E-2</v>
      </c>
      <c r="K111" s="15">
        <f t="shared" si="8"/>
        <v>-2.7577253705165304E-2</v>
      </c>
      <c r="L111" s="15">
        <f t="shared" si="9"/>
        <v>3.7861213125798786E-2</v>
      </c>
      <c r="M111" s="15">
        <f t="shared" si="10"/>
        <v>-4.1487728516350852E-2</v>
      </c>
      <c r="N111" s="15">
        <f t="shared" si="11"/>
        <v>-2.0834088445293733E-2</v>
      </c>
      <c r="O111" s="15">
        <f t="shared" si="12"/>
        <v>-1.442177160432884E-2</v>
      </c>
    </row>
    <row r="112" spans="1:15">
      <c r="A112" s="1" t="s">
        <v>116</v>
      </c>
      <c r="B112" s="3">
        <v>6.9410386706543037E-2</v>
      </c>
      <c r="C112" s="3">
        <v>4.1182020301445472E-2</v>
      </c>
      <c r="D112" s="3">
        <v>7.2644158276464316E-4</v>
      </c>
      <c r="E112" s="3">
        <v>-1.503129923821604E-2</v>
      </c>
      <c r="F112" s="3">
        <v>7.190736061393416E-3</v>
      </c>
      <c r="G112" s="5">
        <v>3.7039291289505206E-2</v>
      </c>
      <c r="H112" s="5">
        <v>6.7019999999999996E-2</v>
      </c>
      <c r="J112" s="15">
        <f t="shared" si="7"/>
        <v>6.382538670654303E-2</v>
      </c>
      <c r="K112" s="15">
        <f t="shared" si="8"/>
        <v>3.5597020301445473E-2</v>
      </c>
      <c r="L112" s="15">
        <f t="shared" si="9"/>
        <v>-4.8585584172353563E-3</v>
      </c>
      <c r="M112" s="15">
        <f t="shared" si="10"/>
        <v>-2.0616299238216042E-2</v>
      </c>
      <c r="N112" s="15">
        <f t="shared" si="11"/>
        <v>1.6057360613934164E-3</v>
      </c>
      <c r="O112" s="15">
        <f t="shared" si="12"/>
        <v>3.1454291289505207E-2</v>
      </c>
    </row>
    <row r="113" spans="1:15">
      <c r="A113" s="1" t="s">
        <v>117</v>
      </c>
      <c r="B113" s="3">
        <v>5.2217156228055818E-2</v>
      </c>
      <c r="C113" s="3">
        <v>0.101822467742697</v>
      </c>
      <c r="D113" s="3">
        <v>3.9031991406794773E-2</v>
      </c>
      <c r="E113" s="3">
        <v>5.7511038826717133E-2</v>
      </c>
      <c r="F113" s="3">
        <v>2.5151910132852669E-2</v>
      </c>
      <c r="G113" s="5">
        <v>5.4888532686335999E-2</v>
      </c>
      <c r="H113" s="5">
        <v>6.6630000000000009E-2</v>
      </c>
      <c r="J113" s="15">
        <f t="shared" si="7"/>
        <v>4.6664656228055816E-2</v>
      </c>
      <c r="K113" s="15">
        <f t="shared" si="8"/>
        <v>9.6269967742696999E-2</v>
      </c>
      <c r="L113" s="15">
        <f t="shared" si="9"/>
        <v>3.3479491406794772E-2</v>
      </c>
      <c r="M113" s="15">
        <f t="shared" si="10"/>
        <v>5.1958538826717131E-2</v>
      </c>
      <c r="N113" s="15">
        <f t="shared" si="11"/>
        <v>1.9599410132852668E-2</v>
      </c>
      <c r="O113" s="15">
        <f t="shared" si="12"/>
        <v>4.9336032686335997E-2</v>
      </c>
    </row>
    <row r="114" spans="1:15">
      <c r="A114" s="1" t="s">
        <v>118</v>
      </c>
      <c r="B114" s="3">
        <v>5.5917330944016887E-2</v>
      </c>
      <c r="C114" s="3">
        <v>8.3367394136967657E-2</v>
      </c>
      <c r="D114" s="3">
        <v>6.0255685819895932E-2</v>
      </c>
      <c r="E114" s="3">
        <v>3.3033519668034077E-2</v>
      </c>
      <c r="F114" s="3">
        <v>6.3306438086385738E-2</v>
      </c>
      <c r="G114" s="5">
        <v>6.1077295115267952E-2</v>
      </c>
      <c r="H114" s="5">
        <v>6.5019999999999994E-2</v>
      </c>
      <c r="J114" s="15">
        <f t="shared" si="7"/>
        <v>5.0498997610683556E-2</v>
      </c>
      <c r="K114" s="15">
        <f t="shared" si="8"/>
        <v>7.7949060803634326E-2</v>
      </c>
      <c r="L114" s="15">
        <f t="shared" si="9"/>
        <v>5.4837352486562602E-2</v>
      </c>
      <c r="M114" s="15">
        <f t="shared" si="10"/>
        <v>2.7615186334700743E-2</v>
      </c>
      <c r="N114" s="15">
        <f t="shared" si="11"/>
        <v>5.7888104753052408E-2</v>
      </c>
      <c r="O114" s="15">
        <f t="shared" si="12"/>
        <v>5.5658961781934621E-2</v>
      </c>
    </row>
    <row r="115" spans="1:15">
      <c r="A115" s="1" t="s">
        <v>119</v>
      </c>
      <c r="B115" s="3">
        <v>0.1037187027735593</v>
      </c>
      <c r="C115" s="3">
        <v>-3.3755971334890429E-3</v>
      </c>
      <c r="D115" s="3">
        <v>7.3478628577464719E-2</v>
      </c>
      <c r="E115" s="3">
        <v>2.5012255919774611E-2</v>
      </c>
      <c r="F115" s="3">
        <v>4.2260806602799433E-2</v>
      </c>
      <c r="G115" s="5">
        <v>7.1667402322052584E-2</v>
      </c>
      <c r="H115" s="5">
        <v>6.0039999999999996E-2</v>
      </c>
      <c r="J115" s="15">
        <f t="shared" si="7"/>
        <v>9.8715369440225964E-2</v>
      </c>
      <c r="K115" s="15">
        <f t="shared" si="8"/>
        <v>-8.3789304668223756E-3</v>
      </c>
      <c r="L115" s="15">
        <f t="shared" si="9"/>
        <v>6.8475295244131387E-2</v>
      </c>
      <c r="M115" s="15">
        <f t="shared" si="10"/>
        <v>2.0008922586441279E-2</v>
      </c>
      <c r="N115" s="15">
        <f t="shared" si="11"/>
        <v>3.7257473269466101E-2</v>
      </c>
      <c r="O115" s="15">
        <f t="shared" si="12"/>
        <v>6.6664068988719252E-2</v>
      </c>
    </row>
    <row r="116" spans="1:15">
      <c r="A116" s="1" t="s">
        <v>120</v>
      </c>
      <c r="B116" s="3">
        <v>-3.2885523729809032E-2</v>
      </c>
      <c r="C116" s="3">
        <v>-6.2467452024210633E-2</v>
      </c>
      <c r="D116" s="3">
        <v>-3.045135768204852E-2</v>
      </c>
      <c r="E116" s="3">
        <v>-0.1209874352293254</v>
      </c>
      <c r="F116" s="3">
        <v>-0.10798120856722181</v>
      </c>
      <c r="G116" s="5">
        <v>-4.462064116106542E-2</v>
      </c>
      <c r="H116" s="5">
        <v>6.3299999999999995E-2</v>
      </c>
      <c r="J116" s="15">
        <f t="shared" si="7"/>
        <v>-3.8160523729809034E-2</v>
      </c>
      <c r="K116" s="15">
        <f t="shared" si="8"/>
        <v>-6.7742452024210628E-2</v>
      </c>
      <c r="L116" s="15">
        <f t="shared" si="9"/>
        <v>-3.5726357682048522E-2</v>
      </c>
      <c r="M116" s="15">
        <f t="shared" si="10"/>
        <v>-0.1262624352293254</v>
      </c>
      <c r="N116" s="15">
        <f t="shared" si="11"/>
        <v>-0.11325620856722181</v>
      </c>
      <c r="O116" s="15">
        <f t="shared" si="12"/>
        <v>-4.9895641161065422E-2</v>
      </c>
    </row>
    <row r="117" spans="1:15">
      <c r="A117" s="1" t="s">
        <v>121</v>
      </c>
      <c r="B117" s="3">
        <v>2.4500120003727852E-2</v>
      </c>
      <c r="C117" s="3">
        <v>-4.1679367996419033E-2</v>
      </c>
      <c r="D117" s="3">
        <v>6.6221130441869627E-2</v>
      </c>
      <c r="E117" s="3">
        <v>7.1982475109136253E-3</v>
      </c>
      <c r="F117" s="3">
        <v>7.5394730038470456E-4</v>
      </c>
      <c r="G117" s="5">
        <v>2.5380248843462124E-2</v>
      </c>
      <c r="H117" s="5">
        <v>6.1069999999999999E-2</v>
      </c>
      <c r="J117" s="15">
        <f t="shared" si="7"/>
        <v>1.9410953337061186E-2</v>
      </c>
      <c r="K117" s="15">
        <f t="shared" si="8"/>
        <v>-4.6768534663085698E-2</v>
      </c>
      <c r="L117" s="15">
        <f t="shared" si="9"/>
        <v>6.1131963775202962E-2</v>
      </c>
      <c r="M117" s="15">
        <f t="shared" si="10"/>
        <v>2.109080844246959E-3</v>
      </c>
      <c r="N117" s="15">
        <f t="shared" si="11"/>
        <v>-4.3352193662819618E-3</v>
      </c>
      <c r="O117" s="15">
        <f t="shared" si="12"/>
        <v>2.0291082176795459E-2</v>
      </c>
    </row>
    <row r="118" spans="1:15">
      <c r="A118" s="1" t="s">
        <v>122</v>
      </c>
      <c r="B118" s="3">
        <v>-4.5768994445164163E-2</v>
      </c>
      <c r="C118" s="3">
        <v>-0.1159505746239</v>
      </c>
      <c r="D118" s="3">
        <v>-6.8476872328427571E-2</v>
      </c>
      <c r="E118" s="3">
        <v>-0.25641515986730212</v>
      </c>
      <c r="F118" s="3">
        <v>-0.19754896838140371</v>
      </c>
      <c r="G118" s="5">
        <v>-7.9707266282321151E-2</v>
      </c>
      <c r="H118" s="5">
        <v>5.8189999999999999E-2</v>
      </c>
      <c r="J118" s="15">
        <f t="shared" si="7"/>
        <v>-5.0618161111830831E-2</v>
      </c>
      <c r="K118" s="15">
        <f t="shared" si="8"/>
        <v>-0.12079974129056667</v>
      </c>
      <c r="L118" s="15">
        <f t="shared" si="9"/>
        <v>-7.3326038995094239E-2</v>
      </c>
      <c r="M118" s="15">
        <f t="shared" si="10"/>
        <v>-0.2612643265339688</v>
      </c>
      <c r="N118" s="15">
        <f t="shared" si="11"/>
        <v>-0.20239813504807036</v>
      </c>
      <c r="O118" s="15">
        <f t="shared" si="12"/>
        <v>-8.455643294898782E-2</v>
      </c>
    </row>
    <row r="119" spans="1:15">
      <c r="A119" s="1" t="s">
        <v>123</v>
      </c>
      <c r="B119" s="3">
        <v>2.6673800179052121E-2</v>
      </c>
      <c r="C119" s="3">
        <v>-8.3988019494077013E-2</v>
      </c>
      <c r="D119" s="3">
        <v>-5.2915508469378418E-3</v>
      </c>
      <c r="E119" s="3">
        <v>-5.259426247275234E-2</v>
      </c>
      <c r="F119" s="3">
        <v>-5.7964410028804203E-2</v>
      </c>
      <c r="G119" s="5">
        <v>-5.6119098031684467E-3</v>
      </c>
      <c r="H119" s="5">
        <v>5.851E-2</v>
      </c>
      <c r="J119" s="15">
        <f t="shared" si="7"/>
        <v>2.1797966845718789E-2</v>
      </c>
      <c r="K119" s="15">
        <f t="shared" si="8"/>
        <v>-8.8863852827410342E-2</v>
      </c>
      <c r="L119" s="15">
        <f t="shared" si="9"/>
        <v>-1.0167384180271175E-2</v>
      </c>
      <c r="M119" s="15">
        <f t="shared" si="10"/>
        <v>-5.7470095806085676E-2</v>
      </c>
      <c r="N119" s="15">
        <f t="shared" si="11"/>
        <v>-6.2840243362137532E-2</v>
      </c>
      <c r="O119" s="15">
        <f t="shared" si="12"/>
        <v>-1.0487743136501779E-2</v>
      </c>
    </row>
    <row r="120" spans="1:15">
      <c r="A120" s="1" t="s">
        <v>124</v>
      </c>
      <c r="B120" s="3">
        <v>4.147810357372677E-2</v>
      </c>
      <c r="C120" s="3">
        <v>-3.2146901697576682E-2</v>
      </c>
      <c r="D120" s="3">
        <v>6.2763095449324902E-2</v>
      </c>
      <c r="E120" s="3">
        <v>2.9563247273136081E-2</v>
      </c>
      <c r="F120" s="3">
        <v>5.0435513309048628E-2</v>
      </c>
      <c r="G120" s="5">
        <v>3.9667186573897451E-2</v>
      </c>
      <c r="H120" s="5">
        <v>5.7389999999999997E-2</v>
      </c>
      <c r="J120" s="15">
        <f t="shared" si="7"/>
        <v>3.6695603573726768E-2</v>
      </c>
      <c r="K120" s="15">
        <f t="shared" si="8"/>
        <v>-3.6929401697576685E-2</v>
      </c>
      <c r="L120" s="15">
        <f t="shared" si="9"/>
        <v>5.79805954493249E-2</v>
      </c>
      <c r="M120" s="15">
        <f t="shared" si="10"/>
        <v>2.4780747273136082E-2</v>
      </c>
      <c r="N120" s="15">
        <f t="shared" si="11"/>
        <v>4.5653013309048626E-2</v>
      </c>
      <c r="O120" s="15">
        <f t="shared" si="12"/>
        <v>3.4884686573897448E-2</v>
      </c>
    </row>
    <row r="121" spans="1:15">
      <c r="A121" s="1" t="s">
        <v>125</v>
      </c>
      <c r="B121" s="3">
        <v>3.5721274138382338E-2</v>
      </c>
      <c r="C121" s="3">
        <v>0.108347695364199</v>
      </c>
      <c r="D121" s="3">
        <v>6.3760690678405729E-2</v>
      </c>
      <c r="E121" s="3">
        <v>-4.0713064257071087E-2</v>
      </c>
      <c r="F121" s="3">
        <v>-5.8936174062455819E-2</v>
      </c>
      <c r="G121" s="5">
        <v>4.4516364228276914E-2</v>
      </c>
      <c r="H121" s="5">
        <v>5.5119999999999995E-2</v>
      </c>
      <c r="J121" s="15">
        <f t="shared" si="7"/>
        <v>3.1127940805049006E-2</v>
      </c>
      <c r="K121" s="15">
        <f t="shared" si="8"/>
        <v>0.10375436203086566</v>
      </c>
      <c r="L121" s="15">
        <f t="shared" si="9"/>
        <v>5.9167357345072398E-2</v>
      </c>
      <c r="M121" s="15">
        <f t="shared" si="10"/>
        <v>-4.5306397590404418E-2</v>
      </c>
      <c r="N121" s="15">
        <f t="shared" si="11"/>
        <v>-6.352950739578915E-2</v>
      </c>
      <c r="O121" s="15">
        <f t="shared" si="12"/>
        <v>3.9923030894943583E-2</v>
      </c>
    </row>
    <row r="122" spans="1:15">
      <c r="A122" s="1" t="s">
        <v>126</v>
      </c>
      <c r="B122" s="3">
        <v>6.5768487452690289E-2</v>
      </c>
      <c r="C122" s="3">
        <v>3.1345358157177398E-3</v>
      </c>
      <c r="D122" s="3">
        <v>7.3305594111291658E-2</v>
      </c>
      <c r="E122" s="3">
        <v>0.14122588656014259</v>
      </c>
      <c r="F122" s="3">
        <v>9.7074513199654669E-2</v>
      </c>
      <c r="G122" s="5">
        <v>6.3965804488750055E-2</v>
      </c>
      <c r="H122" s="5">
        <v>5.6159999999999995E-2</v>
      </c>
      <c r="J122" s="15">
        <f t="shared" si="7"/>
        <v>6.1088487452690292E-2</v>
      </c>
      <c r="K122" s="15">
        <f t="shared" si="8"/>
        <v>-1.5454641842822595E-3</v>
      </c>
      <c r="L122" s="15">
        <f t="shared" si="9"/>
        <v>6.8625594111291655E-2</v>
      </c>
      <c r="M122" s="15">
        <f t="shared" si="10"/>
        <v>0.1365458865601426</v>
      </c>
      <c r="N122" s="15">
        <f t="shared" si="11"/>
        <v>9.2394513199654665E-2</v>
      </c>
      <c r="O122" s="15">
        <f t="shared" si="12"/>
        <v>5.9285804488750059E-2</v>
      </c>
    </row>
    <row r="123" spans="1:15">
      <c r="A123" s="1" t="s">
        <v>127</v>
      </c>
      <c r="B123" s="3">
        <v>5.4397988762019123E-2</v>
      </c>
      <c r="C123" s="3">
        <v>-6.6631184770438459E-2</v>
      </c>
      <c r="D123" s="3">
        <v>7.2705126714091281E-2</v>
      </c>
      <c r="E123" s="3">
        <v>-7.8834813240195589E-3</v>
      </c>
      <c r="F123" s="3">
        <v>4.615958591917773E-2</v>
      </c>
      <c r="G123" s="5">
        <v>4.5461894138566682E-2</v>
      </c>
      <c r="H123" s="5">
        <v>5.6619999999999997E-2</v>
      </c>
      <c r="J123" s="15">
        <f t="shared" si="7"/>
        <v>4.9679655428685791E-2</v>
      </c>
      <c r="K123" s="15">
        <f t="shared" si="8"/>
        <v>-7.1349518103771797E-2</v>
      </c>
      <c r="L123" s="15">
        <f t="shared" si="9"/>
        <v>6.7986793380757943E-2</v>
      </c>
      <c r="M123" s="15">
        <f t="shared" si="10"/>
        <v>-1.2601814657352892E-2</v>
      </c>
      <c r="N123" s="15">
        <f t="shared" si="11"/>
        <v>4.1441252585844399E-2</v>
      </c>
      <c r="O123" s="15">
        <f t="shared" si="12"/>
        <v>4.074356080523335E-2</v>
      </c>
    </row>
    <row r="124" spans="1:15">
      <c r="A124" s="1" t="s">
        <v>128</v>
      </c>
      <c r="B124" s="3">
        <v>5.0187542729330462E-3</v>
      </c>
      <c r="C124" s="3">
        <v>-1.0705124093108351E-2</v>
      </c>
      <c r="D124" s="3">
        <v>1.2652466692003241E-2</v>
      </c>
      <c r="E124" s="3">
        <v>-7.8921534491209366E-2</v>
      </c>
      <c r="F124" s="3">
        <v>-1.7748384109967621E-2</v>
      </c>
      <c r="G124" s="5">
        <v>2.5336462915539165E-3</v>
      </c>
      <c r="H124" s="5">
        <v>5.6669999999999998E-2</v>
      </c>
      <c r="J124" s="15">
        <f t="shared" si="7"/>
        <v>2.9625427293304609E-4</v>
      </c>
      <c r="K124" s="15">
        <f t="shared" si="8"/>
        <v>-1.5427624093108352E-2</v>
      </c>
      <c r="L124" s="15">
        <f t="shared" si="9"/>
        <v>7.9299666920032395E-3</v>
      </c>
      <c r="M124" s="15">
        <f t="shared" si="10"/>
        <v>-8.3644034491209371E-2</v>
      </c>
      <c r="N124" s="15">
        <f t="shared" si="11"/>
        <v>-2.2470884109967622E-2</v>
      </c>
      <c r="O124" s="15">
        <f t="shared" si="12"/>
        <v>-2.1888537084460836E-3</v>
      </c>
    </row>
    <row r="125" spans="1:15">
      <c r="A125" s="1" t="s">
        <v>129</v>
      </c>
      <c r="B125" s="3">
        <v>-3.5459221837449859E-2</v>
      </c>
      <c r="C125" s="3">
        <v>-7.172476347334697E-2</v>
      </c>
      <c r="D125" s="3">
        <v>4.9450514290601674E-3</v>
      </c>
      <c r="E125" s="3">
        <v>-0.1339796424018459</v>
      </c>
      <c r="F125" s="3">
        <v>-0.16273569491544129</v>
      </c>
      <c r="G125" s="5">
        <v>-3.4503761572657228E-2</v>
      </c>
      <c r="H125" s="5">
        <v>5.5460000000000002E-2</v>
      </c>
      <c r="J125" s="15">
        <f t="shared" si="7"/>
        <v>-4.0080888504116528E-2</v>
      </c>
      <c r="K125" s="15">
        <f t="shared" si="8"/>
        <v>-7.6346430140013632E-2</v>
      </c>
      <c r="L125" s="15">
        <f t="shared" si="9"/>
        <v>3.2338476239350024E-4</v>
      </c>
      <c r="M125" s="15">
        <f t="shared" si="10"/>
        <v>-0.13860130906851256</v>
      </c>
      <c r="N125" s="15">
        <f t="shared" si="11"/>
        <v>-0.16735736158210796</v>
      </c>
      <c r="O125" s="15">
        <f t="shared" si="12"/>
        <v>-3.9125428239323898E-2</v>
      </c>
    </row>
    <row r="126" spans="1:15">
      <c r="A126" s="1" t="s">
        <v>130</v>
      </c>
      <c r="B126" s="3">
        <v>4.9472384976644163E-2</v>
      </c>
      <c r="C126" s="3">
        <v>2.133230284411998E-2</v>
      </c>
      <c r="D126" s="3">
        <v>1.8360711222511251E-2</v>
      </c>
      <c r="E126" s="3">
        <v>-5.451048540979285E-2</v>
      </c>
      <c r="F126" s="3">
        <v>-0.1035795797976167</v>
      </c>
      <c r="G126" s="5">
        <v>2.5091888502236152E-2</v>
      </c>
      <c r="H126" s="5">
        <v>5.4339999999999999E-2</v>
      </c>
      <c r="J126" s="15">
        <f t="shared" si="7"/>
        <v>4.4944051643310827E-2</v>
      </c>
      <c r="K126" s="15">
        <f t="shared" si="8"/>
        <v>1.6803969510786648E-2</v>
      </c>
      <c r="L126" s="15">
        <f t="shared" si="9"/>
        <v>1.3832377889177919E-2</v>
      </c>
      <c r="M126" s="15">
        <f t="shared" si="10"/>
        <v>-5.9038818743126185E-2</v>
      </c>
      <c r="N126" s="15">
        <f t="shared" si="11"/>
        <v>-0.10810791313095003</v>
      </c>
      <c r="O126" s="15">
        <f t="shared" si="12"/>
        <v>2.056355516890282E-2</v>
      </c>
    </row>
    <row r="127" spans="1:15">
      <c r="A127" s="1" t="s">
        <v>131</v>
      </c>
      <c r="B127" s="3">
        <v>-7.4295075141099908E-3</v>
      </c>
      <c r="C127" s="3">
        <v>-1.074526244672404E-2</v>
      </c>
      <c r="D127" s="3">
        <v>2.215293039053539E-2</v>
      </c>
      <c r="E127" s="3">
        <v>-3.2122147201461018E-2</v>
      </c>
      <c r="F127" s="3">
        <v>3.357708047978563E-2</v>
      </c>
      <c r="G127" s="5">
        <v>2.689653218425661E-3</v>
      </c>
      <c r="H127" s="5">
        <v>5.4939999999999996E-2</v>
      </c>
      <c r="J127" s="15">
        <f t="shared" si="7"/>
        <v>-1.2007840847443323E-2</v>
      </c>
      <c r="K127" s="15">
        <f t="shared" si="8"/>
        <v>-1.5323595780057372E-2</v>
      </c>
      <c r="L127" s="15">
        <f t="shared" si="9"/>
        <v>1.7574597057202056E-2</v>
      </c>
      <c r="M127" s="15">
        <f t="shared" si="10"/>
        <v>-3.6700480534794348E-2</v>
      </c>
      <c r="N127" s="15">
        <f t="shared" si="11"/>
        <v>2.8998747146452297E-2</v>
      </c>
      <c r="O127" s="15">
        <f t="shared" si="12"/>
        <v>-1.8886801149076717E-3</v>
      </c>
    </row>
    <row r="128" spans="1:15">
      <c r="A128" s="1" t="s">
        <v>132</v>
      </c>
      <c r="B128" s="3">
        <v>-0.15380254218626119</v>
      </c>
      <c r="C128" s="3">
        <v>-0.124994463823962</v>
      </c>
      <c r="D128" s="3">
        <v>-0.13824932915564739</v>
      </c>
      <c r="E128" s="3">
        <v>-0.1489396671604199</v>
      </c>
      <c r="F128" s="3">
        <v>-0.34536570366560992</v>
      </c>
      <c r="G128" s="5">
        <v>-0.15502792775786023</v>
      </c>
      <c r="H128" s="5">
        <v>5.0320000000000004E-2</v>
      </c>
      <c r="J128" s="15">
        <f t="shared" si="7"/>
        <v>-0.15799587551959451</v>
      </c>
      <c r="K128" s="15">
        <f t="shared" si="8"/>
        <v>-0.12918779715729534</v>
      </c>
      <c r="L128" s="15">
        <f t="shared" si="9"/>
        <v>-0.14244266248898071</v>
      </c>
      <c r="M128" s="15">
        <f t="shared" si="10"/>
        <v>-0.15313300049375322</v>
      </c>
      <c r="N128" s="15">
        <f t="shared" si="11"/>
        <v>-0.34955903699894325</v>
      </c>
      <c r="O128" s="15">
        <f t="shared" si="12"/>
        <v>-0.15922126109119356</v>
      </c>
    </row>
    <row r="129" spans="1:15">
      <c r="A129" s="1" t="s">
        <v>133</v>
      </c>
      <c r="B129" s="3">
        <v>1.603316695826518E-2</v>
      </c>
      <c r="C129" s="3">
        <v>-7.527621392918904E-2</v>
      </c>
      <c r="D129" s="3">
        <v>-8.8293956181460007E-2</v>
      </c>
      <c r="E129" s="3">
        <v>4.0026299291214908E-2</v>
      </c>
      <c r="F129" s="3">
        <v>1.3728536467669319E-2</v>
      </c>
      <c r="G129" s="5">
        <v>-2.8078177397705444E-2</v>
      </c>
      <c r="H129" s="5">
        <v>4.41E-2</v>
      </c>
      <c r="J129" s="15">
        <f t="shared" si="7"/>
        <v>1.2358166958265181E-2</v>
      </c>
      <c r="K129" s="15">
        <f t="shared" si="8"/>
        <v>-7.8951213929189037E-2</v>
      </c>
      <c r="L129" s="15">
        <f t="shared" si="9"/>
        <v>-9.1968956181460004E-2</v>
      </c>
      <c r="M129" s="15">
        <f t="shared" si="10"/>
        <v>3.635129929121491E-2</v>
      </c>
      <c r="N129" s="15">
        <f t="shared" si="11"/>
        <v>1.005353646766932E-2</v>
      </c>
      <c r="O129" s="15">
        <f t="shared" si="12"/>
        <v>-3.1753177397705445E-2</v>
      </c>
    </row>
    <row r="130" spans="1:15">
      <c r="A130" s="1" t="s">
        <v>134</v>
      </c>
      <c r="B130" s="3">
        <v>3.7050115205710693E-2</v>
      </c>
      <c r="C130" s="3">
        <v>0.1175715510388161</v>
      </c>
      <c r="D130" s="3">
        <v>3.9632671374474723E-2</v>
      </c>
      <c r="E130" s="3">
        <v>0.13928720065095401</v>
      </c>
      <c r="F130" s="3">
        <v>6.2477295462131328E-2</v>
      </c>
      <c r="G130" s="5">
        <v>4.9754186161643579E-2</v>
      </c>
      <c r="H130" s="5">
        <v>4.6029999999999995E-2</v>
      </c>
      <c r="J130" s="15">
        <f t="shared" si="7"/>
        <v>3.3214281872377363E-2</v>
      </c>
      <c r="K130" s="15">
        <f t="shared" si="8"/>
        <v>0.11373571770548277</v>
      </c>
      <c r="L130" s="15">
        <f t="shared" si="9"/>
        <v>3.5796838041141393E-2</v>
      </c>
      <c r="M130" s="15">
        <f t="shared" si="10"/>
        <v>0.13545136731762067</v>
      </c>
      <c r="N130" s="15">
        <f t="shared" si="11"/>
        <v>5.8641462128797998E-2</v>
      </c>
      <c r="O130" s="15">
        <f t="shared" si="12"/>
        <v>4.5918352828310249E-2</v>
      </c>
    </row>
    <row r="131" spans="1:15">
      <c r="A131" s="1" t="s">
        <v>135</v>
      </c>
      <c r="B131" s="3">
        <v>9.4366164016986831E-2</v>
      </c>
      <c r="C131" s="3">
        <v>7.3391651472035371E-2</v>
      </c>
      <c r="D131" s="3">
        <v>8.0610849457106476E-2</v>
      </c>
      <c r="E131" s="3">
        <v>7.4345755558762106E-2</v>
      </c>
      <c r="F131" s="3">
        <v>0.1084155532825317</v>
      </c>
      <c r="G131" s="5">
        <v>8.7463681840249302E-2</v>
      </c>
      <c r="H131" s="5">
        <v>4.7259999999999996E-2</v>
      </c>
      <c r="J131" s="15">
        <f t="shared" ref="J131:J194" si="13">B131-($H131/12)</f>
        <v>9.0427830683653496E-2</v>
      </c>
      <c r="K131" s="15">
        <f t="shared" si="8"/>
        <v>6.9453318138702036E-2</v>
      </c>
      <c r="L131" s="15">
        <f t="shared" si="9"/>
        <v>7.6672516123773141E-2</v>
      </c>
      <c r="M131" s="15">
        <f t="shared" si="10"/>
        <v>7.040742222542877E-2</v>
      </c>
      <c r="N131" s="15">
        <f t="shared" si="11"/>
        <v>0.10447721994919837</v>
      </c>
      <c r="O131" s="15">
        <f t="shared" si="12"/>
        <v>8.3525348506915967E-2</v>
      </c>
    </row>
    <row r="132" spans="1:15">
      <c r="A132" s="1" t="s">
        <v>136</v>
      </c>
      <c r="B132" s="3">
        <v>5.1065676305119483E-2</v>
      </c>
      <c r="C132" s="3">
        <v>3.1733072947960489E-2</v>
      </c>
      <c r="D132" s="3">
        <v>3.6634343206308553E-2</v>
      </c>
      <c r="E132" s="3">
        <v>-1.7714877609493029E-2</v>
      </c>
      <c r="F132" s="3">
        <v>-2.099851958151204E-2</v>
      </c>
      <c r="G132" s="5">
        <v>3.8994997279142372E-2</v>
      </c>
      <c r="H132" s="5">
        <v>4.6379999999999998E-2</v>
      </c>
      <c r="J132" s="15">
        <f t="shared" si="13"/>
        <v>4.7200676305119482E-2</v>
      </c>
      <c r="K132" s="15">
        <f t="shared" si="8"/>
        <v>2.7868072947960489E-2</v>
      </c>
      <c r="L132" s="15">
        <f t="shared" si="9"/>
        <v>3.2769343206308553E-2</v>
      </c>
      <c r="M132" s="15">
        <f t="shared" si="10"/>
        <v>-2.157987760949303E-2</v>
      </c>
      <c r="N132" s="15">
        <f t="shared" si="11"/>
        <v>-2.4863519581512041E-2</v>
      </c>
      <c r="O132" s="15">
        <f t="shared" si="12"/>
        <v>3.5129997279142372E-2</v>
      </c>
    </row>
    <row r="133" spans="1:15">
      <c r="A133" s="1" t="s">
        <v>137</v>
      </c>
      <c r="B133" s="3">
        <v>7.4489245760374856E-2</v>
      </c>
      <c r="C133" s="3">
        <v>3.9540655497606408E-2</v>
      </c>
      <c r="D133" s="3">
        <v>2.5929628036745981E-2</v>
      </c>
      <c r="E133" s="3">
        <v>3.9374324212032387E-2</v>
      </c>
      <c r="F133" s="3">
        <v>1.5889162091750529E-2</v>
      </c>
      <c r="G133" s="5">
        <v>5.2386269705256922E-2</v>
      </c>
      <c r="H133" s="5">
        <v>4.6529999999999995E-2</v>
      </c>
      <c r="J133" s="15">
        <f t="shared" si="13"/>
        <v>7.061174576037485E-2</v>
      </c>
      <c r="K133" s="15">
        <f t="shared" si="8"/>
        <v>3.5663155497606409E-2</v>
      </c>
      <c r="L133" s="15">
        <f t="shared" si="9"/>
        <v>2.2052128036745982E-2</v>
      </c>
      <c r="M133" s="15">
        <f t="shared" si="10"/>
        <v>3.5496824212032388E-2</v>
      </c>
      <c r="N133" s="15">
        <f t="shared" si="11"/>
        <v>1.201166209175053E-2</v>
      </c>
      <c r="O133" s="15">
        <f t="shared" si="12"/>
        <v>4.8508769705256922E-2</v>
      </c>
    </row>
    <row r="134" spans="1:15">
      <c r="A134" s="1" t="s">
        <v>138</v>
      </c>
      <c r="B134" s="3">
        <v>4.3845103496698576E-3</v>
      </c>
      <c r="C134" s="3">
        <v>1.0649193772310189E-2</v>
      </c>
      <c r="D134" s="3">
        <v>7.218311461542848E-3</v>
      </c>
      <c r="E134" s="3">
        <v>2.2581204876583709E-2</v>
      </c>
      <c r="F134" s="3">
        <v>4.235862182819753E-2</v>
      </c>
      <c r="G134" s="5">
        <v>7.2243633142801333E-3</v>
      </c>
      <c r="H134" s="5">
        <v>5.2720000000000003E-2</v>
      </c>
      <c r="J134" s="15">
        <f t="shared" si="13"/>
        <v>-8.8229836634756698E-6</v>
      </c>
      <c r="K134" s="15">
        <f t="shared" si="8"/>
        <v>6.255860438976856E-3</v>
      </c>
      <c r="L134" s="15">
        <f t="shared" si="9"/>
        <v>2.8249781282095147E-3</v>
      </c>
      <c r="M134" s="15">
        <f t="shared" si="10"/>
        <v>1.8187871543250377E-2</v>
      </c>
      <c r="N134" s="15">
        <f t="shared" si="11"/>
        <v>3.7965288494864198E-2</v>
      </c>
      <c r="O134" s="15">
        <f t="shared" si="12"/>
        <v>2.8310299809468E-3</v>
      </c>
    </row>
    <row r="135" spans="1:15">
      <c r="A135" s="1" t="s">
        <v>139</v>
      </c>
      <c r="B135" s="3">
        <v>6.6139050984305295E-2</v>
      </c>
      <c r="C135" s="3">
        <v>0.1554017812304414</v>
      </c>
      <c r="D135" s="3">
        <v>3.6473112071224258E-2</v>
      </c>
      <c r="E135" s="3">
        <v>0.1017745556186507</v>
      </c>
      <c r="F135" s="3">
        <v>0.14916975706710781</v>
      </c>
      <c r="G135" s="5">
        <v>6.9366199868415926E-2</v>
      </c>
      <c r="H135" s="5">
        <v>5.2339999999999998E-2</v>
      </c>
      <c r="J135" s="15">
        <f t="shared" si="13"/>
        <v>6.1777384317638628E-2</v>
      </c>
      <c r="K135" s="15">
        <f t="shared" si="8"/>
        <v>0.15104011456377475</v>
      </c>
      <c r="L135" s="15">
        <f t="shared" si="9"/>
        <v>3.2111445404557591E-2</v>
      </c>
      <c r="M135" s="15">
        <f t="shared" si="10"/>
        <v>9.7412888951984036E-2</v>
      </c>
      <c r="N135" s="15">
        <f t="shared" si="11"/>
        <v>0.14480809040044113</v>
      </c>
      <c r="O135" s="15">
        <f t="shared" si="12"/>
        <v>6.5004533201749259E-2</v>
      </c>
    </row>
    <row r="136" spans="1:15">
      <c r="A136" s="1" t="s">
        <v>140</v>
      </c>
      <c r="B136" s="3">
        <v>4.9152537834297648E-2</v>
      </c>
      <c r="C136" s="3">
        <v>5.4620504695139377E-2</v>
      </c>
      <c r="D136" s="3">
        <v>4.319080980700804E-2</v>
      </c>
      <c r="E136" s="3">
        <v>0.16677386720501799</v>
      </c>
      <c r="F136" s="3">
        <v>0.13023576496120981</v>
      </c>
      <c r="G136" s="5">
        <v>5.5886775790349064E-2</v>
      </c>
      <c r="H136" s="5">
        <v>5.3499999999999999E-2</v>
      </c>
      <c r="J136" s="15">
        <f t="shared" si="13"/>
        <v>4.4694204500964313E-2</v>
      </c>
      <c r="K136" s="15">
        <f t="shared" si="8"/>
        <v>5.0162171361806042E-2</v>
      </c>
      <c r="L136" s="15">
        <f t="shared" si="9"/>
        <v>3.8732476473674705E-2</v>
      </c>
      <c r="M136" s="15">
        <f t="shared" si="10"/>
        <v>0.16231553387168465</v>
      </c>
      <c r="N136" s="15">
        <f t="shared" si="11"/>
        <v>0.12577743162787647</v>
      </c>
      <c r="O136" s="15">
        <f t="shared" si="12"/>
        <v>5.1428442457015729E-2</v>
      </c>
    </row>
    <row r="137" spans="1:15">
      <c r="A137" s="1" t="s">
        <v>141</v>
      </c>
      <c r="B137" s="3">
        <v>-1.0125389589599441E-2</v>
      </c>
      <c r="C137" s="3">
        <v>-4.4478192373780832E-2</v>
      </c>
      <c r="D137" s="3">
        <v>-3.5573823051445373E-2</v>
      </c>
      <c r="E137" s="3">
        <v>-5.9919720643566772E-2</v>
      </c>
      <c r="F137" s="3">
        <v>7.5605000673253479E-3</v>
      </c>
      <c r="G137" s="5">
        <v>-2.2580922704659487E-2</v>
      </c>
      <c r="H137" s="5">
        <v>5.611E-2</v>
      </c>
      <c r="J137" s="15">
        <f t="shared" si="13"/>
        <v>-1.4801222922932775E-2</v>
      </c>
      <c r="K137" s="15">
        <f t="shared" si="8"/>
        <v>-4.9154025707114163E-2</v>
      </c>
      <c r="L137" s="15">
        <f t="shared" si="9"/>
        <v>-4.0249656384778704E-2</v>
      </c>
      <c r="M137" s="15">
        <f t="shared" si="10"/>
        <v>-6.4595553976900102E-2</v>
      </c>
      <c r="N137" s="15">
        <f t="shared" si="11"/>
        <v>2.8846667339920149E-3</v>
      </c>
      <c r="O137" s="15">
        <f t="shared" si="12"/>
        <v>-2.7256756037992821E-2</v>
      </c>
    </row>
    <row r="138" spans="1:15">
      <c r="A138" s="1" t="s">
        <v>142</v>
      </c>
      <c r="B138" s="3">
        <v>6.4734329830970702E-2</v>
      </c>
      <c r="C138" s="3">
        <v>0.1028792711101465</v>
      </c>
      <c r="D138" s="3">
        <v>2.9300929275201591E-2</v>
      </c>
      <c r="E138" s="3">
        <v>9.1871099619370594E-2</v>
      </c>
      <c r="F138" s="3">
        <v>0.1198181612986992</v>
      </c>
      <c r="G138" s="5">
        <v>6.0904482586430393E-2</v>
      </c>
      <c r="H138" s="5">
        <v>5.8099999999999999E-2</v>
      </c>
      <c r="J138" s="15">
        <f t="shared" si="13"/>
        <v>5.9892663164304034E-2</v>
      </c>
      <c r="K138" s="15">
        <f t="shared" si="8"/>
        <v>9.8037604443479837E-2</v>
      </c>
      <c r="L138" s="15">
        <f t="shared" si="9"/>
        <v>2.4459262608534923E-2</v>
      </c>
      <c r="M138" s="15">
        <f t="shared" si="10"/>
        <v>8.7029432952703933E-2</v>
      </c>
      <c r="N138" s="15">
        <f t="shared" si="11"/>
        <v>0.11497649463203254</v>
      </c>
      <c r="O138" s="15">
        <f t="shared" si="12"/>
        <v>5.6062815919763725E-2</v>
      </c>
    </row>
    <row r="139" spans="1:15">
      <c r="A139" s="1" t="s">
        <v>143</v>
      </c>
      <c r="B139" s="3">
        <v>-6.7748584989591132E-2</v>
      </c>
      <c r="C139" s="3">
        <v>6.0457012593459022E-2</v>
      </c>
      <c r="D139" s="3">
        <v>-2.5325357504609691E-2</v>
      </c>
      <c r="E139" s="3">
        <v>-4.3826800181602392E-2</v>
      </c>
      <c r="F139" s="3">
        <v>-6.2365489382945283E-2</v>
      </c>
      <c r="G139" s="5">
        <v>-3.8919218565454258E-2</v>
      </c>
      <c r="H139" s="5">
        <v>5.9069999999999998E-2</v>
      </c>
      <c r="J139" s="15">
        <f t="shared" si="13"/>
        <v>-7.2671084989591128E-2</v>
      </c>
      <c r="K139" s="15">
        <f t="shared" si="8"/>
        <v>5.5534512593459026E-2</v>
      </c>
      <c r="L139" s="15">
        <f t="shared" si="9"/>
        <v>-3.024785750460969E-2</v>
      </c>
      <c r="M139" s="15">
        <f t="shared" si="10"/>
        <v>-4.8749300181602395E-2</v>
      </c>
      <c r="N139" s="15">
        <f t="shared" si="11"/>
        <v>-6.7287989382945279E-2</v>
      </c>
      <c r="O139" s="15">
        <f t="shared" si="12"/>
        <v>-4.3841718565454255E-2</v>
      </c>
    </row>
    <row r="140" spans="1:15">
      <c r="A140" s="1" t="s">
        <v>144</v>
      </c>
      <c r="B140" s="3">
        <v>5.0704386509479909E-3</v>
      </c>
      <c r="C140" s="3">
        <v>4.4917291237034059E-3</v>
      </c>
      <c r="D140" s="3">
        <v>2.1735980565902199E-2</v>
      </c>
      <c r="E140" s="3">
        <v>-1.150074030502851E-2</v>
      </c>
      <c r="F140" s="3">
        <v>2.0436264110843549E-2</v>
      </c>
      <c r="G140" s="5">
        <v>1.0177977650602014E-2</v>
      </c>
      <c r="H140" s="5">
        <v>5.9790000000000003E-2</v>
      </c>
      <c r="J140" s="15">
        <f t="shared" si="13"/>
        <v>8.7938650947990901E-5</v>
      </c>
      <c r="K140" s="15">
        <f t="shared" si="8"/>
        <v>-4.9077087629659406E-4</v>
      </c>
      <c r="L140" s="15">
        <f t="shared" si="9"/>
        <v>1.6753480565902198E-2</v>
      </c>
      <c r="M140" s="15">
        <f t="shared" si="10"/>
        <v>-1.6483240305028509E-2</v>
      </c>
      <c r="N140" s="15">
        <f t="shared" si="11"/>
        <v>1.5453764110843548E-2</v>
      </c>
      <c r="O140" s="15">
        <f t="shared" si="12"/>
        <v>5.1954776506020145E-3</v>
      </c>
    </row>
    <row r="141" spans="1:15">
      <c r="A141" s="1" t="s">
        <v>145</v>
      </c>
      <c r="B141" s="3">
        <v>-3.8779216765301897E-2</v>
      </c>
      <c r="C141" s="3">
        <v>5.0357124777967367E-2</v>
      </c>
      <c r="D141" s="3">
        <v>-1.614794138302067E-2</v>
      </c>
      <c r="E141" s="3">
        <v>-2.6934455254321761E-2</v>
      </c>
      <c r="F141" s="3">
        <v>-4.3091770292602298E-2</v>
      </c>
      <c r="G141" s="5">
        <v>-1.9503475887175416E-2</v>
      </c>
      <c r="H141" s="5">
        <v>5.885E-2</v>
      </c>
      <c r="J141" s="15">
        <f t="shared" si="13"/>
        <v>-4.3683383431968564E-2</v>
      </c>
      <c r="K141" s="15">
        <f t="shared" si="8"/>
        <v>4.5452958111300699E-2</v>
      </c>
      <c r="L141" s="15">
        <f t="shared" si="9"/>
        <v>-2.1052108049687338E-2</v>
      </c>
      <c r="M141" s="15">
        <f t="shared" si="10"/>
        <v>-3.1838621920988429E-2</v>
      </c>
      <c r="N141" s="15">
        <f t="shared" si="11"/>
        <v>-4.7995936959268966E-2</v>
      </c>
      <c r="O141" s="15">
        <f t="shared" si="12"/>
        <v>-2.4407642553842084E-2</v>
      </c>
    </row>
    <row r="142" spans="1:15">
      <c r="A142" s="1" t="s">
        <v>146</v>
      </c>
      <c r="B142" s="3">
        <v>8.3456135286908054E-2</v>
      </c>
      <c r="C142" s="3">
        <v>6.2163248064847153E-2</v>
      </c>
      <c r="D142" s="3">
        <v>5.6456865381820022E-2</v>
      </c>
      <c r="E142" s="3">
        <v>3.8664178477328483E-2</v>
      </c>
      <c r="F142" s="3">
        <v>4.1147491938771819E-2</v>
      </c>
      <c r="G142" s="5">
        <v>6.9483517995897637E-2</v>
      </c>
      <c r="H142" s="5">
        <v>6.003E-2</v>
      </c>
      <c r="J142" s="15">
        <f t="shared" si="13"/>
        <v>7.8453635286908047E-2</v>
      </c>
      <c r="K142" s="15">
        <f t="shared" si="8"/>
        <v>5.7160748064847153E-2</v>
      </c>
      <c r="L142" s="15">
        <f t="shared" si="9"/>
        <v>5.1454365381820022E-2</v>
      </c>
      <c r="M142" s="15">
        <f t="shared" si="10"/>
        <v>3.3661678477328483E-2</v>
      </c>
      <c r="N142" s="15">
        <f t="shared" si="11"/>
        <v>3.6144991938771819E-2</v>
      </c>
      <c r="O142" s="15">
        <f t="shared" si="12"/>
        <v>6.4481017995897644E-2</v>
      </c>
    </row>
    <row r="143" spans="1:15">
      <c r="A143" s="1" t="s">
        <v>147</v>
      </c>
      <c r="B143" s="3">
        <v>5.5891574388081608E-2</v>
      </c>
      <c r="C143" s="3">
        <v>7.6740566932165313E-2</v>
      </c>
      <c r="D143" s="3">
        <v>6.1490427879688718E-2</v>
      </c>
      <c r="E143" s="3">
        <v>0.1147117877342986</v>
      </c>
      <c r="F143" s="3">
        <v>0.1205205402370922</v>
      </c>
      <c r="G143" s="5">
        <v>6.524953509409262E-2</v>
      </c>
      <c r="H143" s="5">
        <v>6.1630000000000004E-2</v>
      </c>
      <c r="J143" s="15">
        <f t="shared" si="13"/>
        <v>5.0755741054748275E-2</v>
      </c>
      <c r="K143" s="15">
        <f t="shared" si="8"/>
        <v>7.1604733598831974E-2</v>
      </c>
      <c r="L143" s="15">
        <f t="shared" si="9"/>
        <v>5.6354594546355385E-2</v>
      </c>
      <c r="M143" s="15">
        <f t="shared" si="10"/>
        <v>0.10957595440096526</v>
      </c>
      <c r="N143" s="15">
        <f t="shared" si="11"/>
        <v>0.11538470690375886</v>
      </c>
      <c r="O143" s="15">
        <f t="shared" si="12"/>
        <v>6.0113701760759287E-2</v>
      </c>
    </row>
    <row r="144" spans="1:15">
      <c r="A144" s="1" t="s">
        <v>148</v>
      </c>
      <c r="B144" s="3">
        <v>7.2499237658154483E-2</v>
      </c>
      <c r="C144" s="3">
        <v>6.5375293854952873E-2</v>
      </c>
      <c r="D144" s="3">
        <v>0.1028415329169728</v>
      </c>
      <c r="E144" s="3">
        <v>8.2669542404692695E-2</v>
      </c>
      <c r="F144" s="3">
        <v>0.1247829372726425</v>
      </c>
      <c r="G144" s="5">
        <v>8.508328943879323E-2</v>
      </c>
      <c r="H144" s="5">
        <v>6.4349999999999991E-2</v>
      </c>
      <c r="J144" s="15">
        <f t="shared" si="13"/>
        <v>6.7136737658154477E-2</v>
      </c>
      <c r="K144" s="15">
        <f t="shared" si="8"/>
        <v>6.0012793854952874E-2</v>
      </c>
      <c r="L144" s="15">
        <f t="shared" si="9"/>
        <v>9.7479032916972796E-2</v>
      </c>
      <c r="M144" s="15">
        <f t="shared" si="10"/>
        <v>7.7307042404692689E-2</v>
      </c>
      <c r="N144" s="15">
        <f t="shared" si="11"/>
        <v>0.11942043727264251</v>
      </c>
      <c r="O144" s="15">
        <f t="shared" si="12"/>
        <v>7.9720789438793238E-2</v>
      </c>
    </row>
    <row r="145" spans="1:15">
      <c r="A145" s="1" t="s">
        <v>149</v>
      </c>
      <c r="B145" s="3">
        <v>-2.931486213912117E-2</v>
      </c>
      <c r="C145" s="3">
        <v>-1.846654309540224E-2</v>
      </c>
      <c r="D145" s="3">
        <v>-4.796500929173176E-2</v>
      </c>
      <c r="E145" s="3">
        <v>-4.7579637996287491E-2</v>
      </c>
      <c r="F145" s="3">
        <v>3.1653219696607678E-2</v>
      </c>
      <c r="G145" s="5">
        <v>-2.9742064777383972E-2</v>
      </c>
      <c r="H145" s="5">
        <v>6.6669999999999993E-2</v>
      </c>
      <c r="J145" s="15">
        <f t="shared" si="13"/>
        <v>-3.4870695472454499E-2</v>
      </c>
      <c r="K145" s="15">
        <f t="shared" si="8"/>
        <v>-2.4022376428735573E-2</v>
      </c>
      <c r="L145" s="15">
        <f t="shared" si="9"/>
        <v>-5.3520842625065096E-2</v>
      </c>
      <c r="M145" s="15">
        <f t="shared" si="10"/>
        <v>-5.313547132962082E-2</v>
      </c>
      <c r="N145" s="15">
        <f t="shared" si="11"/>
        <v>2.6097386363274345E-2</v>
      </c>
      <c r="O145" s="15">
        <f t="shared" si="12"/>
        <v>-3.5297898110717305E-2</v>
      </c>
    </row>
    <row r="146" spans="1:15">
      <c r="A146" s="1" t="s">
        <v>150</v>
      </c>
      <c r="B146" s="3">
        <v>-1.6140347910886199E-2</v>
      </c>
      <c r="C146" s="3">
        <v>-1.827266687712107E-2</v>
      </c>
      <c r="D146" s="3">
        <v>5.8938156365142179E-2</v>
      </c>
      <c r="E146" s="3">
        <v>4.979936616082991E-3</v>
      </c>
      <c r="F146" s="3">
        <v>2.1016033055971599E-2</v>
      </c>
      <c r="G146" s="5">
        <v>1.1285618485346673E-2</v>
      </c>
      <c r="H146" s="5">
        <v>6.4089999999999994E-2</v>
      </c>
      <c r="J146" s="15">
        <f t="shared" si="13"/>
        <v>-2.1481181244219532E-2</v>
      </c>
      <c r="K146" s="15">
        <f t="shared" ref="K146:K209" si="14">C146-($H146/12)</f>
        <v>-2.3613500210454403E-2</v>
      </c>
      <c r="L146" s="15">
        <f t="shared" ref="L146:L209" si="15">D146-($H146/12)</f>
        <v>5.3597323031808849E-2</v>
      </c>
      <c r="M146" s="15">
        <f t="shared" ref="M146:M209" si="16">E146-($H146/12)</f>
        <v>-3.6089671725034189E-4</v>
      </c>
      <c r="N146" s="15">
        <f t="shared" ref="N146:N209" si="17">F146-($H146/12)</f>
        <v>1.5675199722638266E-2</v>
      </c>
      <c r="O146" s="15">
        <f t="shared" ref="O146:O209" si="18">G146-($H146/12)</f>
        <v>5.9447851520133405E-3</v>
      </c>
    </row>
    <row r="147" spans="1:15">
      <c r="A147" s="1" t="s">
        <v>151</v>
      </c>
      <c r="B147" s="3">
        <v>0.11188298226736181</v>
      </c>
      <c r="C147" s="3">
        <v>9.6050493465194189E-2</v>
      </c>
      <c r="D147" s="3">
        <v>4.0788851205019447E-2</v>
      </c>
      <c r="E147" s="3">
        <v>2.5544425647223881E-2</v>
      </c>
      <c r="F147" s="3">
        <v>2.1581313511352899E-2</v>
      </c>
      <c r="G147" s="5">
        <v>8.0380921743984396E-2</v>
      </c>
      <c r="H147" s="5">
        <v>6.0229999999999999E-2</v>
      </c>
      <c r="J147" s="15">
        <f t="shared" si="13"/>
        <v>0.10686381560069513</v>
      </c>
      <c r="K147" s="15">
        <f t="shared" si="14"/>
        <v>9.1031326798527518E-2</v>
      </c>
      <c r="L147" s="15">
        <f t="shared" si="15"/>
        <v>3.5769684538352782E-2</v>
      </c>
      <c r="M147" s="15">
        <f t="shared" si="16"/>
        <v>2.0525258980557216E-2</v>
      </c>
      <c r="N147" s="15">
        <f t="shared" si="17"/>
        <v>1.656214684468623E-2</v>
      </c>
      <c r="O147" s="15">
        <f t="shared" si="18"/>
        <v>7.5361755077317724E-2</v>
      </c>
    </row>
    <row r="148" spans="1:15">
      <c r="A148" s="1" t="s">
        <v>152</v>
      </c>
      <c r="B148" s="3">
        <v>1.7369538481842139E-2</v>
      </c>
      <c r="C148" s="3">
        <v>-2.7841911921067761E-2</v>
      </c>
      <c r="D148" s="3">
        <v>5.2998426878365723E-3</v>
      </c>
      <c r="E148" s="3">
        <v>8.3654111633009922E-3</v>
      </c>
      <c r="F148" s="3">
        <v>-4.9360807249651042E-2</v>
      </c>
      <c r="G148" s="5">
        <v>4.3377171831040897E-3</v>
      </c>
      <c r="H148" s="5">
        <v>6.2140000000000001E-2</v>
      </c>
      <c r="J148" s="15">
        <f t="shared" si="13"/>
        <v>1.2191205148508806E-2</v>
      </c>
      <c r="K148" s="15">
        <f t="shared" si="14"/>
        <v>-3.3020245254401094E-2</v>
      </c>
      <c r="L148" s="15">
        <f t="shared" si="15"/>
        <v>1.2150935450323894E-4</v>
      </c>
      <c r="M148" s="15">
        <f t="shared" si="16"/>
        <v>3.1870778299676588E-3</v>
      </c>
      <c r="N148" s="15">
        <f t="shared" si="17"/>
        <v>-5.4539140582984376E-2</v>
      </c>
      <c r="O148" s="15">
        <f t="shared" si="18"/>
        <v>-8.4061615022924373E-4</v>
      </c>
    </row>
    <row r="149" spans="1:15">
      <c r="A149" s="1" t="s">
        <v>153</v>
      </c>
      <c r="B149" s="3">
        <v>-5.049137168097248E-2</v>
      </c>
      <c r="C149" s="3">
        <v>-7.5845473605279212E-2</v>
      </c>
      <c r="D149" s="3">
        <v>-3.1695456195427338E-2</v>
      </c>
      <c r="E149" s="3">
        <v>-0.12099750511212951</v>
      </c>
      <c r="F149" s="3">
        <v>-6.5933039239410268E-2</v>
      </c>
      <c r="G149" s="5">
        <v>-5.0006150956017383E-2</v>
      </c>
      <c r="H149" s="5">
        <v>6.2850000000000003E-2</v>
      </c>
      <c r="J149" s="15">
        <f t="shared" si="13"/>
        <v>-5.5728871680972479E-2</v>
      </c>
      <c r="K149" s="15">
        <f t="shared" si="14"/>
        <v>-8.1082973605279218E-2</v>
      </c>
      <c r="L149" s="15">
        <f t="shared" si="15"/>
        <v>-3.6932956195427337E-2</v>
      </c>
      <c r="M149" s="15">
        <f t="shared" si="16"/>
        <v>-0.12623500511212951</v>
      </c>
      <c r="N149" s="15">
        <f t="shared" si="17"/>
        <v>-7.1170539239410274E-2</v>
      </c>
      <c r="O149" s="15">
        <f t="shared" si="18"/>
        <v>-5.5243650956017382E-2</v>
      </c>
    </row>
    <row r="150" spans="1:15">
      <c r="A150" s="1" t="s">
        <v>154</v>
      </c>
      <c r="B150" s="3">
        <v>-3.102873148906231E-3</v>
      </c>
      <c r="C150" s="3">
        <v>3.9759196686147608E-2</v>
      </c>
      <c r="D150" s="3">
        <v>-5.3550282109148598E-3</v>
      </c>
      <c r="E150" s="3">
        <v>8.4165242413334812E-2</v>
      </c>
      <c r="F150" s="3">
        <v>7.7864057150803254E-3</v>
      </c>
      <c r="G150" s="5">
        <v>6.5013967119431585E-3</v>
      </c>
      <c r="H150" s="5">
        <v>6.0179999999999997E-2</v>
      </c>
      <c r="J150" s="15">
        <f t="shared" si="13"/>
        <v>-8.1178731489062305E-3</v>
      </c>
      <c r="K150" s="15">
        <f t="shared" si="14"/>
        <v>3.4744196686147609E-2</v>
      </c>
      <c r="L150" s="15">
        <f t="shared" si="15"/>
        <v>-1.0370028210914858E-2</v>
      </c>
      <c r="M150" s="15">
        <f t="shared" si="16"/>
        <v>7.9150242413334806E-2</v>
      </c>
      <c r="N150" s="15">
        <f t="shared" si="17"/>
        <v>2.7714057150803259E-3</v>
      </c>
      <c r="O150" s="15">
        <f t="shared" si="18"/>
        <v>1.486396711943159E-3</v>
      </c>
    </row>
    <row r="151" spans="1:15">
      <c r="A151" s="1" t="s">
        <v>155</v>
      </c>
      <c r="B151" s="3">
        <v>1.5288038542941321E-2</v>
      </c>
      <c r="C151" s="3">
        <v>-8.8934996913345457E-2</v>
      </c>
      <c r="D151" s="3">
        <v>1.7422790717733859E-2</v>
      </c>
      <c r="E151" s="3">
        <v>2.8746261538909419E-2</v>
      </c>
      <c r="F151" s="3">
        <v>-1.9496475595092471E-2</v>
      </c>
      <c r="G151" s="5">
        <v>3.4917364123827344E-3</v>
      </c>
      <c r="H151" s="5">
        <v>6.0289999999999996E-2</v>
      </c>
      <c r="J151" s="15">
        <f t="shared" si="13"/>
        <v>1.0263871876274654E-2</v>
      </c>
      <c r="K151" s="15">
        <f t="shared" si="14"/>
        <v>-9.395916358001212E-2</v>
      </c>
      <c r="L151" s="15">
        <f t="shared" si="15"/>
        <v>1.2398624051067193E-2</v>
      </c>
      <c r="M151" s="15">
        <f t="shared" si="16"/>
        <v>2.3722094872242753E-2</v>
      </c>
      <c r="N151" s="15">
        <f t="shared" si="17"/>
        <v>-2.4520642261759137E-2</v>
      </c>
      <c r="O151" s="15">
        <f t="shared" si="18"/>
        <v>-1.532430254283932E-3</v>
      </c>
    </row>
    <row r="152" spans="1:15">
      <c r="A152" s="1" t="s">
        <v>156</v>
      </c>
      <c r="B152" s="3">
        <v>8.7850937973597498E-2</v>
      </c>
      <c r="C152" s="3">
        <v>9.9982522070590649E-2</v>
      </c>
      <c r="D152" s="3">
        <v>2.5528541104623579E-2</v>
      </c>
      <c r="E152" s="3">
        <v>4.9470947194423312E-2</v>
      </c>
      <c r="F152" s="3">
        <v>4.2046012217375202E-2</v>
      </c>
      <c r="G152" s="5">
        <v>6.7755213972036446E-2</v>
      </c>
      <c r="H152" s="5">
        <v>5.7290000000000001E-2</v>
      </c>
      <c r="J152" s="15">
        <f t="shared" si="13"/>
        <v>8.3076771306930836E-2</v>
      </c>
      <c r="K152" s="15">
        <f t="shared" si="14"/>
        <v>9.5208355403923986E-2</v>
      </c>
      <c r="L152" s="15">
        <f t="shared" si="15"/>
        <v>2.0754374437956913E-2</v>
      </c>
      <c r="M152" s="15">
        <f t="shared" si="16"/>
        <v>4.4696780527756642E-2</v>
      </c>
      <c r="N152" s="15">
        <f t="shared" si="17"/>
        <v>3.7271845550708532E-2</v>
      </c>
      <c r="O152" s="15">
        <f t="shared" si="18"/>
        <v>6.2981047305369783E-2</v>
      </c>
    </row>
    <row r="153" spans="1:15">
      <c r="A153" s="1" t="s">
        <v>157</v>
      </c>
      <c r="B153" s="3">
        <v>-3.9952548296177427E-2</v>
      </c>
      <c r="C153" s="3">
        <v>-3.4892389255914903E-2</v>
      </c>
      <c r="D153" s="3">
        <v>-3.1760092712665007E-2</v>
      </c>
      <c r="E153" s="3">
        <v>-5.1855744331274711E-2</v>
      </c>
      <c r="F153" s="3">
        <v>-7.5406793191223745E-2</v>
      </c>
      <c r="G153" s="5">
        <v>-4.0531042541748385E-2</v>
      </c>
      <c r="H153" s="5">
        <v>5.7779999999999998E-2</v>
      </c>
      <c r="J153" s="15">
        <f t="shared" si="13"/>
        <v>-4.4767548296177427E-2</v>
      </c>
      <c r="K153" s="15">
        <f t="shared" si="14"/>
        <v>-3.9707389255914903E-2</v>
      </c>
      <c r="L153" s="15">
        <f t="shared" si="15"/>
        <v>-3.6575092712665007E-2</v>
      </c>
      <c r="M153" s="15">
        <f t="shared" si="16"/>
        <v>-5.6670744331274711E-2</v>
      </c>
      <c r="N153" s="15">
        <f t="shared" si="17"/>
        <v>-8.0221793191223745E-2</v>
      </c>
      <c r="O153" s="15">
        <f t="shared" si="18"/>
        <v>-4.5346042541748385E-2</v>
      </c>
    </row>
    <row r="154" spans="1:15">
      <c r="A154" s="1" t="s">
        <v>158</v>
      </c>
      <c r="B154" s="3">
        <v>3.3386228960173132E-2</v>
      </c>
      <c r="C154" s="3">
        <v>-1.9106454085070661E-2</v>
      </c>
      <c r="D154" s="3">
        <v>3.3128059740492682E-2</v>
      </c>
      <c r="E154" s="3">
        <v>-1.5539441196969169E-2</v>
      </c>
      <c r="F154" s="3">
        <v>-3.4752668901402509E-2</v>
      </c>
      <c r="G154" s="5">
        <v>2.0754383932084928E-2</v>
      </c>
      <c r="H154" s="5">
        <v>5.7569999999999996E-2</v>
      </c>
      <c r="J154" s="15">
        <f t="shared" si="13"/>
        <v>2.8588728960173133E-2</v>
      </c>
      <c r="K154" s="15">
        <f t="shared" si="14"/>
        <v>-2.390395408507066E-2</v>
      </c>
      <c r="L154" s="15">
        <f t="shared" si="15"/>
        <v>2.8330559740492683E-2</v>
      </c>
      <c r="M154" s="15">
        <f t="shared" si="16"/>
        <v>-2.0336941196969167E-2</v>
      </c>
      <c r="N154" s="15">
        <f t="shared" si="17"/>
        <v>-3.9550168901402505E-2</v>
      </c>
      <c r="O154" s="15">
        <f t="shared" si="18"/>
        <v>1.5956883932084928E-2</v>
      </c>
    </row>
    <row r="155" spans="1:15">
      <c r="A155" s="1" t="s">
        <v>159</v>
      </c>
      <c r="B155" s="3">
        <v>-0.1134805712288926</v>
      </c>
      <c r="C155" s="3">
        <v>-7.3539318142627347E-2</v>
      </c>
      <c r="D155" s="3">
        <v>-7.0476337404793712E-2</v>
      </c>
      <c r="E155" s="3">
        <v>-3.5525603064265082E-2</v>
      </c>
      <c r="F155" s="3">
        <v>-0.1227234791989535</v>
      </c>
      <c r="G155" s="5">
        <v>-9.5182812061730168E-2</v>
      </c>
      <c r="H155" s="5">
        <v>5.4390000000000001E-2</v>
      </c>
      <c r="J155" s="15">
        <f t="shared" si="13"/>
        <v>-0.1180130712288926</v>
      </c>
      <c r="K155" s="15">
        <f t="shared" si="14"/>
        <v>-7.8071818142627342E-2</v>
      </c>
      <c r="L155" s="15">
        <f t="shared" si="15"/>
        <v>-7.5008837404793707E-2</v>
      </c>
      <c r="M155" s="15">
        <f t="shared" si="16"/>
        <v>-4.0058103064265084E-2</v>
      </c>
      <c r="N155" s="15">
        <f t="shared" si="17"/>
        <v>-0.12725597919895351</v>
      </c>
      <c r="O155" s="15">
        <f t="shared" si="18"/>
        <v>-9.9715312061730163E-2</v>
      </c>
    </row>
    <row r="156" spans="1:15">
      <c r="A156" s="1" t="s">
        <v>160</v>
      </c>
      <c r="B156" s="3">
        <v>-7.061114857190888E-2</v>
      </c>
      <c r="C156" s="3">
        <v>-0.13168440255674779</v>
      </c>
      <c r="D156" s="3">
        <v>-2.1668434176519051E-3</v>
      </c>
      <c r="E156" s="3">
        <v>-1.7927096453041989E-2</v>
      </c>
      <c r="F156" s="3">
        <v>-4.5213215105614289E-2</v>
      </c>
      <c r="G156" s="5">
        <v>-5.2503391911972473E-2</v>
      </c>
      <c r="H156" s="5">
        <v>5.1100000000000007E-2</v>
      </c>
      <c r="J156" s="15">
        <f t="shared" si="13"/>
        <v>-7.4869481905242216E-2</v>
      </c>
      <c r="K156" s="15">
        <f t="shared" si="14"/>
        <v>-0.13594273589008113</v>
      </c>
      <c r="L156" s="15">
        <f t="shared" si="15"/>
        <v>-6.4251767509852387E-3</v>
      </c>
      <c r="M156" s="15">
        <f t="shared" si="16"/>
        <v>-2.2185429786375322E-2</v>
      </c>
      <c r="N156" s="15">
        <f t="shared" si="17"/>
        <v>-4.9471548438947625E-2</v>
      </c>
      <c r="O156" s="15">
        <f t="shared" si="18"/>
        <v>-5.6761725245305809E-2</v>
      </c>
    </row>
    <row r="157" spans="1:15">
      <c r="A157" s="1" t="s">
        <v>161</v>
      </c>
      <c r="B157" s="3">
        <v>3.7205104106960457E-2</v>
      </c>
      <c r="C157" s="3">
        <v>-1.0661984821941389E-2</v>
      </c>
      <c r="D157" s="3">
        <v>1.8060023919134801E-3</v>
      </c>
      <c r="E157" s="3">
        <v>3.1904333295608378E-2</v>
      </c>
      <c r="F157" s="3">
        <v>0.1302991633730578</v>
      </c>
      <c r="G157" s="5">
        <v>2.6259197504332091E-2</v>
      </c>
      <c r="H157" s="5">
        <v>5.1790000000000003E-2</v>
      </c>
      <c r="J157" s="15">
        <f t="shared" si="13"/>
        <v>3.2889270773627126E-2</v>
      </c>
      <c r="K157" s="15">
        <f t="shared" si="14"/>
        <v>-1.4977818155274724E-2</v>
      </c>
      <c r="L157" s="15">
        <f t="shared" si="15"/>
        <v>-2.5098309414198538E-3</v>
      </c>
      <c r="M157" s="15">
        <f t="shared" si="16"/>
        <v>2.7588499962275043E-2</v>
      </c>
      <c r="N157" s="15">
        <f t="shared" si="17"/>
        <v>0.12598333003972448</v>
      </c>
      <c r="O157" s="15">
        <f t="shared" si="18"/>
        <v>2.1943364170998757E-2</v>
      </c>
    </row>
    <row r="158" spans="1:15">
      <c r="A158" s="1" t="s">
        <v>162</v>
      </c>
      <c r="B158" s="3">
        <v>-8.8754126743194411E-2</v>
      </c>
      <c r="C158" s="3">
        <v>-4.1143303108849262E-2</v>
      </c>
      <c r="D158" s="3">
        <v>-8.6968496229303888E-2</v>
      </c>
      <c r="E158" s="3">
        <v>-2.935667808818665E-2</v>
      </c>
      <c r="F158" s="3">
        <v>-7.6682599756514175E-2</v>
      </c>
      <c r="G158" s="5">
        <v>-8.3036479206420363E-2</v>
      </c>
      <c r="H158" s="5">
        <v>4.9080000000000006E-2</v>
      </c>
      <c r="J158" s="15">
        <f t="shared" si="13"/>
        <v>-9.2844126743194408E-2</v>
      </c>
      <c r="K158" s="15">
        <f t="shared" si="14"/>
        <v>-4.5233303108849265E-2</v>
      </c>
      <c r="L158" s="15">
        <f t="shared" si="15"/>
        <v>-9.1058496229303884E-2</v>
      </c>
      <c r="M158" s="15">
        <f t="shared" si="16"/>
        <v>-3.3446678088186653E-2</v>
      </c>
      <c r="N158" s="15">
        <f t="shared" si="17"/>
        <v>-8.0772599756514171E-2</v>
      </c>
      <c r="O158" s="15">
        <f t="shared" si="18"/>
        <v>-8.712647920642036E-2</v>
      </c>
    </row>
    <row r="159" spans="1:15">
      <c r="A159" s="1" t="s">
        <v>163</v>
      </c>
      <c r="B159" s="3">
        <v>-1.9846550833488501E-2</v>
      </c>
      <c r="C159" s="3">
        <v>1.669193307945464E-2</v>
      </c>
      <c r="D159" s="3">
        <v>-3.1150468576816519E-2</v>
      </c>
      <c r="E159" s="3">
        <v>-7.4021401725363131E-2</v>
      </c>
      <c r="F159" s="3">
        <v>-5.7358301210551438E-2</v>
      </c>
      <c r="G159" s="5">
        <v>-2.3662364335758444E-2</v>
      </c>
      <c r="H159" s="5">
        <v>4.9149999999999999E-2</v>
      </c>
      <c r="J159" s="15">
        <f t="shared" si="13"/>
        <v>-2.3942384166821835E-2</v>
      </c>
      <c r="K159" s="15">
        <f t="shared" si="14"/>
        <v>1.2596099746121307E-2</v>
      </c>
      <c r="L159" s="15">
        <f t="shared" si="15"/>
        <v>-3.5246301910149852E-2</v>
      </c>
      <c r="M159" s="15">
        <f t="shared" si="16"/>
        <v>-7.8117235058696471E-2</v>
      </c>
      <c r="N159" s="15">
        <f t="shared" si="17"/>
        <v>-6.1454134543884771E-2</v>
      </c>
      <c r="O159" s="15">
        <f t="shared" si="18"/>
        <v>-2.7758197669091777E-2</v>
      </c>
    </row>
    <row r="160" spans="1:15">
      <c r="A160" s="1" t="s">
        <v>164</v>
      </c>
      <c r="B160" s="3">
        <v>7.0057329549899058E-2</v>
      </c>
      <c r="C160" s="3">
        <v>6.0806500938298987E-2</v>
      </c>
      <c r="D160" s="3">
        <v>6.4519359928686626E-2</v>
      </c>
      <c r="E160" s="3">
        <v>5.0915954899289573E-2</v>
      </c>
      <c r="F160" s="3">
        <v>4.3260277908323687E-2</v>
      </c>
      <c r="G160" s="5">
        <v>6.5338058022295545E-2</v>
      </c>
      <c r="H160" s="5">
        <v>5.3380000000000004E-2</v>
      </c>
      <c r="J160" s="15">
        <f t="shared" si="13"/>
        <v>6.5608996216565726E-2</v>
      </c>
      <c r="K160" s="15">
        <f t="shared" si="14"/>
        <v>5.6358167604965655E-2</v>
      </c>
      <c r="L160" s="15">
        <f t="shared" si="15"/>
        <v>6.0071026595353294E-2</v>
      </c>
      <c r="M160" s="15">
        <f t="shared" si="16"/>
        <v>4.6467621565956241E-2</v>
      </c>
      <c r="N160" s="15">
        <f t="shared" si="17"/>
        <v>3.8811944574990355E-2</v>
      </c>
      <c r="O160" s="15">
        <f t="shared" si="18"/>
        <v>6.0889724688962213E-2</v>
      </c>
    </row>
    <row r="161" spans="1:15">
      <c r="A161" s="1" t="s">
        <v>165</v>
      </c>
      <c r="B161" s="3">
        <v>5.1640494808590752E-2</v>
      </c>
      <c r="C161" s="3">
        <v>4.3247295781950232E-2</v>
      </c>
      <c r="D161" s="3">
        <v>-3.1676947053206278E-3</v>
      </c>
      <c r="E161" s="3">
        <v>3.657574011924699E-2</v>
      </c>
      <c r="F161" s="3">
        <v>5.750610902481737E-2</v>
      </c>
      <c r="G161" s="5">
        <v>3.442963445391533E-2</v>
      </c>
      <c r="H161" s="5">
        <v>5.4130000000000005E-2</v>
      </c>
      <c r="J161" s="15">
        <f t="shared" si="13"/>
        <v>4.712966147525742E-2</v>
      </c>
      <c r="K161" s="15">
        <f t="shared" si="14"/>
        <v>3.87364624486169E-2</v>
      </c>
      <c r="L161" s="15">
        <f t="shared" si="15"/>
        <v>-7.6785280386539615E-3</v>
      </c>
      <c r="M161" s="15">
        <f t="shared" si="16"/>
        <v>3.2064906785913658E-2</v>
      </c>
      <c r="N161" s="15">
        <f t="shared" si="17"/>
        <v>5.2995275691484038E-2</v>
      </c>
      <c r="O161" s="15">
        <f t="shared" si="18"/>
        <v>2.9918801120581998E-2</v>
      </c>
    </row>
    <row r="162" spans="1:15">
      <c r="A162" s="1" t="s">
        <v>166</v>
      </c>
      <c r="B162" s="3">
        <v>-2.3150859514714978E-2</v>
      </c>
      <c r="C162" s="3">
        <v>-6.1375239320221223E-2</v>
      </c>
      <c r="D162" s="3">
        <v>-3.8056801641653197E-2</v>
      </c>
      <c r="E162" s="3">
        <v>6.0103670192285968E-4</v>
      </c>
      <c r="F162" s="3">
        <v>-2.0740443314707119E-2</v>
      </c>
      <c r="G162" s="5">
        <v>-3.1116415852583571E-2</v>
      </c>
      <c r="H162" s="5">
        <v>5.3899999999999997E-2</v>
      </c>
      <c r="J162" s="15">
        <f t="shared" si="13"/>
        <v>-2.7642526181381646E-2</v>
      </c>
      <c r="K162" s="15">
        <f t="shared" si="14"/>
        <v>-6.5866905986887894E-2</v>
      </c>
      <c r="L162" s="15">
        <f t="shared" si="15"/>
        <v>-4.2548468308319862E-2</v>
      </c>
      <c r="M162" s="15">
        <f t="shared" si="16"/>
        <v>-3.8906299647438066E-3</v>
      </c>
      <c r="N162" s="15">
        <f t="shared" si="17"/>
        <v>-2.5232109981373783E-2</v>
      </c>
      <c r="O162" s="15">
        <f t="shared" si="18"/>
        <v>-3.5608082519250239E-2</v>
      </c>
    </row>
    <row r="163" spans="1:15">
      <c r="A163" s="1" t="s">
        <v>167</v>
      </c>
      <c r="B163" s="3">
        <v>-4.1283944692234793E-2</v>
      </c>
      <c r="C163" s="3">
        <v>-0.10933841934525761</v>
      </c>
      <c r="D163" s="3">
        <v>-2.9316834074049031E-2</v>
      </c>
      <c r="E163" s="3">
        <v>-6.03567312906442E-2</v>
      </c>
      <c r="F163" s="3">
        <v>-9.7189888087900106E-2</v>
      </c>
      <c r="G163" s="5">
        <v>-4.7800445440265751E-2</v>
      </c>
      <c r="H163" s="5">
        <v>5.0369999999999998E-2</v>
      </c>
      <c r="J163" s="15">
        <f t="shared" si="13"/>
        <v>-4.5481444692234793E-2</v>
      </c>
      <c r="K163" s="15">
        <f t="shared" si="14"/>
        <v>-0.11353591934525761</v>
      </c>
      <c r="L163" s="15">
        <f t="shared" si="15"/>
        <v>-3.3514334074049031E-2</v>
      </c>
      <c r="M163" s="15">
        <f t="shared" si="16"/>
        <v>-6.4554231290644193E-2</v>
      </c>
      <c r="N163" s="15">
        <f t="shared" si="17"/>
        <v>-0.1013873880879001</v>
      </c>
      <c r="O163" s="15">
        <f t="shared" si="18"/>
        <v>-5.1997945440265751E-2</v>
      </c>
    </row>
    <row r="164" spans="1:15">
      <c r="A164" s="1" t="s">
        <v>168</v>
      </c>
      <c r="B164" s="3">
        <v>-0.1137201185926245</v>
      </c>
      <c r="C164" s="3">
        <v>-7.0326845528355414E-2</v>
      </c>
      <c r="D164" s="3">
        <v>-7.112442746908039E-2</v>
      </c>
      <c r="E164" s="3">
        <v>-6.3087411164285873E-2</v>
      </c>
      <c r="F164" s="3">
        <v>-5.4915643050607872E-2</v>
      </c>
      <c r="G164" s="5">
        <v>-9.204892744017934E-2</v>
      </c>
      <c r="H164" s="5">
        <v>4.8160000000000001E-2</v>
      </c>
      <c r="J164" s="15">
        <f t="shared" si="13"/>
        <v>-0.11773345192595783</v>
      </c>
      <c r="K164" s="15">
        <f t="shared" si="14"/>
        <v>-7.4340178861688741E-2</v>
      </c>
      <c r="L164" s="15">
        <f t="shared" si="15"/>
        <v>-7.5137760802413717E-2</v>
      </c>
      <c r="M164" s="15">
        <f t="shared" si="16"/>
        <v>-6.71007444976192E-2</v>
      </c>
      <c r="N164" s="15">
        <f t="shared" si="17"/>
        <v>-5.8928976383941206E-2</v>
      </c>
      <c r="O164" s="15">
        <f t="shared" si="18"/>
        <v>-9.6062260773512667E-2</v>
      </c>
    </row>
    <row r="165" spans="1:15">
      <c r="A165" s="1" t="s">
        <v>169</v>
      </c>
      <c r="B165" s="3">
        <v>-7.6577104524085102E-2</v>
      </c>
      <c r="C165" s="3">
        <v>-9.4373034898593916E-2</v>
      </c>
      <c r="D165" s="3">
        <v>-0.102162562375215</v>
      </c>
      <c r="E165" s="3">
        <v>-0.15594674124116631</v>
      </c>
      <c r="F165" s="3">
        <v>-0.16520517837890911</v>
      </c>
      <c r="G165" s="5">
        <v>-9.2836755188673833E-2</v>
      </c>
      <c r="H165" s="5">
        <v>4.5749999999999999E-2</v>
      </c>
      <c r="J165" s="15">
        <f t="shared" si="13"/>
        <v>-8.0389604524085098E-2</v>
      </c>
      <c r="K165" s="15">
        <f t="shared" si="14"/>
        <v>-9.8185534898593912E-2</v>
      </c>
      <c r="L165" s="15">
        <f t="shared" si="15"/>
        <v>-0.10597506237521499</v>
      </c>
      <c r="M165" s="15">
        <f t="shared" si="16"/>
        <v>-0.15975924124116631</v>
      </c>
      <c r="N165" s="15">
        <f t="shared" si="17"/>
        <v>-0.1690176783789091</v>
      </c>
      <c r="O165" s="15">
        <f t="shared" si="18"/>
        <v>-9.664925518867383E-2</v>
      </c>
    </row>
    <row r="166" spans="1:15">
      <c r="A166" s="1" t="s">
        <v>170</v>
      </c>
      <c r="B166" s="3">
        <v>2.433091173979152E-2</v>
      </c>
      <c r="C166" s="3">
        <v>7.7128858418258339E-3</v>
      </c>
      <c r="D166" s="3">
        <v>4.101695720744826E-2</v>
      </c>
      <c r="E166" s="3">
        <v>6.8035947262063343E-2</v>
      </c>
      <c r="F166" s="3">
        <v>7.0004206831341509E-2</v>
      </c>
      <c r="G166" s="5">
        <v>3.0821831160598886E-2</v>
      </c>
      <c r="H166" s="5">
        <v>4.2630000000000001E-2</v>
      </c>
      <c r="J166" s="15">
        <f t="shared" si="13"/>
        <v>2.077841173979152E-2</v>
      </c>
      <c r="K166" s="15">
        <f t="shared" si="14"/>
        <v>4.1603858418258338E-3</v>
      </c>
      <c r="L166" s="15">
        <f t="shared" si="15"/>
        <v>3.746445720744826E-2</v>
      </c>
      <c r="M166" s="15">
        <f t="shared" si="16"/>
        <v>6.4483447262063343E-2</v>
      </c>
      <c r="N166" s="15">
        <f t="shared" si="17"/>
        <v>6.6451706831341509E-2</v>
      </c>
      <c r="O166" s="15">
        <f t="shared" si="18"/>
        <v>2.7269331160598886E-2</v>
      </c>
    </row>
    <row r="167" spans="1:15">
      <c r="A167" s="1" t="s">
        <v>171</v>
      </c>
      <c r="B167" s="3">
        <v>9.0299191950789351E-2</v>
      </c>
      <c r="C167" s="3">
        <v>2.683541881793074E-2</v>
      </c>
      <c r="D167" s="3">
        <v>5.5428144973781748E-2</v>
      </c>
      <c r="E167" s="3">
        <v>0.1068988193298511</v>
      </c>
      <c r="F167" s="3">
        <v>0.11535910325969111</v>
      </c>
      <c r="G167" s="5">
        <v>7.5736823888892579E-2</v>
      </c>
      <c r="H167" s="5">
        <v>4.7439999999999996E-2</v>
      </c>
      <c r="J167" s="15">
        <f t="shared" si="13"/>
        <v>8.6345858617456014E-2</v>
      </c>
      <c r="K167" s="15">
        <f t="shared" si="14"/>
        <v>2.2882085484597407E-2</v>
      </c>
      <c r="L167" s="15">
        <f t="shared" si="15"/>
        <v>5.1474811640448412E-2</v>
      </c>
      <c r="M167" s="15">
        <f t="shared" si="16"/>
        <v>0.10294548599651776</v>
      </c>
      <c r="N167" s="15">
        <f t="shared" si="17"/>
        <v>0.11140576992635777</v>
      </c>
      <c r="O167" s="15">
        <f t="shared" si="18"/>
        <v>7.1783490555559243E-2</v>
      </c>
    </row>
    <row r="168" spans="1:15">
      <c r="A168" s="1" t="s">
        <v>172</v>
      </c>
      <c r="B168" s="3">
        <v>1.5933141715089201E-2</v>
      </c>
      <c r="C168" s="3">
        <v>-6.0233874960381142E-2</v>
      </c>
      <c r="D168" s="3">
        <v>3.4897482071519707E-2</v>
      </c>
      <c r="E168" s="3">
        <v>4.3136317851636873E-2</v>
      </c>
      <c r="F168" s="3">
        <v>8.5981009132276867E-2</v>
      </c>
      <c r="G168" s="5">
        <v>1.8927764184403936E-2</v>
      </c>
      <c r="H168" s="5">
        <v>5.0320000000000004E-2</v>
      </c>
      <c r="J168" s="15">
        <f t="shared" si="13"/>
        <v>1.1739808381755867E-2</v>
      </c>
      <c r="K168" s="15">
        <f t="shared" si="14"/>
        <v>-6.4427208293714483E-2</v>
      </c>
      <c r="L168" s="15">
        <f t="shared" si="15"/>
        <v>3.0704148738186374E-2</v>
      </c>
      <c r="M168" s="15">
        <f t="shared" si="16"/>
        <v>3.8942984518303539E-2</v>
      </c>
      <c r="N168" s="15">
        <f t="shared" si="17"/>
        <v>8.1787675798943527E-2</v>
      </c>
      <c r="O168" s="15">
        <f t="shared" si="18"/>
        <v>1.4734430851070603E-2</v>
      </c>
    </row>
    <row r="169" spans="1:15">
      <c r="A169" s="1" t="s">
        <v>173</v>
      </c>
      <c r="B169" s="3">
        <v>5.9703185398111104E-3</v>
      </c>
      <c r="C169" s="3">
        <v>-6.1326667371452988E-2</v>
      </c>
      <c r="D169" s="3">
        <v>-3.3390544357945508E-2</v>
      </c>
      <c r="E169" s="3">
        <v>3.33478763626242E-2</v>
      </c>
      <c r="F169" s="3">
        <v>5.3498947309064307E-2</v>
      </c>
      <c r="G169" s="5">
        <v>-7.6099587408527992E-3</v>
      </c>
      <c r="H169" s="5">
        <v>5.0250000000000003E-2</v>
      </c>
      <c r="J169" s="15">
        <f t="shared" si="13"/>
        <v>1.7828185398111101E-3</v>
      </c>
      <c r="K169" s="15">
        <f t="shared" si="14"/>
        <v>-6.5514167371452992E-2</v>
      </c>
      <c r="L169" s="15">
        <f t="shared" si="15"/>
        <v>-3.7578044357945511E-2</v>
      </c>
      <c r="M169" s="15">
        <f t="shared" si="16"/>
        <v>2.91603763626242E-2</v>
      </c>
      <c r="N169" s="15">
        <f t="shared" si="17"/>
        <v>4.931144730906431E-2</v>
      </c>
      <c r="O169" s="15">
        <f t="shared" si="18"/>
        <v>-1.1797458740852799E-2</v>
      </c>
    </row>
    <row r="170" spans="1:15">
      <c r="A170" s="1" t="s">
        <v>174</v>
      </c>
      <c r="B170" s="3">
        <v>-2.1338684014839009E-2</v>
      </c>
      <c r="C170" s="3">
        <v>3.9086198271177097E-2</v>
      </c>
      <c r="D170" s="3">
        <v>-1.785012672225075E-3</v>
      </c>
      <c r="E170" s="3">
        <v>-1.5295580677542241E-2</v>
      </c>
      <c r="F170" s="3">
        <v>1.467545550928683E-2</v>
      </c>
      <c r="G170" s="5">
        <v>-8.9923366023118585E-3</v>
      </c>
      <c r="H170" s="5">
        <v>4.8590000000000001E-2</v>
      </c>
      <c r="J170" s="15">
        <f t="shared" si="13"/>
        <v>-2.5387850681505675E-2</v>
      </c>
      <c r="K170" s="15">
        <f t="shared" si="14"/>
        <v>3.5037031604510431E-2</v>
      </c>
      <c r="L170" s="15">
        <f t="shared" si="15"/>
        <v>-5.834179338891742E-3</v>
      </c>
      <c r="M170" s="15">
        <f t="shared" si="16"/>
        <v>-1.9344747344208907E-2</v>
      </c>
      <c r="N170" s="15">
        <f t="shared" si="17"/>
        <v>1.0626288842620162E-2</v>
      </c>
      <c r="O170" s="15">
        <f t="shared" si="18"/>
        <v>-1.3041503268978526E-2</v>
      </c>
    </row>
    <row r="171" spans="1:15">
      <c r="A171" s="1" t="s">
        <v>175</v>
      </c>
      <c r="B171" s="3">
        <v>2.8207387592113289E-2</v>
      </c>
      <c r="C171" s="3">
        <v>4.8280997278961943E-2</v>
      </c>
      <c r="D171" s="3">
        <v>4.4676399667342923E-2</v>
      </c>
      <c r="E171" s="3">
        <v>3.5519708839952237E-2</v>
      </c>
      <c r="F171" s="3">
        <v>5.0008800459035219E-2</v>
      </c>
      <c r="G171" s="5">
        <v>3.5765688959851182E-2</v>
      </c>
      <c r="H171" s="5">
        <v>5.4059999999999997E-2</v>
      </c>
      <c r="J171" s="15">
        <f t="shared" si="13"/>
        <v>2.3702387592113291E-2</v>
      </c>
      <c r="K171" s="15">
        <f t="shared" si="14"/>
        <v>4.3775997278961941E-2</v>
      </c>
      <c r="L171" s="15">
        <f t="shared" si="15"/>
        <v>4.0171399667342921E-2</v>
      </c>
      <c r="M171" s="15">
        <f t="shared" si="16"/>
        <v>3.1014708839952238E-2</v>
      </c>
      <c r="N171" s="15">
        <f t="shared" si="17"/>
        <v>4.5503800459035217E-2</v>
      </c>
      <c r="O171" s="15">
        <f t="shared" si="18"/>
        <v>3.1260688959851179E-2</v>
      </c>
    </row>
    <row r="172" spans="1:15">
      <c r="A172" s="1" t="s">
        <v>176</v>
      </c>
      <c r="B172" s="3">
        <v>-9.9091412423452846E-2</v>
      </c>
      <c r="C172" s="3">
        <v>2.4550687730613349E-2</v>
      </c>
      <c r="D172" s="3">
        <v>-3.8862475027809783E-2</v>
      </c>
      <c r="E172" s="3">
        <v>-2.6978061343761219E-2</v>
      </c>
      <c r="F172" s="3">
        <v>-2.5565776272589411E-2</v>
      </c>
      <c r="G172" s="5">
        <v>-6.4219386848453228E-2</v>
      </c>
      <c r="H172" s="5">
        <v>5.0910000000000004E-2</v>
      </c>
      <c r="J172" s="15">
        <f t="shared" si="13"/>
        <v>-0.10333391242345284</v>
      </c>
      <c r="K172" s="15">
        <f t="shared" si="14"/>
        <v>2.0308187730613349E-2</v>
      </c>
      <c r="L172" s="15">
        <f t="shared" si="15"/>
        <v>-4.3104975027809786E-2</v>
      </c>
      <c r="M172" s="15">
        <f t="shared" si="16"/>
        <v>-3.1220561343761218E-2</v>
      </c>
      <c r="N172" s="15">
        <f t="shared" si="17"/>
        <v>-2.9808276272589411E-2</v>
      </c>
      <c r="O172" s="15">
        <f t="shared" si="18"/>
        <v>-6.8461886848453224E-2</v>
      </c>
    </row>
    <row r="173" spans="1:15">
      <c r="A173" s="1" t="s">
        <v>177</v>
      </c>
      <c r="B173" s="3">
        <v>-4.8678576531163732E-2</v>
      </c>
      <c r="C173" s="3">
        <v>1.926765984611797E-2</v>
      </c>
      <c r="D173" s="3">
        <v>-4.3060400023230298E-2</v>
      </c>
      <c r="E173" s="3">
        <v>-1.9362256264599129E-2</v>
      </c>
      <c r="F173" s="3">
        <v>-5.7274015978894907E-2</v>
      </c>
      <c r="G173" s="5">
        <v>-3.9800661621637687E-2</v>
      </c>
      <c r="H173" s="5">
        <v>5.0430000000000003E-2</v>
      </c>
      <c r="J173" s="15">
        <f t="shared" si="13"/>
        <v>-5.288107653116373E-2</v>
      </c>
      <c r="K173" s="15">
        <f t="shared" si="14"/>
        <v>1.5065159846117969E-2</v>
      </c>
      <c r="L173" s="15">
        <f t="shared" si="15"/>
        <v>-4.7262900023230296E-2</v>
      </c>
      <c r="M173" s="15">
        <f t="shared" si="16"/>
        <v>-2.356475626459913E-2</v>
      </c>
      <c r="N173" s="15">
        <f t="shared" si="17"/>
        <v>-6.1476515978894905E-2</v>
      </c>
      <c r="O173" s="15">
        <f t="shared" si="18"/>
        <v>-4.4003161621637685E-2</v>
      </c>
    </row>
    <row r="174" spans="1:15">
      <c r="A174" s="1" t="s">
        <v>178</v>
      </c>
      <c r="B174" s="3">
        <v>-0.14002562975136579</v>
      </c>
      <c r="C174" s="3">
        <v>-0.11423575630942891</v>
      </c>
      <c r="D174" s="3">
        <v>-9.5662575265435063E-2</v>
      </c>
      <c r="E174" s="3">
        <v>-0.1140351925308339</v>
      </c>
      <c r="F174" s="3">
        <v>-0.13874145673703861</v>
      </c>
      <c r="G174" s="5">
        <v>-0.12372368152372633</v>
      </c>
      <c r="H174" s="5">
        <v>4.8239999999999998E-2</v>
      </c>
      <c r="J174" s="15">
        <f t="shared" si="13"/>
        <v>-0.14404562975136578</v>
      </c>
      <c r="K174" s="15">
        <f t="shared" si="14"/>
        <v>-0.1182557563094289</v>
      </c>
      <c r="L174" s="15">
        <f t="shared" si="15"/>
        <v>-9.9682575265435058E-2</v>
      </c>
      <c r="M174" s="15">
        <f t="shared" si="16"/>
        <v>-0.11805519253083389</v>
      </c>
      <c r="N174" s="15">
        <f t="shared" si="17"/>
        <v>-0.14276145673703861</v>
      </c>
      <c r="O174" s="15">
        <f t="shared" si="18"/>
        <v>-0.12774368152372634</v>
      </c>
    </row>
    <row r="175" spans="1:15">
      <c r="A175" s="1" t="s">
        <v>179</v>
      </c>
      <c r="B175" s="3">
        <v>-5.5167293236773732E-2</v>
      </c>
      <c r="C175" s="3">
        <v>-5.2554329267432663E-2</v>
      </c>
      <c r="D175" s="3">
        <v>-9.8407485316370669E-2</v>
      </c>
      <c r="E175" s="3">
        <v>-4.3041333170180607E-2</v>
      </c>
      <c r="F175" s="3">
        <v>-5.966879771329258E-2</v>
      </c>
      <c r="G175" s="5">
        <v>-6.815381117246827E-2</v>
      </c>
      <c r="H175" s="5">
        <v>4.4649999999999995E-2</v>
      </c>
      <c r="J175" s="15">
        <f t="shared" si="13"/>
        <v>-5.8888126570107065E-2</v>
      </c>
      <c r="K175" s="15">
        <f t="shared" si="14"/>
        <v>-5.6275162600765996E-2</v>
      </c>
      <c r="L175" s="15">
        <f t="shared" si="15"/>
        <v>-0.10212831864970401</v>
      </c>
      <c r="M175" s="15">
        <f t="shared" si="16"/>
        <v>-4.676216650351394E-2</v>
      </c>
      <c r="N175" s="15">
        <f t="shared" si="17"/>
        <v>-6.3389631046625913E-2</v>
      </c>
      <c r="O175" s="15">
        <f t="shared" si="18"/>
        <v>-7.187464450580161E-2</v>
      </c>
    </row>
    <row r="176" spans="1:15">
      <c r="A176" s="1" t="s">
        <v>180</v>
      </c>
      <c r="B176" s="3">
        <v>-3.4872606873722213E-4</v>
      </c>
      <c r="C176" s="3">
        <v>-1.574587257523662E-2</v>
      </c>
      <c r="D176" s="3">
        <v>-5.0345692308981123E-3</v>
      </c>
      <c r="E176" s="3">
        <v>-4.066230678454679E-4</v>
      </c>
      <c r="F176" s="3">
        <v>1.0193355480687781E-2</v>
      </c>
      <c r="G176" s="5">
        <v>-2.516189238877651E-3</v>
      </c>
      <c r="H176" s="5">
        <v>4.1369999999999997E-2</v>
      </c>
      <c r="J176" s="15">
        <f t="shared" si="13"/>
        <v>-3.7962260687372218E-3</v>
      </c>
      <c r="K176" s="15">
        <f t="shared" si="14"/>
        <v>-1.9193372575236619E-2</v>
      </c>
      <c r="L176" s="15">
        <f t="shared" si="15"/>
        <v>-8.4820692308981115E-3</v>
      </c>
      <c r="M176" s="15">
        <f t="shared" si="16"/>
        <v>-3.8541230678454676E-3</v>
      </c>
      <c r="N176" s="15">
        <f t="shared" si="17"/>
        <v>6.7458554806877815E-3</v>
      </c>
      <c r="O176" s="15">
        <f t="shared" si="18"/>
        <v>-5.9636892388776506E-3</v>
      </c>
    </row>
    <row r="177" spans="1:15">
      <c r="A177" s="1" t="s">
        <v>181</v>
      </c>
      <c r="B177" s="3">
        <v>-0.1224737101246187</v>
      </c>
      <c r="C177" s="3">
        <v>-4.7736485927325142E-2</v>
      </c>
      <c r="D177" s="3">
        <v>-0.14376393354992281</v>
      </c>
      <c r="E177" s="3">
        <v>-6.9377757767880591E-2</v>
      </c>
      <c r="F177" s="3">
        <v>-0.1169092169279449</v>
      </c>
      <c r="G177" s="5">
        <v>-0.118919573325417</v>
      </c>
      <c r="H177" s="5">
        <v>3.6070000000000005E-2</v>
      </c>
      <c r="J177" s="15">
        <f t="shared" si="13"/>
        <v>-0.12547954345795204</v>
      </c>
      <c r="K177" s="15">
        <f t="shared" si="14"/>
        <v>-5.0742319260658475E-2</v>
      </c>
      <c r="L177" s="15">
        <f t="shared" si="15"/>
        <v>-0.14676976688325616</v>
      </c>
      <c r="M177" s="15">
        <f t="shared" si="16"/>
        <v>-7.2383591101213923E-2</v>
      </c>
      <c r="N177" s="15">
        <f t="shared" si="17"/>
        <v>-0.11991505026127823</v>
      </c>
      <c r="O177" s="15">
        <f t="shared" si="18"/>
        <v>-0.12192540665875033</v>
      </c>
    </row>
    <row r="178" spans="1:15">
      <c r="A178" s="1" t="s">
        <v>182</v>
      </c>
      <c r="B178" s="3">
        <v>8.6540162887887143E-2</v>
      </c>
      <c r="C178" s="3">
        <v>-7.2521405784538182E-2</v>
      </c>
      <c r="D178" s="3">
        <v>9.1905904591976048E-2</v>
      </c>
      <c r="E178" s="3">
        <v>5.3579563894262418E-2</v>
      </c>
      <c r="F178" s="3">
        <v>6.2463809686125159E-2</v>
      </c>
      <c r="G178" s="5">
        <v>7.0647224408514328E-2</v>
      </c>
      <c r="H178" s="5">
        <v>3.9109999999999999E-2</v>
      </c>
      <c r="J178" s="15">
        <f t="shared" si="13"/>
        <v>8.3280996221220482E-2</v>
      </c>
      <c r="K178" s="15">
        <f t="shared" si="14"/>
        <v>-7.5780572451204842E-2</v>
      </c>
      <c r="L178" s="15">
        <f t="shared" si="15"/>
        <v>8.8646737925309388E-2</v>
      </c>
      <c r="M178" s="15">
        <f t="shared" si="16"/>
        <v>5.0320397227595751E-2</v>
      </c>
      <c r="N178" s="15">
        <f t="shared" si="17"/>
        <v>5.9204643019458492E-2</v>
      </c>
      <c r="O178" s="15">
        <f t="shared" si="18"/>
        <v>6.7388057741847668E-2</v>
      </c>
    </row>
    <row r="179" spans="1:15">
      <c r="A179" s="1" t="s">
        <v>183</v>
      </c>
      <c r="B179" s="3">
        <v>5.2085524041443752E-2</v>
      </c>
      <c r="C179" s="3">
        <v>3.3394494209967478E-2</v>
      </c>
      <c r="D179" s="3">
        <v>4.1589641050398467E-2</v>
      </c>
      <c r="E179" s="3">
        <v>1.8369437843772849E-2</v>
      </c>
      <c r="F179" s="3">
        <v>6.020132547819701E-2</v>
      </c>
      <c r="G179" s="5">
        <v>4.6890411057012527E-2</v>
      </c>
      <c r="H179" s="5">
        <v>4.2130000000000001E-2</v>
      </c>
      <c r="J179" s="15">
        <f t="shared" si="13"/>
        <v>4.8574690708110421E-2</v>
      </c>
      <c r="K179" s="15">
        <f t="shared" si="14"/>
        <v>2.9883660876634143E-2</v>
      </c>
      <c r="L179" s="15">
        <f t="shared" si="15"/>
        <v>3.8078807717065136E-2</v>
      </c>
      <c r="M179" s="15">
        <f t="shared" si="16"/>
        <v>1.4858604510439516E-2</v>
      </c>
      <c r="N179" s="15">
        <f t="shared" si="17"/>
        <v>5.6690492144863679E-2</v>
      </c>
      <c r="O179" s="15">
        <f t="shared" si="18"/>
        <v>4.3379577723679195E-2</v>
      </c>
    </row>
    <row r="180" spans="1:15">
      <c r="A180" s="1" t="s">
        <v>184</v>
      </c>
      <c r="B180" s="3">
        <v>-0.117168145247388</v>
      </c>
      <c r="C180" s="3">
        <v>-8.0965723779243465E-2</v>
      </c>
      <c r="D180" s="3">
        <v>-9.1712781663303281E-2</v>
      </c>
      <c r="E180" s="3">
        <v>-8.5799941897210907E-2</v>
      </c>
      <c r="F180" s="3">
        <v>-8.8668179488684634E-2</v>
      </c>
      <c r="G180" s="5">
        <v>-0.1037280405900983</v>
      </c>
      <c r="H180" s="5">
        <v>3.8179999999999999E-2</v>
      </c>
      <c r="J180" s="15">
        <f t="shared" si="13"/>
        <v>-0.12034981191405467</v>
      </c>
      <c r="K180" s="15">
        <f t="shared" si="14"/>
        <v>-8.4147390445910131E-2</v>
      </c>
      <c r="L180" s="15">
        <f t="shared" si="15"/>
        <v>-9.4894448329969946E-2</v>
      </c>
      <c r="M180" s="15">
        <f t="shared" si="16"/>
        <v>-8.8981608563877573E-2</v>
      </c>
      <c r="N180" s="15">
        <f t="shared" si="17"/>
        <v>-9.18498461553513E-2</v>
      </c>
      <c r="O180" s="15">
        <f t="shared" si="18"/>
        <v>-0.10690970725676496</v>
      </c>
    </row>
    <row r="181" spans="1:15">
      <c r="A181" s="1" t="s">
        <v>185</v>
      </c>
      <c r="B181" s="3">
        <v>-5.5335710476443353E-2</v>
      </c>
      <c r="C181" s="3">
        <v>-7.225096677487404E-2</v>
      </c>
      <c r="D181" s="3">
        <v>-7.9247673402533664E-2</v>
      </c>
      <c r="E181" s="3">
        <v>-2.1995747204610571E-2</v>
      </c>
      <c r="F181" s="3">
        <v>-3.5253525095518171E-2</v>
      </c>
      <c r="G181" s="5">
        <v>-6.0509748879942975E-2</v>
      </c>
      <c r="H181" s="5">
        <v>3.9750000000000001E-2</v>
      </c>
      <c r="J181" s="15">
        <f t="shared" si="13"/>
        <v>-5.8648210476443356E-2</v>
      </c>
      <c r="K181" s="15">
        <f t="shared" si="14"/>
        <v>-7.5563466774874036E-2</v>
      </c>
      <c r="L181" s="15">
        <f t="shared" si="15"/>
        <v>-8.256017340253366E-2</v>
      </c>
      <c r="M181" s="15">
        <f t="shared" si="16"/>
        <v>-2.5308247204610571E-2</v>
      </c>
      <c r="N181" s="15">
        <f t="shared" si="17"/>
        <v>-3.8566025095518174E-2</v>
      </c>
      <c r="O181" s="15">
        <f t="shared" si="18"/>
        <v>-6.3822248879942978E-2</v>
      </c>
    </row>
    <row r="182" spans="1:15">
      <c r="A182" s="1" t="s">
        <v>186</v>
      </c>
      <c r="B182" s="3">
        <v>-1.2188761511484739E-2</v>
      </c>
      <c r="C182" s="3">
        <v>9.0277231785515655E-3</v>
      </c>
      <c r="D182" s="3">
        <v>-3.00036757440174E-2</v>
      </c>
      <c r="E182" s="3">
        <v>-9.1578188568369311E-3</v>
      </c>
      <c r="F182" s="3">
        <v>-2.4212386562679659E-2</v>
      </c>
      <c r="G182" s="5">
        <v>-1.4531873561805268E-2</v>
      </c>
      <c r="H182" s="5">
        <v>3.696E-2</v>
      </c>
      <c r="J182" s="15">
        <f t="shared" si="13"/>
        <v>-1.5268761511484739E-2</v>
      </c>
      <c r="K182" s="15">
        <f t="shared" si="14"/>
        <v>5.9477231785515661E-3</v>
      </c>
      <c r="L182" s="15">
        <f t="shared" si="15"/>
        <v>-3.3083675744017403E-2</v>
      </c>
      <c r="M182" s="15">
        <f t="shared" si="16"/>
        <v>-1.2237818856836931E-2</v>
      </c>
      <c r="N182" s="15">
        <f t="shared" si="17"/>
        <v>-2.7292386562679658E-2</v>
      </c>
      <c r="O182" s="15">
        <f t="shared" si="18"/>
        <v>-1.7611873561805269E-2</v>
      </c>
    </row>
    <row r="183" spans="1:15">
      <c r="A183" s="1" t="s">
        <v>187</v>
      </c>
      <c r="B183" s="3">
        <v>-1.156203377216578E-3</v>
      </c>
      <c r="C183" s="3">
        <v>-5.5571664832520309E-2</v>
      </c>
      <c r="D183" s="3">
        <v>-2.490139058414604E-2</v>
      </c>
      <c r="E183" s="3">
        <v>1.4660816319989191E-3</v>
      </c>
      <c r="F183" s="3">
        <v>-3.91903080424316E-2</v>
      </c>
      <c r="G183" s="5">
        <v>-1.4212844517368279E-2</v>
      </c>
      <c r="H183" s="5">
        <v>3.823E-2</v>
      </c>
      <c r="J183" s="15">
        <f t="shared" si="13"/>
        <v>-4.3420367105499111E-3</v>
      </c>
      <c r="K183" s="15">
        <f t="shared" si="14"/>
        <v>-5.8757498165853642E-2</v>
      </c>
      <c r="L183" s="15">
        <f t="shared" si="15"/>
        <v>-2.8087223917479372E-2</v>
      </c>
      <c r="M183" s="15">
        <f t="shared" si="16"/>
        <v>-1.7197517013344144E-3</v>
      </c>
      <c r="N183" s="15">
        <f t="shared" si="17"/>
        <v>-4.2376141375764932E-2</v>
      </c>
      <c r="O183" s="15">
        <f t="shared" si="18"/>
        <v>-1.7398677850701611E-2</v>
      </c>
    </row>
    <row r="184" spans="1:15">
      <c r="A184" s="1" t="s">
        <v>188</v>
      </c>
      <c r="B184" s="3">
        <v>5.8811026749398067E-2</v>
      </c>
      <c r="C184" s="3">
        <v>-2.9257853355270948E-2</v>
      </c>
      <c r="D184" s="3">
        <v>0.10651064209324</v>
      </c>
      <c r="E184" s="3">
        <v>3.1716614069781351E-2</v>
      </c>
      <c r="F184" s="3">
        <v>6.3896026724450813E-2</v>
      </c>
      <c r="G184" s="5">
        <v>6.41074662675334E-2</v>
      </c>
      <c r="H184" s="5">
        <v>3.857E-2</v>
      </c>
      <c r="J184" s="15">
        <f t="shared" si="13"/>
        <v>5.5596860082731403E-2</v>
      </c>
      <c r="K184" s="15">
        <f t="shared" si="14"/>
        <v>-3.2472020021937616E-2</v>
      </c>
      <c r="L184" s="15">
        <f t="shared" si="15"/>
        <v>0.10329647542657333</v>
      </c>
      <c r="M184" s="15">
        <f t="shared" si="16"/>
        <v>2.8502447403114684E-2</v>
      </c>
      <c r="N184" s="15">
        <f t="shared" si="17"/>
        <v>6.068186005778415E-2</v>
      </c>
      <c r="O184" s="15">
        <f t="shared" si="18"/>
        <v>6.0893299600866736E-2</v>
      </c>
    </row>
    <row r="185" spans="1:15">
      <c r="A185" s="1" t="s">
        <v>189</v>
      </c>
      <c r="B185" s="3">
        <v>-7.9623249420093644E-3</v>
      </c>
      <c r="C185" s="3">
        <v>-1.277979839224426E-2</v>
      </c>
      <c r="D185" s="3">
        <v>3.731255070725224E-3</v>
      </c>
      <c r="E185" s="3">
        <v>-1.0219496874604741E-2</v>
      </c>
      <c r="F185" s="3">
        <v>9.0845690241317823E-3</v>
      </c>
      <c r="G185" s="5">
        <v>-3.6651968532214656E-3</v>
      </c>
      <c r="H185" s="5">
        <v>3.3500000000000002E-2</v>
      </c>
      <c r="J185" s="15">
        <f t="shared" si="13"/>
        <v>-1.0753991608676031E-2</v>
      </c>
      <c r="K185" s="15">
        <f t="shared" si="14"/>
        <v>-1.5571465058910926E-2</v>
      </c>
      <c r="L185" s="15">
        <f t="shared" si="15"/>
        <v>9.3958840405855733E-4</v>
      </c>
      <c r="M185" s="15">
        <f t="shared" si="16"/>
        <v>-1.3011163541271407E-2</v>
      </c>
      <c r="N185" s="15">
        <f t="shared" si="17"/>
        <v>6.2929023574651161E-3</v>
      </c>
      <c r="O185" s="15">
        <f t="shared" si="18"/>
        <v>-6.4568635198881327E-3</v>
      </c>
    </row>
    <row r="186" spans="1:15">
      <c r="A186" s="1" t="s">
        <v>190</v>
      </c>
      <c r="B186" s="3">
        <v>4.6301842691161867E-2</v>
      </c>
      <c r="C186" s="3">
        <v>0.10514971944444031</v>
      </c>
      <c r="D186" s="3">
        <v>4.4209282561507267E-2</v>
      </c>
      <c r="E186" s="3">
        <v>7.0998242194514158E-2</v>
      </c>
      <c r="F186" s="3">
        <v>8.9412861434453553E-2</v>
      </c>
      <c r="G186" s="5">
        <v>5.3007058368122195E-2</v>
      </c>
      <c r="H186" s="5">
        <v>3.5299999999999998E-2</v>
      </c>
      <c r="J186" s="15">
        <f t="shared" si="13"/>
        <v>4.3360176024495198E-2</v>
      </c>
      <c r="K186" s="15">
        <f t="shared" si="14"/>
        <v>0.10220805277777364</v>
      </c>
      <c r="L186" s="15">
        <f t="shared" si="15"/>
        <v>4.1267615894840598E-2</v>
      </c>
      <c r="M186" s="15">
        <f t="shared" si="16"/>
        <v>6.8056575527847496E-2</v>
      </c>
      <c r="N186" s="15">
        <f t="shared" si="17"/>
        <v>8.6471194767786891E-2</v>
      </c>
      <c r="O186" s="15">
        <f t="shared" si="18"/>
        <v>5.0065391701455526E-2</v>
      </c>
    </row>
    <row r="187" spans="1:15">
      <c r="A187" s="1" t="s">
        <v>191</v>
      </c>
      <c r="B187" s="3">
        <v>2.7983838895619839E-2</v>
      </c>
      <c r="C187" s="3">
        <v>4.9370167809269977E-2</v>
      </c>
      <c r="D187" s="3">
        <v>2.9895690576294251E-2</v>
      </c>
      <c r="E187" s="3">
        <v>2.6651289468802571E-2</v>
      </c>
      <c r="F187" s="3">
        <v>7.0329172580193999E-2</v>
      </c>
      <c r="G187" s="5">
        <v>3.1533178572656945E-2</v>
      </c>
      <c r="H187" s="5">
        <v>4.4699999999999997E-2</v>
      </c>
      <c r="J187" s="15">
        <f t="shared" si="13"/>
        <v>2.425883889561984E-2</v>
      </c>
      <c r="K187" s="15">
        <f t="shared" si="14"/>
        <v>4.5645167809269978E-2</v>
      </c>
      <c r="L187" s="15">
        <f t="shared" si="15"/>
        <v>2.6170690576294252E-2</v>
      </c>
      <c r="M187" s="15">
        <f t="shared" si="16"/>
        <v>2.2926289468802572E-2</v>
      </c>
      <c r="N187" s="15">
        <f t="shared" si="17"/>
        <v>6.6604172580193993E-2</v>
      </c>
      <c r="O187" s="15">
        <f t="shared" si="18"/>
        <v>2.7808178572656946E-2</v>
      </c>
    </row>
    <row r="188" spans="1:15">
      <c r="A188" s="1" t="s">
        <v>192</v>
      </c>
      <c r="B188" s="3">
        <v>5.3747624501432327E-2</v>
      </c>
      <c r="C188" s="3">
        <v>0.13535752454953881</v>
      </c>
      <c r="D188" s="3">
        <v>3.3411034080037608E-2</v>
      </c>
      <c r="E188" s="3">
        <v>8.0780540207649285E-2</v>
      </c>
      <c r="F188" s="3">
        <v>0.10012076806919901</v>
      </c>
      <c r="G188" s="5">
        <v>5.8618073648135621E-2</v>
      </c>
      <c r="H188" s="5">
        <v>4.4500000000000005E-2</v>
      </c>
      <c r="J188" s="15">
        <f t="shared" si="13"/>
        <v>5.0039291168098993E-2</v>
      </c>
      <c r="K188" s="15">
        <f t="shared" si="14"/>
        <v>0.13164919121620547</v>
      </c>
      <c r="L188" s="15">
        <f t="shared" si="15"/>
        <v>2.9702700746704273E-2</v>
      </c>
      <c r="M188" s="15">
        <f t="shared" si="16"/>
        <v>7.7072206874315957E-2</v>
      </c>
      <c r="N188" s="15">
        <f t="shared" si="17"/>
        <v>9.6412434735865679E-2</v>
      </c>
      <c r="O188" s="15">
        <f t="shared" si="18"/>
        <v>5.4909740314802287E-2</v>
      </c>
    </row>
    <row r="189" spans="1:15">
      <c r="A189" s="1" t="s">
        <v>193</v>
      </c>
      <c r="B189" s="3">
        <v>-7.585193466729441E-2</v>
      </c>
      <c r="C189" s="3">
        <v>-6.2739904073323754E-3</v>
      </c>
      <c r="D189" s="3">
        <v>-4.4084813917089349E-2</v>
      </c>
      <c r="E189" s="3">
        <v>-2.1609713555436411E-2</v>
      </c>
      <c r="F189" s="3">
        <v>-5.6936847801328808E-2</v>
      </c>
      <c r="G189" s="5">
        <v>-5.7874067923332218E-2</v>
      </c>
      <c r="H189" s="5">
        <v>3.9399999999999998E-2</v>
      </c>
      <c r="J189" s="15">
        <f t="shared" si="13"/>
        <v>-7.9135268000627743E-2</v>
      </c>
      <c r="K189" s="15">
        <f t="shared" si="14"/>
        <v>-9.5573237406657088E-3</v>
      </c>
      <c r="L189" s="15">
        <f t="shared" si="15"/>
        <v>-4.7368147250422682E-2</v>
      </c>
      <c r="M189" s="15">
        <f t="shared" si="16"/>
        <v>-2.4893046888769744E-2</v>
      </c>
      <c r="N189" s="15">
        <f t="shared" si="17"/>
        <v>-6.022018113466214E-2</v>
      </c>
      <c r="O189" s="15">
        <f t="shared" si="18"/>
        <v>-6.115740125666555E-2</v>
      </c>
    </row>
    <row r="190" spans="1:15">
      <c r="A190" s="1" t="s">
        <v>194</v>
      </c>
      <c r="B190" s="3">
        <v>5.8090970567710773E-2</v>
      </c>
      <c r="C190" s="3">
        <v>4.7336898717846791E-2</v>
      </c>
      <c r="D190" s="3">
        <v>6.7399890093523859E-2</v>
      </c>
      <c r="E190" s="3">
        <v>7.1022410137260503E-2</v>
      </c>
      <c r="F190" s="3">
        <v>8.4247932558058389E-2</v>
      </c>
      <c r="G190" s="5">
        <v>6.1473044373258137E-2</v>
      </c>
      <c r="H190" s="5">
        <v>4.2999999999999997E-2</v>
      </c>
      <c r="J190" s="15">
        <f t="shared" si="13"/>
        <v>5.4507637234377439E-2</v>
      </c>
      <c r="K190" s="15">
        <f t="shared" si="14"/>
        <v>4.3753565384513457E-2</v>
      </c>
      <c r="L190" s="15">
        <f t="shared" si="15"/>
        <v>6.3816556760190532E-2</v>
      </c>
      <c r="M190" s="15">
        <f t="shared" si="16"/>
        <v>6.7439076803927175E-2</v>
      </c>
      <c r="N190" s="15">
        <f t="shared" si="17"/>
        <v>8.0664599224725061E-2</v>
      </c>
      <c r="O190" s="15">
        <f t="shared" si="18"/>
        <v>5.7889711039924803E-2</v>
      </c>
    </row>
    <row r="191" spans="1:15">
      <c r="A191" s="1" t="s">
        <v>195</v>
      </c>
      <c r="B191" s="3">
        <v>-2.1871282815692578E-2</v>
      </c>
      <c r="C191" s="3">
        <v>-6.2851770191089062E-2</v>
      </c>
      <c r="D191" s="3">
        <v>1.0197027824308169E-2</v>
      </c>
      <c r="E191" s="3">
        <v>-3.2826400914148693E-2</v>
      </c>
      <c r="F191" s="3">
        <v>-1.9292826427311519E-2</v>
      </c>
      <c r="G191" s="5">
        <v>-1.6302444371939076E-2</v>
      </c>
      <c r="H191" s="5">
        <v>4.3200000000000002E-2</v>
      </c>
      <c r="J191" s="15">
        <f t="shared" si="13"/>
        <v>-2.5471282815692577E-2</v>
      </c>
      <c r="K191" s="15">
        <f t="shared" si="14"/>
        <v>-6.6451770191089068E-2</v>
      </c>
      <c r="L191" s="15">
        <f t="shared" si="15"/>
        <v>6.5970278243081687E-3</v>
      </c>
      <c r="M191" s="15">
        <f t="shared" si="16"/>
        <v>-3.6426400914148692E-2</v>
      </c>
      <c r="N191" s="15">
        <f t="shared" si="17"/>
        <v>-2.2892826427311518E-2</v>
      </c>
      <c r="O191" s="15">
        <f t="shared" si="18"/>
        <v>-1.9902444371939075E-2</v>
      </c>
    </row>
    <row r="192" spans="1:15">
      <c r="A192" s="1" t="s">
        <v>196</v>
      </c>
      <c r="B192" s="3">
        <v>-1.0106114869979539E-3</v>
      </c>
      <c r="C192" s="3">
        <v>1.541092637560016E-2</v>
      </c>
      <c r="D192" s="3">
        <v>2.7266451321906089E-2</v>
      </c>
      <c r="E192" s="3">
        <v>1.267155906256049E-2</v>
      </c>
      <c r="F192" s="3">
        <v>1.8320498633443909E-2</v>
      </c>
      <c r="G192" s="5">
        <v>9.8113099711690088E-3</v>
      </c>
      <c r="H192" s="5">
        <v>4.2599999999999999E-2</v>
      </c>
      <c r="J192" s="15">
        <f t="shared" si="13"/>
        <v>-4.5606114869979533E-3</v>
      </c>
      <c r="K192" s="15">
        <f t="shared" si="14"/>
        <v>1.1860926375600161E-2</v>
      </c>
      <c r="L192" s="15">
        <f t="shared" si="15"/>
        <v>2.3716451321906088E-2</v>
      </c>
      <c r="M192" s="15">
        <f t="shared" si="16"/>
        <v>9.1215590625604911E-3</v>
      </c>
      <c r="N192" s="15">
        <f t="shared" si="17"/>
        <v>1.477049863344391E-2</v>
      </c>
      <c r="O192" s="15">
        <f t="shared" si="18"/>
        <v>6.2613099711690094E-3</v>
      </c>
    </row>
    <row r="193" spans="1:15">
      <c r="A193" s="1" t="s">
        <v>197</v>
      </c>
      <c r="B193" s="3">
        <v>3.7624504370960973E-2</v>
      </c>
      <c r="C193" s="3">
        <v>3.7601808807595151E-2</v>
      </c>
      <c r="D193" s="3">
        <v>3.1392856588037768E-2</v>
      </c>
      <c r="E193" s="3">
        <v>4.5085727241596672E-2</v>
      </c>
      <c r="F193" s="3">
        <v>5.4568520647848742E-2</v>
      </c>
      <c r="G193" s="5">
        <v>3.6661455783837685E-2</v>
      </c>
      <c r="H193" s="5">
        <v>4.1399999999999999E-2</v>
      </c>
      <c r="J193" s="15">
        <f t="shared" si="13"/>
        <v>3.4174504370960972E-2</v>
      </c>
      <c r="K193" s="15">
        <f t="shared" si="14"/>
        <v>3.4151808807595149E-2</v>
      </c>
      <c r="L193" s="15">
        <f t="shared" si="15"/>
        <v>2.7942856588037766E-2</v>
      </c>
      <c r="M193" s="15">
        <f t="shared" si="16"/>
        <v>4.1635727241596671E-2</v>
      </c>
      <c r="N193" s="15">
        <f t="shared" si="17"/>
        <v>5.1118520647848741E-2</v>
      </c>
      <c r="O193" s="15">
        <f t="shared" si="18"/>
        <v>3.3211455783837683E-2</v>
      </c>
    </row>
    <row r="194" spans="1:15">
      <c r="A194" s="1" t="s">
        <v>198</v>
      </c>
      <c r="B194" s="3">
        <v>9.3187327732092221E-3</v>
      </c>
      <c r="C194" s="3">
        <v>-5.6673785633714231E-3</v>
      </c>
      <c r="D194" s="3">
        <v>2.625890489215504E-2</v>
      </c>
      <c r="E194" s="3">
        <v>3.5811011939435658E-2</v>
      </c>
      <c r="F194" s="3">
        <v>4.2355856993954298E-2</v>
      </c>
      <c r="G194" s="5">
        <v>1.5543906961163544E-2</v>
      </c>
      <c r="H194" s="5">
        <v>3.9800000000000002E-2</v>
      </c>
      <c r="J194" s="15">
        <f t="shared" si="13"/>
        <v>6.0020661065425546E-3</v>
      </c>
      <c r="K194" s="15">
        <f t="shared" si="14"/>
        <v>-8.9840452300380905E-3</v>
      </c>
      <c r="L194" s="15">
        <f t="shared" si="15"/>
        <v>2.2942238225488375E-2</v>
      </c>
      <c r="M194" s="15">
        <f t="shared" si="16"/>
        <v>3.2494345272768989E-2</v>
      </c>
      <c r="N194" s="15">
        <f t="shared" si="17"/>
        <v>3.9039190327287629E-2</v>
      </c>
      <c r="O194" s="15">
        <f t="shared" si="18"/>
        <v>1.2227240294496877E-2</v>
      </c>
    </row>
    <row r="195" spans="1:15">
      <c r="A195" s="1" t="s">
        <v>199</v>
      </c>
      <c r="B195" s="3">
        <v>-2.6401915354763792E-4</v>
      </c>
      <c r="C195" s="3">
        <v>0.142055914383316</v>
      </c>
      <c r="D195" s="3">
        <v>-1.559129272112169E-2</v>
      </c>
      <c r="E195" s="3">
        <v>1.2672204917725839E-2</v>
      </c>
      <c r="F195" s="3">
        <v>2.8513166669975751E-2</v>
      </c>
      <c r="G195" s="5">
        <v>1.0406557828167884E-2</v>
      </c>
      <c r="H195" s="5">
        <v>3.8370000000000001E-2</v>
      </c>
      <c r="J195" s="15">
        <f t="shared" ref="J195:J258" si="19">B195-($H195/12)</f>
        <v>-3.4615191535476383E-3</v>
      </c>
      <c r="K195" s="15">
        <f t="shared" si="14"/>
        <v>0.138858414383316</v>
      </c>
      <c r="L195" s="15">
        <f t="shared" si="15"/>
        <v>-1.8788792721121689E-2</v>
      </c>
      <c r="M195" s="15">
        <f t="shared" si="16"/>
        <v>9.4747049177258385E-3</v>
      </c>
      <c r="N195" s="15">
        <f t="shared" si="17"/>
        <v>2.5315666669975753E-2</v>
      </c>
      <c r="O195" s="15">
        <f t="shared" si="18"/>
        <v>7.2090578281678828E-3</v>
      </c>
    </row>
    <row r="196" spans="1:15">
      <c r="A196" s="1" t="s">
        <v>200</v>
      </c>
      <c r="B196" s="3">
        <v>7.4483347990885219E-3</v>
      </c>
      <c r="C196" s="3">
        <v>-3.2805504257600197E-2</v>
      </c>
      <c r="D196" s="3">
        <v>1.5813522411022331E-2</v>
      </c>
      <c r="E196" s="3">
        <v>-3.059675183476529E-2</v>
      </c>
      <c r="F196" s="3">
        <v>-6.2372474095016027E-2</v>
      </c>
      <c r="G196" s="5">
        <v>-3.0093187113198225E-4</v>
      </c>
      <c r="H196" s="5">
        <v>4.5010000000000001E-2</v>
      </c>
      <c r="J196" s="15">
        <f t="shared" si="19"/>
        <v>3.6975014657551885E-3</v>
      </c>
      <c r="K196" s="15">
        <f t="shared" si="14"/>
        <v>-3.6556337590933533E-2</v>
      </c>
      <c r="L196" s="15">
        <f t="shared" si="15"/>
        <v>1.2062689077688997E-2</v>
      </c>
      <c r="M196" s="15">
        <f t="shared" si="16"/>
        <v>-3.4347585168098625E-2</v>
      </c>
      <c r="N196" s="15">
        <f t="shared" si="17"/>
        <v>-6.6123307428349362E-2</v>
      </c>
      <c r="O196" s="15">
        <f t="shared" si="18"/>
        <v>-4.0517652044653159E-3</v>
      </c>
    </row>
    <row r="197" spans="1:15">
      <c r="A197" s="1" t="s">
        <v>201</v>
      </c>
      <c r="B197" s="3">
        <v>-7.5775396144749053E-3</v>
      </c>
      <c r="C197" s="3">
        <v>-5.6500981562596871E-2</v>
      </c>
      <c r="D197" s="3">
        <v>-3.3764851180580128E-3</v>
      </c>
      <c r="E197" s="3">
        <v>-1.7984754836922679E-2</v>
      </c>
      <c r="F197" s="3">
        <v>-4.0683478509512219E-2</v>
      </c>
      <c r="G197" s="5">
        <v>-1.2391577066661778E-2</v>
      </c>
      <c r="H197" s="5">
        <v>4.6550000000000001E-2</v>
      </c>
      <c r="J197" s="15">
        <f t="shared" si="19"/>
        <v>-1.1456706281141572E-2</v>
      </c>
      <c r="K197" s="15">
        <f t="shared" si="14"/>
        <v>-6.038014822926354E-2</v>
      </c>
      <c r="L197" s="15">
        <f t="shared" si="15"/>
        <v>-7.2556517847246794E-3</v>
      </c>
      <c r="M197" s="15">
        <f t="shared" si="16"/>
        <v>-2.1863921503589345E-2</v>
      </c>
      <c r="N197" s="15">
        <f t="shared" si="17"/>
        <v>-4.4562645176178889E-2</v>
      </c>
      <c r="O197" s="15">
        <f t="shared" si="18"/>
        <v>-1.6270743733328444E-2</v>
      </c>
    </row>
    <row r="198" spans="1:15">
      <c r="A198" s="1" t="s">
        <v>202</v>
      </c>
      <c r="B198" s="3">
        <v>2.224646829722687E-2</v>
      </c>
      <c r="C198" s="3">
        <v>5.6009235050846637E-2</v>
      </c>
      <c r="D198" s="3">
        <v>1.7286659173851481E-2</v>
      </c>
      <c r="E198" s="3">
        <v>6.3553812367865637E-3</v>
      </c>
      <c r="F198" s="3">
        <v>8.088844265489668E-3</v>
      </c>
      <c r="G198" s="5">
        <v>2.3539983931824847E-2</v>
      </c>
      <c r="H198" s="5">
        <v>4.6170000000000003E-2</v>
      </c>
      <c r="J198" s="15">
        <f t="shared" si="19"/>
        <v>1.839896829722687E-2</v>
      </c>
      <c r="K198" s="15">
        <f t="shared" si="14"/>
        <v>5.2161735050846633E-2</v>
      </c>
      <c r="L198" s="15">
        <f t="shared" si="15"/>
        <v>1.3439159173851481E-2</v>
      </c>
      <c r="M198" s="15">
        <f t="shared" si="16"/>
        <v>2.5078812367865634E-3</v>
      </c>
      <c r="N198" s="15">
        <f t="shared" si="17"/>
        <v>4.2413442654896678E-3</v>
      </c>
      <c r="O198" s="15">
        <f t="shared" si="18"/>
        <v>1.9692483931824847E-2</v>
      </c>
    </row>
    <row r="199" spans="1:15">
      <c r="A199" s="1" t="s">
        <v>203</v>
      </c>
      <c r="B199" s="3">
        <v>-2.5052546514800478E-2</v>
      </c>
      <c r="C199" s="3">
        <v>-5.1518968115296708E-2</v>
      </c>
      <c r="D199" s="3">
        <v>-1.8157668177771511E-2</v>
      </c>
      <c r="E199" s="3">
        <v>1.8591468680109611E-2</v>
      </c>
      <c r="F199" s="3">
        <v>-8.2512025305675786E-3</v>
      </c>
      <c r="G199" s="5">
        <v>-2.264701385696791E-2</v>
      </c>
      <c r="H199" s="5">
        <v>4.4749999999999998E-2</v>
      </c>
      <c r="J199" s="15">
        <f t="shared" si="19"/>
        <v>-2.8781713181467144E-2</v>
      </c>
      <c r="K199" s="15">
        <f t="shared" si="14"/>
        <v>-5.5248134781963373E-2</v>
      </c>
      <c r="L199" s="15">
        <f t="shared" si="15"/>
        <v>-2.1886834844438176E-2</v>
      </c>
      <c r="M199" s="15">
        <f t="shared" si="16"/>
        <v>1.4862302013442944E-2</v>
      </c>
      <c r="N199" s="15">
        <f t="shared" si="17"/>
        <v>-1.1980369197234246E-2</v>
      </c>
      <c r="O199" s="15">
        <f t="shared" si="18"/>
        <v>-2.6376180523634576E-2</v>
      </c>
    </row>
    <row r="200" spans="1:15">
      <c r="A200" s="1" t="s">
        <v>204</v>
      </c>
      <c r="B200" s="3">
        <v>-8.5559432892627011E-4</v>
      </c>
      <c r="C200" s="3">
        <v>1.2651388426679899E-3</v>
      </c>
      <c r="D200" s="3">
        <v>-5.2093652341256274E-3</v>
      </c>
      <c r="E200" s="3">
        <v>2.4687517411728841E-2</v>
      </c>
      <c r="F200" s="3">
        <v>3.5045008296574552E-2</v>
      </c>
      <c r="G200" s="5">
        <v>5.095977527222981E-4</v>
      </c>
      <c r="H200" s="5">
        <v>4.1319999999999996E-2</v>
      </c>
      <c r="J200" s="15">
        <f t="shared" si="19"/>
        <v>-4.2989276622596032E-3</v>
      </c>
      <c r="K200" s="15">
        <f t="shared" si="14"/>
        <v>-2.178194490665343E-3</v>
      </c>
      <c r="L200" s="15">
        <f t="shared" si="15"/>
        <v>-8.6526985674589604E-3</v>
      </c>
      <c r="M200" s="15">
        <f t="shared" si="16"/>
        <v>2.1244184078395508E-2</v>
      </c>
      <c r="N200" s="15">
        <f t="shared" si="17"/>
        <v>3.1601674963241219E-2</v>
      </c>
      <c r="O200" s="15">
        <f t="shared" si="18"/>
        <v>-2.9337355806110348E-3</v>
      </c>
    </row>
    <row r="201" spans="1:15">
      <c r="A201" s="1" t="s">
        <v>205</v>
      </c>
      <c r="B201" s="3">
        <v>-1.338736266630644E-2</v>
      </c>
      <c r="C201" s="3">
        <v>-4.7832601296768862E-2</v>
      </c>
      <c r="D201" s="3">
        <v>1.503871190189709E-2</v>
      </c>
      <c r="E201" s="3">
        <v>2.830679707480039E-2</v>
      </c>
      <c r="F201" s="3">
        <v>3.184255340406849E-2</v>
      </c>
      <c r="G201" s="5">
        <v>-3.4579111715078571E-3</v>
      </c>
      <c r="H201" s="5">
        <v>4.1189999999999997E-2</v>
      </c>
      <c r="J201" s="15">
        <f t="shared" si="19"/>
        <v>-1.6819862666306439E-2</v>
      </c>
      <c r="K201" s="15">
        <f t="shared" si="14"/>
        <v>-5.126510129676886E-2</v>
      </c>
      <c r="L201" s="15">
        <f t="shared" si="15"/>
        <v>1.160621190189709E-2</v>
      </c>
      <c r="M201" s="15">
        <f t="shared" si="16"/>
        <v>2.4874297074800392E-2</v>
      </c>
      <c r="N201" s="15">
        <f t="shared" si="17"/>
        <v>2.8410053404068492E-2</v>
      </c>
      <c r="O201" s="15">
        <f t="shared" si="18"/>
        <v>-6.8904111715078573E-3</v>
      </c>
    </row>
    <row r="202" spans="1:15">
      <c r="A202" s="1" t="s">
        <v>206</v>
      </c>
      <c r="B202" s="3">
        <v>-1.0912272229051089E-2</v>
      </c>
      <c r="C202" s="3">
        <v>-2.437123106869641E-4</v>
      </c>
      <c r="D202" s="3">
        <v>9.4193988896889014E-3</v>
      </c>
      <c r="E202" s="3">
        <v>1.230484871882552E-2</v>
      </c>
      <c r="F202" s="3">
        <v>-2.4147361559019131E-3</v>
      </c>
      <c r="G202" s="5">
        <v>-1.7112959911236552E-3</v>
      </c>
      <c r="H202" s="5">
        <v>4.0289999999999999E-2</v>
      </c>
      <c r="J202" s="15">
        <f t="shared" si="19"/>
        <v>-1.4269772229051089E-2</v>
      </c>
      <c r="K202" s="15">
        <f t="shared" si="14"/>
        <v>-3.6012123106869639E-3</v>
      </c>
      <c r="L202" s="15">
        <f t="shared" si="15"/>
        <v>6.061898889688902E-3</v>
      </c>
      <c r="M202" s="15">
        <f t="shared" si="16"/>
        <v>8.9473487188255207E-3</v>
      </c>
      <c r="N202" s="15">
        <f t="shared" si="17"/>
        <v>-5.7722361559019129E-3</v>
      </c>
      <c r="O202" s="15">
        <f t="shared" si="18"/>
        <v>-5.0687959911236546E-3</v>
      </c>
    </row>
    <row r="203" spans="1:15">
      <c r="A203" s="1" t="s">
        <v>207</v>
      </c>
      <c r="B203" s="3">
        <v>-2.5780351506929449E-3</v>
      </c>
      <c r="C203" s="3">
        <v>4.2694539414285691E-3</v>
      </c>
      <c r="D203" s="3">
        <v>2.8133121832569299E-2</v>
      </c>
      <c r="E203" s="3">
        <v>3.5822967915152597E-2</v>
      </c>
      <c r="F203" s="3">
        <v>4.5706413455198942E-2</v>
      </c>
      <c r="G203" s="5">
        <v>1.0597734685873224E-2</v>
      </c>
      <c r="H203" s="5">
        <v>4.3579999999999994E-2</v>
      </c>
      <c r="J203" s="15">
        <f t="shared" si="19"/>
        <v>-6.2097018173596112E-3</v>
      </c>
      <c r="K203" s="15">
        <f t="shared" si="14"/>
        <v>6.377872747619028E-4</v>
      </c>
      <c r="L203" s="15">
        <f t="shared" si="15"/>
        <v>2.4501455165902634E-2</v>
      </c>
      <c r="M203" s="15">
        <f t="shared" si="16"/>
        <v>3.2191301248485932E-2</v>
      </c>
      <c r="N203" s="15">
        <f t="shared" si="17"/>
        <v>4.2074746788532277E-2</v>
      </c>
      <c r="O203" s="15">
        <f t="shared" si="18"/>
        <v>6.9660680192065571E-3</v>
      </c>
    </row>
    <row r="204" spans="1:15">
      <c r="A204" s="1" t="s">
        <v>208</v>
      </c>
      <c r="B204" s="3">
        <v>1.0228924531241079E-2</v>
      </c>
      <c r="C204" s="3">
        <v>2.582148304355893E-2</v>
      </c>
      <c r="D204" s="3">
        <v>1.7279469529218369E-2</v>
      </c>
      <c r="E204" s="3">
        <v>1.232551530943767E-2</v>
      </c>
      <c r="F204" s="3">
        <v>2.2793912777240639E-2</v>
      </c>
      <c r="G204" s="5">
        <v>1.4013262330679049E-2</v>
      </c>
      <c r="H204" s="5">
        <v>4.2160000000000003E-2</v>
      </c>
      <c r="J204" s="15">
        <f t="shared" si="19"/>
        <v>6.7155911979077457E-3</v>
      </c>
      <c r="K204" s="15">
        <f t="shared" si="14"/>
        <v>2.2308149710225596E-2</v>
      </c>
      <c r="L204" s="15">
        <f t="shared" si="15"/>
        <v>1.3766136195885036E-2</v>
      </c>
      <c r="M204" s="15">
        <f t="shared" si="16"/>
        <v>8.8121819761043368E-3</v>
      </c>
      <c r="N204" s="15">
        <f t="shared" si="17"/>
        <v>1.9280579443907306E-2</v>
      </c>
      <c r="O204" s="15">
        <f t="shared" si="18"/>
        <v>1.0499928997345715E-2</v>
      </c>
    </row>
    <row r="205" spans="1:15">
      <c r="A205" s="1" t="s">
        <v>209</v>
      </c>
      <c r="B205" s="3">
        <v>1.8906167125474029E-2</v>
      </c>
      <c r="C205" s="3">
        <v>2.0480059385965421E-2</v>
      </c>
      <c r="D205" s="3">
        <v>2.5373234816547689E-2</v>
      </c>
      <c r="E205" s="3">
        <v>4.1021180744688621E-2</v>
      </c>
      <c r="F205" s="3">
        <v>4.71347849515735E-2</v>
      </c>
      <c r="G205" s="5">
        <v>2.2752859102427369E-2</v>
      </c>
      <c r="H205" s="5">
        <v>4.1319999999999996E-2</v>
      </c>
      <c r="J205" s="15">
        <f t="shared" si="19"/>
        <v>1.5462833792140696E-2</v>
      </c>
      <c r="K205" s="15">
        <f t="shared" si="14"/>
        <v>1.7036726052632088E-2</v>
      </c>
      <c r="L205" s="15">
        <f t="shared" si="15"/>
        <v>2.1929901483214356E-2</v>
      </c>
      <c r="M205" s="15">
        <f t="shared" si="16"/>
        <v>3.7577847411355288E-2</v>
      </c>
      <c r="N205" s="15">
        <f t="shared" si="17"/>
        <v>4.3691451618240167E-2</v>
      </c>
      <c r="O205" s="15">
        <f t="shared" si="18"/>
        <v>1.9309525769094036E-2</v>
      </c>
    </row>
    <row r="206" spans="1:15">
      <c r="A206" s="1" t="s">
        <v>210</v>
      </c>
      <c r="B206" s="3">
        <v>3.7531519292713679E-3</v>
      </c>
      <c r="C206" s="3">
        <v>3.5228175749097319E-3</v>
      </c>
      <c r="D206" s="3">
        <v>3.2054898220451392E-2</v>
      </c>
      <c r="E206" s="3">
        <v>2.8808169294013319E-2</v>
      </c>
      <c r="F206" s="3">
        <v>6.7277743022640848E-2</v>
      </c>
      <c r="G206" s="5">
        <v>1.7619498959328236E-2</v>
      </c>
      <c r="H206" s="5">
        <v>4.3589999999999997E-2</v>
      </c>
      <c r="J206" s="15">
        <f t="shared" si="19"/>
        <v>1.2065192927136802E-4</v>
      </c>
      <c r="K206" s="15">
        <f t="shared" si="14"/>
        <v>-1.0968242509026794E-4</v>
      </c>
      <c r="L206" s="15">
        <f t="shared" si="15"/>
        <v>2.8422398220451391E-2</v>
      </c>
      <c r="M206" s="15">
        <f t="shared" si="16"/>
        <v>2.5175669294013318E-2</v>
      </c>
      <c r="N206" s="15">
        <f t="shared" si="17"/>
        <v>6.3645243022640852E-2</v>
      </c>
      <c r="O206" s="15">
        <f t="shared" si="18"/>
        <v>1.3986998959328235E-2</v>
      </c>
    </row>
    <row r="207" spans="1:15">
      <c r="A207" s="1" t="s">
        <v>211</v>
      </c>
      <c r="B207" s="3">
        <v>6.2494234847950492E-3</v>
      </c>
      <c r="C207" s="3">
        <v>1.8610512775105109E-3</v>
      </c>
      <c r="D207" s="3">
        <v>-2.840442040632391E-3</v>
      </c>
      <c r="E207" s="3">
        <v>-1.3954843068465851E-2</v>
      </c>
      <c r="F207" s="3">
        <v>-4.5801972425129997E-2</v>
      </c>
      <c r="G207" s="5">
        <v>4.7828049618892435E-4</v>
      </c>
      <c r="H207" s="5">
        <v>4.4960000000000007E-2</v>
      </c>
      <c r="J207" s="15">
        <f t="shared" si="19"/>
        <v>2.502756818128382E-3</v>
      </c>
      <c r="K207" s="15">
        <f t="shared" si="14"/>
        <v>-1.8856153891561563E-3</v>
      </c>
      <c r="L207" s="15">
        <f t="shared" si="15"/>
        <v>-6.5871087072990582E-3</v>
      </c>
      <c r="M207" s="15">
        <f t="shared" si="16"/>
        <v>-1.7701509735132518E-2</v>
      </c>
      <c r="N207" s="15">
        <f t="shared" si="17"/>
        <v>-4.9548639091796666E-2</v>
      </c>
      <c r="O207" s="15">
        <f t="shared" si="18"/>
        <v>-3.2683861704777429E-3</v>
      </c>
    </row>
    <row r="208" spans="1:15">
      <c r="A208" s="1" t="s">
        <v>212</v>
      </c>
      <c r="B208" s="3">
        <v>-1.7693047960142851E-2</v>
      </c>
      <c r="C208" s="3">
        <v>-2.552233324861421E-2</v>
      </c>
      <c r="D208" s="3">
        <v>-2.3513063196399609E-2</v>
      </c>
      <c r="E208" s="3">
        <v>-5.971401583524836E-4</v>
      </c>
      <c r="F208" s="3">
        <v>-2.6474770566765581E-2</v>
      </c>
      <c r="G208" s="5">
        <v>-2.1081309131802707E-2</v>
      </c>
      <c r="H208" s="5">
        <v>4.2009999999999999E-2</v>
      </c>
      <c r="J208" s="15">
        <f t="shared" si="19"/>
        <v>-2.1193881293476186E-2</v>
      </c>
      <c r="K208" s="15">
        <f t="shared" si="14"/>
        <v>-2.9023166581947542E-2</v>
      </c>
      <c r="L208" s="15">
        <f t="shared" si="15"/>
        <v>-2.7013896529732941E-2</v>
      </c>
      <c r="M208" s="15">
        <f t="shared" si="16"/>
        <v>-4.0979734916858166E-3</v>
      </c>
      <c r="N208" s="15">
        <f t="shared" si="17"/>
        <v>-2.9975603900098916E-2</v>
      </c>
      <c r="O208" s="15">
        <f t="shared" si="18"/>
        <v>-2.4582142465136042E-2</v>
      </c>
    </row>
    <row r="209" spans="1:15">
      <c r="A209" s="1" t="s">
        <v>213</v>
      </c>
      <c r="B209" s="3">
        <v>8.1687828003873419E-2</v>
      </c>
      <c r="C209" s="3">
        <v>4.0380167537880367E-2</v>
      </c>
      <c r="D209" s="3">
        <v>5.4475651168204763E-2</v>
      </c>
      <c r="E209" s="3">
        <v>4.9373585479160903E-2</v>
      </c>
      <c r="F209" s="3">
        <v>8.4122511921466095E-2</v>
      </c>
      <c r="G209" s="5">
        <v>6.8755070387903822E-2</v>
      </c>
      <c r="H209" s="5">
        <v>4.0060000000000005E-2</v>
      </c>
      <c r="J209" s="15">
        <f t="shared" si="19"/>
        <v>7.8349494670540087E-2</v>
      </c>
      <c r="K209" s="15">
        <f t="shared" si="14"/>
        <v>3.7041834204547035E-2</v>
      </c>
      <c r="L209" s="15">
        <f t="shared" si="15"/>
        <v>5.1137317834871431E-2</v>
      </c>
      <c r="M209" s="15">
        <f t="shared" si="16"/>
        <v>4.6035252145827571E-2</v>
      </c>
      <c r="N209" s="15">
        <f t="shared" si="17"/>
        <v>8.0784178588132763E-2</v>
      </c>
      <c r="O209" s="15">
        <f t="shared" si="18"/>
        <v>6.541673705457049E-2</v>
      </c>
    </row>
    <row r="210" spans="1:15">
      <c r="A210" s="1" t="s">
        <v>214</v>
      </c>
      <c r="B210" s="3">
        <v>2.2075273359802139E-2</v>
      </c>
      <c r="C210" s="3">
        <v>1.8603368564579951E-2</v>
      </c>
      <c r="D210" s="3">
        <v>3.365978660955439E-2</v>
      </c>
      <c r="E210" s="3">
        <v>6.7280005406733845E-2</v>
      </c>
      <c r="F210" s="3">
        <v>5.3508940495906238E-2</v>
      </c>
      <c r="G210" s="5">
        <v>3.0068080591744581E-2</v>
      </c>
      <c r="H210" s="5">
        <v>3.9449999999999999E-2</v>
      </c>
      <c r="J210" s="15">
        <f t="shared" si="19"/>
        <v>1.878777335980214E-2</v>
      </c>
      <c r="K210" s="15">
        <f t="shared" ref="K210:K273" si="20">C210-($H210/12)</f>
        <v>1.531586856457995E-2</v>
      </c>
      <c r="L210" s="15">
        <f t="shared" ref="L210:L273" si="21">D210-($H210/12)</f>
        <v>3.0372286609554391E-2</v>
      </c>
      <c r="M210" s="15">
        <f t="shared" ref="M210:M273" si="22">E210-($H210/12)</f>
        <v>6.3992505406733846E-2</v>
      </c>
      <c r="N210" s="15">
        <f t="shared" ref="N210:N273" si="23">F210-($H210/12)</f>
        <v>5.0221440495906239E-2</v>
      </c>
      <c r="O210" s="15">
        <f t="shared" ref="O210:O273" si="24">G210-($H210/12)</f>
        <v>2.6780580591744582E-2</v>
      </c>
    </row>
    <row r="211" spans="1:15">
      <c r="A211" s="1" t="s">
        <v>215</v>
      </c>
      <c r="B211" s="3">
        <v>3.680256089549843E-2</v>
      </c>
      <c r="C211" s="3">
        <v>9.831538363656505E-3</v>
      </c>
      <c r="D211" s="3">
        <v>3.5778208753122272E-2</v>
      </c>
      <c r="E211" s="3">
        <v>3.5651982704211757E-2</v>
      </c>
      <c r="F211" s="3">
        <v>6.8284072004783244E-2</v>
      </c>
      <c r="G211" s="5">
        <v>3.6484262485309102E-2</v>
      </c>
      <c r="H211" s="5">
        <v>4.2859999999999995E-2</v>
      </c>
      <c r="J211" s="15">
        <f t="shared" si="19"/>
        <v>3.3230894228831763E-2</v>
      </c>
      <c r="K211" s="15">
        <f t="shared" si="20"/>
        <v>6.2598716969898393E-3</v>
      </c>
      <c r="L211" s="15">
        <f t="shared" si="21"/>
        <v>3.2206542086455604E-2</v>
      </c>
      <c r="M211" s="15">
        <f t="shared" si="22"/>
        <v>3.208031603754509E-2</v>
      </c>
      <c r="N211" s="15">
        <f t="shared" si="23"/>
        <v>6.4712405338116577E-2</v>
      </c>
      <c r="O211" s="15">
        <f t="shared" si="24"/>
        <v>3.2912595818642434E-2</v>
      </c>
    </row>
    <row r="212" spans="1:15">
      <c r="A212" s="1" t="s">
        <v>216</v>
      </c>
      <c r="B212" s="3">
        <v>-1.797424308585523E-2</v>
      </c>
      <c r="C212" s="3">
        <v>5.8626107340121691E-2</v>
      </c>
      <c r="D212" s="3">
        <v>6.3758658009560451E-3</v>
      </c>
      <c r="E212" s="3">
        <v>-8.5011032148375829E-3</v>
      </c>
      <c r="F212" s="3">
        <v>3.162813383651212E-4</v>
      </c>
      <c r="G212" s="5">
        <v>-6.1807203762979598E-4</v>
      </c>
      <c r="H212" s="5">
        <v>4.0199999999999993E-2</v>
      </c>
      <c r="J212" s="15">
        <f t="shared" si="19"/>
        <v>-2.1324243085855229E-2</v>
      </c>
      <c r="K212" s="15">
        <f t="shared" si="20"/>
        <v>5.5276107340121693E-2</v>
      </c>
      <c r="L212" s="15">
        <f t="shared" si="21"/>
        <v>3.0258658009560458E-3</v>
      </c>
      <c r="M212" s="15">
        <f t="shared" si="22"/>
        <v>-1.1851103214837582E-2</v>
      </c>
      <c r="N212" s="15">
        <f t="shared" si="23"/>
        <v>-3.0337186616348779E-3</v>
      </c>
      <c r="O212" s="15">
        <f t="shared" si="24"/>
        <v>-3.9680720376297956E-3</v>
      </c>
    </row>
    <row r="213" spans="1:15">
      <c r="A213" s="1" t="s">
        <v>217</v>
      </c>
      <c r="B213" s="3">
        <v>2.1403964063173488E-2</v>
      </c>
      <c r="C213" s="3">
        <v>0.1115165021609609</v>
      </c>
      <c r="D213" s="3">
        <v>3.6874701224946932E-2</v>
      </c>
      <c r="E213" s="3">
        <v>6.824390158478584E-2</v>
      </c>
      <c r="F213" s="3">
        <v>0.1020228765407849</v>
      </c>
      <c r="G213" s="5">
        <v>4.278638787356321E-2</v>
      </c>
      <c r="H213" s="5">
        <v>4.3280000000000006E-2</v>
      </c>
      <c r="J213" s="15">
        <f t="shared" si="19"/>
        <v>1.7797297396506821E-2</v>
      </c>
      <c r="K213" s="15">
        <f t="shared" si="20"/>
        <v>0.10790983549429424</v>
      </c>
      <c r="L213" s="15">
        <f t="shared" si="21"/>
        <v>3.3268034558280264E-2</v>
      </c>
      <c r="M213" s="15">
        <f t="shared" si="22"/>
        <v>6.463723491811918E-2</v>
      </c>
      <c r="N213" s="15">
        <f t="shared" si="23"/>
        <v>9.8416209874118241E-2</v>
      </c>
      <c r="O213" s="15">
        <f t="shared" si="24"/>
        <v>3.9179721206896542E-2</v>
      </c>
    </row>
    <row r="214" spans="1:15">
      <c r="A214" s="1" t="s">
        <v>218</v>
      </c>
      <c r="B214" s="3">
        <v>-1.49622629539944E-2</v>
      </c>
      <c r="C214" s="3">
        <v>-1.0474994280154739E-2</v>
      </c>
      <c r="D214" s="3">
        <v>-3.0325710121958019E-2</v>
      </c>
      <c r="E214" s="3">
        <v>-5.9974320268558617E-2</v>
      </c>
      <c r="F214" s="3">
        <v>-6.5988393525428846E-2</v>
      </c>
      <c r="G214" s="5">
        <v>-2.55332339969629E-2</v>
      </c>
      <c r="H214" s="5">
        <v>4.5589999999999999E-2</v>
      </c>
      <c r="J214" s="15">
        <f t="shared" si="19"/>
        <v>-1.8761429620661067E-2</v>
      </c>
      <c r="K214" s="15">
        <f t="shared" si="20"/>
        <v>-1.4274160946821405E-2</v>
      </c>
      <c r="L214" s="15">
        <f t="shared" si="21"/>
        <v>-3.4124876788624685E-2</v>
      </c>
      <c r="M214" s="15">
        <f t="shared" si="22"/>
        <v>-6.377348693522529E-2</v>
      </c>
      <c r="N214" s="15">
        <f t="shared" si="23"/>
        <v>-6.9787560192095519E-2</v>
      </c>
      <c r="O214" s="15">
        <f t="shared" si="24"/>
        <v>-2.9332400663629566E-2</v>
      </c>
    </row>
    <row r="215" spans="1:15">
      <c r="A215" s="1" t="s">
        <v>219</v>
      </c>
      <c r="B215" s="3">
        <v>6.0964652463796613E-2</v>
      </c>
      <c r="C215" s="3">
        <v>6.3158091418865678E-2</v>
      </c>
      <c r="D215" s="3">
        <v>3.8327024489939243E-2</v>
      </c>
      <c r="E215" s="3">
        <v>5.5861634422414382E-2</v>
      </c>
      <c r="F215" s="3">
        <v>0.10090007522495199</v>
      </c>
      <c r="G215" s="5">
        <v>5.7614380867005155E-2</v>
      </c>
      <c r="H215" s="5">
        <v>4.4999999999999998E-2</v>
      </c>
      <c r="J215" s="15">
        <f t="shared" si="19"/>
        <v>5.7214652463796617E-2</v>
      </c>
      <c r="K215" s="15">
        <f t="shared" si="20"/>
        <v>5.9408091418865674E-2</v>
      </c>
      <c r="L215" s="15">
        <f t="shared" si="21"/>
        <v>3.457702448993924E-2</v>
      </c>
      <c r="M215" s="15">
        <f t="shared" si="22"/>
        <v>5.2111634422414385E-2</v>
      </c>
      <c r="N215" s="15">
        <f t="shared" si="23"/>
        <v>9.715007522495199E-2</v>
      </c>
      <c r="O215" s="15">
        <f t="shared" si="24"/>
        <v>5.3864380867005152E-2</v>
      </c>
    </row>
    <row r="216" spans="1:15">
      <c r="A216" s="1" t="s">
        <v>220</v>
      </c>
      <c r="B216" s="3">
        <v>-1.814754839246191E-3</v>
      </c>
      <c r="C216" s="3">
        <v>7.9929496543018771E-2</v>
      </c>
      <c r="D216" s="3">
        <v>3.2222650035000647E-2</v>
      </c>
      <c r="E216" s="3">
        <v>1.8924326779124191E-2</v>
      </c>
      <c r="F216" s="3">
        <v>5.5173300029718257E-2</v>
      </c>
      <c r="G216" s="5">
        <v>2.2161373750104824E-2</v>
      </c>
      <c r="H216" s="5">
        <v>4.3899999999999995E-2</v>
      </c>
      <c r="J216" s="15">
        <f t="shared" si="19"/>
        <v>-5.4730881725795237E-3</v>
      </c>
      <c r="K216" s="15">
        <f t="shared" si="20"/>
        <v>7.6271163209685439E-2</v>
      </c>
      <c r="L216" s="15">
        <f t="shared" si="21"/>
        <v>2.8564316701667314E-2</v>
      </c>
      <c r="M216" s="15">
        <f t="shared" si="22"/>
        <v>1.5265993445790858E-2</v>
      </c>
      <c r="N216" s="15">
        <f t="shared" si="23"/>
        <v>5.1514966696384924E-2</v>
      </c>
      <c r="O216" s="15">
        <f t="shared" si="24"/>
        <v>1.8503040416771491E-2</v>
      </c>
    </row>
    <row r="217" spans="1:15">
      <c r="A217" s="1" t="s">
        <v>221</v>
      </c>
      <c r="B217" s="3">
        <v>8.1984297173953231E-5</v>
      </c>
      <c r="C217" s="3">
        <v>2.2346171172998541E-2</v>
      </c>
      <c r="D217" s="3">
        <v>3.6541459966291698E-2</v>
      </c>
      <c r="E217" s="3">
        <v>3.5143414115232058E-2</v>
      </c>
      <c r="F217" s="3">
        <v>7.9587859405460232E-2</v>
      </c>
      <c r="G217" s="5">
        <v>2.1418373898992208E-2</v>
      </c>
      <c r="H217" s="5">
        <v>4.5199999999999997E-2</v>
      </c>
      <c r="J217" s="15">
        <f t="shared" si="19"/>
        <v>-3.6846823694927132E-3</v>
      </c>
      <c r="K217" s="15">
        <f t="shared" si="20"/>
        <v>1.8579504506331876E-2</v>
      </c>
      <c r="L217" s="15">
        <f t="shared" si="21"/>
        <v>3.277479329962503E-2</v>
      </c>
      <c r="M217" s="15">
        <f t="shared" si="22"/>
        <v>3.137674744856539E-2</v>
      </c>
      <c r="N217" s="15">
        <f t="shared" si="23"/>
        <v>7.5821192738793564E-2</v>
      </c>
      <c r="O217" s="15">
        <f t="shared" si="24"/>
        <v>1.7651707232325543E-2</v>
      </c>
    </row>
    <row r="218" spans="1:15">
      <c r="A218" s="1" t="s">
        <v>222</v>
      </c>
      <c r="B218" s="3">
        <v>2.127079517775473E-2</v>
      </c>
      <c r="C218" s="3">
        <v>1.1754652949303741E-2</v>
      </c>
      <c r="D218" s="3">
        <v>2.114705805341386E-2</v>
      </c>
      <c r="E218" s="3">
        <v>1.399516253915774E-2</v>
      </c>
      <c r="F218" s="3">
        <v>1.9298749990693628E-2</v>
      </c>
      <c r="G218" s="5">
        <v>1.9193252781887993E-2</v>
      </c>
      <c r="H218" s="5">
        <v>4.5400000000000003E-2</v>
      </c>
      <c r="J218" s="15">
        <f t="shared" si="19"/>
        <v>1.7487461844421397E-2</v>
      </c>
      <c r="K218" s="15">
        <f t="shared" si="20"/>
        <v>7.9713196159704076E-3</v>
      </c>
      <c r="L218" s="15">
        <f t="shared" si="21"/>
        <v>1.7363724720080527E-2</v>
      </c>
      <c r="M218" s="15">
        <f t="shared" si="22"/>
        <v>1.0211829205824407E-2</v>
      </c>
      <c r="N218" s="15">
        <f t="shared" si="23"/>
        <v>1.5515416657360295E-2</v>
      </c>
      <c r="O218" s="15">
        <f t="shared" si="24"/>
        <v>1.540991944855466E-2</v>
      </c>
    </row>
    <row r="219" spans="1:15">
      <c r="A219" s="1" t="s">
        <v>223</v>
      </c>
      <c r="B219" s="3">
        <v>-6.3565810516833044E-3</v>
      </c>
      <c r="C219" s="3">
        <v>6.1712977745820548E-3</v>
      </c>
      <c r="D219" s="3">
        <v>1.9477915840200321E-2</v>
      </c>
      <c r="E219" s="3">
        <v>-1.0267074583714401E-2</v>
      </c>
      <c r="F219" s="3">
        <v>-1.0176412996556659E-2</v>
      </c>
      <c r="G219" s="5">
        <v>2.1373842932125957E-3</v>
      </c>
      <c r="H219" s="5">
        <v>4.8499999999999995E-2</v>
      </c>
      <c r="J219" s="15">
        <f t="shared" si="19"/>
        <v>-1.0398247718349971E-2</v>
      </c>
      <c r="K219" s="15">
        <f t="shared" si="20"/>
        <v>2.1296311079153883E-3</v>
      </c>
      <c r="L219" s="15">
        <f t="shared" si="21"/>
        <v>1.5436249173533655E-2</v>
      </c>
      <c r="M219" s="15">
        <f t="shared" si="22"/>
        <v>-1.4308741250381066E-2</v>
      </c>
      <c r="N219" s="15">
        <f t="shared" si="23"/>
        <v>-1.4218079663223325E-2</v>
      </c>
      <c r="O219" s="15">
        <f t="shared" si="24"/>
        <v>-1.9042823734540708E-3</v>
      </c>
    </row>
    <row r="220" spans="1:15">
      <c r="A220" s="1" t="s">
        <v>224</v>
      </c>
      <c r="B220" s="3">
        <v>-2.205165484980268E-2</v>
      </c>
      <c r="C220" s="3">
        <v>-6.4551481822158734E-3</v>
      </c>
      <c r="D220" s="3">
        <v>1.571066069211885E-2</v>
      </c>
      <c r="E220" s="3">
        <v>4.254642314105913E-2</v>
      </c>
      <c r="F220" s="3">
        <v>3.3783176276103298E-2</v>
      </c>
      <c r="G220" s="5">
        <v>-1.9153513233514357E-3</v>
      </c>
      <c r="H220" s="5">
        <v>5.0599999999999999E-2</v>
      </c>
      <c r="J220" s="15">
        <f t="shared" si="19"/>
        <v>-2.6268321516469347E-2</v>
      </c>
      <c r="K220" s="15">
        <f t="shared" si="20"/>
        <v>-1.0671814848882539E-2</v>
      </c>
      <c r="L220" s="15">
        <f t="shared" si="21"/>
        <v>1.1493994025452182E-2</v>
      </c>
      <c r="M220" s="15">
        <f t="shared" si="22"/>
        <v>3.8329756474392462E-2</v>
      </c>
      <c r="N220" s="15">
        <f t="shared" si="23"/>
        <v>2.9566509609436631E-2</v>
      </c>
      <c r="O220" s="15">
        <f t="shared" si="24"/>
        <v>-6.1320179900181022E-3</v>
      </c>
    </row>
    <row r="221" spans="1:15">
      <c r="A221" s="1" t="s">
        <v>225</v>
      </c>
      <c r="B221" s="3">
        <v>-5.609672167900849E-2</v>
      </c>
      <c r="C221" s="3">
        <v>-9.0253150831617932E-2</v>
      </c>
      <c r="D221" s="3">
        <v>-5.225778751465443E-2</v>
      </c>
      <c r="E221" s="3">
        <v>-8.6531616118373955E-2</v>
      </c>
      <c r="F221" s="3">
        <v>-0.13650410013908271</v>
      </c>
      <c r="G221" s="5">
        <v>-6.5402246232167061E-2</v>
      </c>
      <c r="H221" s="5">
        <v>5.1100000000000007E-2</v>
      </c>
      <c r="J221" s="15">
        <f t="shared" si="19"/>
        <v>-6.0355055012341827E-2</v>
      </c>
      <c r="K221" s="15">
        <f t="shared" si="20"/>
        <v>-9.4511484164951268E-2</v>
      </c>
      <c r="L221" s="15">
        <f t="shared" si="21"/>
        <v>-5.6516120847987766E-2</v>
      </c>
      <c r="M221" s="15">
        <f t="shared" si="22"/>
        <v>-9.0789949451707291E-2</v>
      </c>
      <c r="N221" s="15">
        <f t="shared" si="23"/>
        <v>-0.14076243347241604</v>
      </c>
      <c r="O221" s="15">
        <f t="shared" si="24"/>
        <v>-6.9660579565500397E-2</v>
      </c>
    </row>
    <row r="222" spans="1:15">
      <c r="A222" s="1" t="s">
        <v>226</v>
      </c>
      <c r="B222" s="3">
        <v>1.3239576533458339E-2</v>
      </c>
      <c r="C222" s="3">
        <v>9.9561340964816978E-4</v>
      </c>
      <c r="D222" s="3">
        <v>1.5849021736642641E-2</v>
      </c>
      <c r="E222" s="3">
        <v>1.945051828271601E-2</v>
      </c>
      <c r="F222" s="3">
        <v>9.9959137324689556E-3</v>
      </c>
      <c r="G222" s="5">
        <v>1.2093416744671098E-2</v>
      </c>
      <c r="H222" s="5">
        <v>5.1299999999999998E-2</v>
      </c>
      <c r="J222" s="15">
        <f t="shared" si="19"/>
        <v>8.9645765334583384E-3</v>
      </c>
      <c r="K222" s="15">
        <f t="shared" si="20"/>
        <v>-3.2793865903518304E-3</v>
      </c>
      <c r="L222" s="15">
        <f t="shared" si="21"/>
        <v>1.157402173664264E-2</v>
      </c>
      <c r="M222" s="15">
        <f t="shared" si="22"/>
        <v>1.5175518282716009E-2</v>
      </c>
      <c r="N222" s="15">
        <f t="shared" si="23"/>
        <v>5.7209137324689555E-3</v>
      </c>
      <c r="O222" s="15">
        <f t="shared" si="24"/>
        <v>7.8184167446710973E-3</v>
      </c>
    </row>
    <row r="223" spans="1:15">
      <c r="A223" s="1" t="s">
        <v>227</v>
      </c>
      <c r="B223" s="3">
        <v>-9.0511810194246652E-4</v>
      </c>
      <c r="C223" s="3">
        <v>-9.7862336134503583E-3</v>
      </c>
      <c r="D223" s="3">
        <v>1.1055049287701671E-2</v>
      </c>
      <c r="E223" s="3">
        <v>7.756174037990172E-3</v>
      </c>
      <c r="F223" s="3">
        <v>1.0360150302858379E-2</v>
      </c>
      <c r="G223" s="5">
        <v>2.8086852778445668E-3</v>
      </c>
      <c r="H223" s="5">
        <v>4.9880000000000008E-2</v>
      </c>
      <c r="J223" s="15">
        <f t="shared" si="19"/>
        <v>-5.0617847686091335E-3</v>
      </c>
      <c r="K223" s="15">
        <f t="shared" si="20"/>
        <v>-1.3942900280117024E-2</v>
      </c>
      <c r="L223" s="15">
        <f t="shared" si="21"/>
        <v>6.8983826210350036E-3</v>
      </c>
      <c r="M223" s="15">
        <f t="shared" si="22"/>
        <v>3.599507371323505E-3</v>
      </c>
      <c r="N223" s="15">
        <f t="shared" si="23"/>
        <v>6.2034836361917122E-3</v>
      </c>
      <c r="O223" s="15">
        <f t="shared" si="24"/>
        <v>-1.3479813888221002E-3</v>
      </c>
    </row>
    <row r="224" spans="1:15">
      <c r="A224" s="1" t="s">
        <v>228</v>
      </c>
      <c r="B224" s="3">
        <v>1.731173248669543E-2</v>
      </c>
      <c r="C224" s="3">
        <v>8.346659046182793E-3</v>
      </c>
      <c r="D224" s="3">
        <v>2.4733251706274269E-2</v>
      </c>
      <c r="E224" s="3">
        <v>2.536821382053512E-2</v>
      </c>
      <c r="F224" s="3">
        <v>1.9089120337544691E-2</v>
      </c>
      <c r="G224" s="5">
        <v>1.9529409294909476E-2</v>
      </c>
      <c r="H224" s="5">
        <v>4.7320000000000001E-2</v>
      </c>
      <c r="J224" s="15">
        <f t="shared" si="19"/>
        <v>1.3368399153362097E-2</v>
      </c>
      <c r="K224" s="15">
        <f t="shared" si="20"/>
        <v>4.4033257128494596E-3</v>
      </c>
      <c r="L224" s="15">
        <f t="shared" si="21"/>
        <v>2.0789918372940936E-2</v>
      </c>
      <c r="M224" s="15">
        <f t="shared" si="22"/>
        <v>2.1424880487201786E-2</v>
      </c>
      <c r="N224" s="15">
        <f t="shared" si="23"/>
        <v>1.5145787004211358E-2</v>
      </c>
      <c r="O224" s="15">
        <f t="shared" si="24"/>
        <v>1.5586075961576143E-2</v>
      </c>
    </row>
    <row r="225" spans="1:15">
      <c r="A225" s="1" t="s">
        <v>229</v>
      </c>
      <c r="B225" s="3">
        <v>4.0113705997087433E-2</v>
      </c>
      <c r="C225" s="3">
        <v>-1.24400459829512E-3</v>
      </c>
      <c r="D225" s="3">
        <v>2.3550096503678519E-2</v>
      </c>
      <c r="E225" s="3">
        <v>1.210404070966466E-2</v>
      </c>
      <c r="F225" s="3">
        <v>2.3345107323712741E-2</v>
      </c>
      <c r="G225" s="5">
        <v>2.6830596042047933E-2</v>
      </c>
      <c r="H225" s="5">
        <v>4.6330000000000003E-2</v>
      </c>
      <c r="J225" s="15">
        <f t="shared" si="19"/>
        <v>3.6252872663754099E-2</v>
      </c>
      <c r="K225" s="15">
        <f t="shared" si="20"/>
        <v>-5.1048379316284542E-3</v>
      </c>
      <c r="L225" s="15">
        <f t="shared" si="21"/>
        <v>1.9689263170345184E-2</v>
      </c>
      <c r="M225" s="15">
        <f t="shared" si="22"/>
        <v>8.2432073763313261E-3</v>
      </c>
      <c r="N225" s="15">
        <f t="shared" si="23"/>
        <v>1.9484273990379407E-2</v>
      </c>
      <c r="O225" s="15">
        <f t="shared" si="24"/>
        <v>2.2969762708714599E-2</v>
      </c>
    </row>
    <row r="226" spans="1:15">
      <c r="A226" s="1" t="s">
        <v>230</v>
      </c>
      <c r="B226" s="3">
        <v>3.0762976676198789E-2</v>
      </c>
      <c r="C226" s="3">
        <v>1.4420432726322841E-2</v>
      </c>
      <c r="D226" s="3">
        <v>3.9250637565883248E-2</v>
      </c>
      <c r="E226" s="3">
        <v>6.3740510252011898E-2</v>
      </c>
      <c r="F226" s="3">
        <v>4.3614778431857709E-2</v>
      </c>
      <c r="G226" s="5">
        <v>3.4169854514911516E-2</v>
      </c>
      <c r="H226" s="5">
        <v>4.6059999999999997E-2</v>
      </c>
      <c r="J226" s="15">
        <f t="shared" si="19"/>
        <v>2.6924643342865456E-2</v>
      </c>
      <c r="K226" s="15">
        <f t="shared" si="20"/>
        <v>1.0582099392989508E-2</v>
      </c>
      <c r="L226" s="15">
        <f t="shared" si="21"/>
        <v>3.5412304232549915E-2</v>
      </c>
      <c r="M226" s="15">
        <f t="shared" si="22"/>
        <v>5.9902176918678565E-2</v>
      </c>
      <c r="N226" s="15">
        <f t="shared" si="23"/>
        <v>3.9776445098524377E-2</v>
      </c>
      <c r="O226" s="15">
        <f t="shared" si="24"/>
        <v>3.0331521181578183E-2</v>
      </c>
    </row>
    <row r="227" spans="1:15">
      <c r="A227" s="1" t="s">
        <v>231</v>
      </c>
      <c r="B227" s="3">
        <v>-1.9280297226525758E-2</v>
      </c>
      <c r="C227" s="3">
        <v>-3.1851016634123798E-2</v>
      </c>
      <c r="D227" s="3">
        <v>-3.730954791136333E-3</v>
      </c>
      <c r="E227" s="3">
        <v>7.8459738249851366E-3</v>
      </c>
      <c r="F227" s="3">
        <v>3.2902598816692677E-2</v>
      </c>
      <c r="G227" s="5">
        <v>-1.0572328855068017E-2</v>
      </c>
      <c r="H227" s="5">
        <v>4.4580000000000002E-2</v>
      </c>
      <c r="J227" s="15">
        <f t="shared" si="19"/>
        <v>-2.2995297226525758E-2</v>
      </c>
      <c r="K227" s="15">
        <f t="shared" si="20"/>
        <v>-3.5566016634123801E-2</v>
      </c>
      <c r="L227" s="15">
        <f t="shared" si="21"/>
        <v>-7.4459547911363329E-3</v>
      </c>
      <c r="M227" s="15">
        <f t="shared" si="22"/>
        <v>4.1309738249851371E-3</v>
      </c>
      <c r="N227" s="15">
        <f t="shared" si="23"/>
        <v>2.9187598816692677E-2</v>
      </c>
      <c r="O227" s="15">
        <f t="shared" si="24"/>
        <v>-1.4287328855068017E-2</v>
      </c>
    </row>
    <row r="228" spans="1:15">
      <c r="A228" s="1" t="s">
        <v>232</v>
      </c>
      <c r="B228" s="3">
        <v>1.4347380997030149E-2</v>
      </c>
      <c r="C228" s="3">
        <v>2.6854067479786518E-2</v>
      </c>
      <c r="D228" s="3">
        <v>3.3903556455365767E-2</v>
      </c>
      <c r="E228" s="3">
        <v>4.5059960928406077E-2</v>
      </c>
      <c r="F228" s="3">
        <v>4.6410351059702377E-2</v>
      </c>
      <c r="G228" s="5">
        <v>2.4592599660542065E-2</v>
      </c>
      <c r="H228" s="5">
        <v>4.7100000000000003E-2</v>
      </c>
      <c r="J228" s="15">
        <f t="shared" si="19"/>
        <v>1.0422380997030148E-2</v>
      </c>
      <c r="K228" s="15">
        <f t="shared" si="20"/>
        <v>2.2929067479786517E-2</v>
      </c>
      <c r="L228" s="15">
        <f t="shared" si="21"/>
        <v>2.9978556455365766E-2</v>
      </c>
      <c r="M228" s="15">
        <f t="shared" si="22"/>
        <v>4.1134960928406079E-2</v>
      </c>
      <c r="N228" s="15">
        <f t="shared" si="23"/>
        <v>4.248535105970238E-2</v>
      </c>
      <c r="O228" s="15">
        <f t="shared" si="24"/>
        <v>2.0667599660542064E-2</v>
      </c>
    </row>
    <row r="229" spans="1:15">
      <c r="A229" s="1" t="s">
        <v>233</v>
      </c>
      <c r="B229" s="3">
        <v>3.4497408749368623E-2</v>
      </c>
      <c r="C229" s="3">
        <v>2.496400719930789E-2</v>
      </c>
      <c r="D229" s="3">
        <v>2.253645889419546E-2</v>
      </c>
      <c r="E229" s="3">
        <v>2.5746439710523619E-2</v>
      </c>
      <c r="F229" s="3">
        <v>6.3848691411458576E-3</v>
      </c>
      <c r="G229" s="5">
        <v>2.6650500855565331E-2</v>
      </c>
      <c r="H229" s="5">
        <v>4.8259999999999997E-2</v>
      </c>
      <c r="J229" s="15">
        <f t="shared" si="19"/>
        <v>3.0475742082701957E-2</v>
      </c>
      <c r="K229" s="15">
        <f t="shared" si="20"/>
        <v>2.0942340532641223E-2</v>
      </c>
      <c r="L229" s="15">
        <f t="shared" si="21"/>
        <v>1.8514792227528793E-2</v>
      </c>
      <c r="M229" s="15">
        <f t="shared" si="22"/>
        <v>2.1724773043856952E-2</v>
      </c>
      <c r="N229" s="15">
        <f t="shared" si="23"/>
        <v>2.3632024744791912E-3</v>
      </c>
      <c r="O229" s="15">
        <f t="shared" si="24"/>
        <v>2.2628834188898665E-2</v>
      </c>
    </row>
    <row r="230" spans="1:15">
      <c r="A230" s="1" t="s">
        <v>234</v>
      </c>
      <c r="B230" s="3">
        <v>-3.8104415394641128E-2</v>
      </c>
      <c r="C230" s="3">
        <v>1.9806329253979078E-2</v>
      </c>
      <c r="D230" s="3">
        <v>-2.3198796452966429E-2</v>
      </c>
      <c r="E230" s="3">
        <v>-1.50853073222282E-3</v>
      </c>
      <c r="F230" s="3">
        <v>-2.545471400927752E-2</v>
      </c>
      <c r="G230" s="5">
        <v>-2.4531571386391303E-2</v>
      </c>
      <c r="H230" s="5">
        <v>4.5499999999999999E-2</v>
      </c>
      <c r="J230" s="15">
        <f t="shared" si="19"/>
        <v>-4.1896082061307793E-2</v>
      </c>
      <c r="K230" s="15">
        <f t="shared" si="20"/>
        <v>1.6014662587312413E-2</v>
      </c>
      <c r="L230" s="15">
        <f t="shared" si="21"/>
        <v>-2.6990463119633094E-2</v>
      </c>
      <c r="M230" s="15">
        <f t="shared" si="22"/>
        <v>-5.300197398889487E-3</v>
      </c>
      <c r="N230" s="15">
        <f t="shared" si="23"/>
        <v>-2.9246380675944185E-2</v>
      </c>
      <c r="O230" s="15">
        <f t="shared" si="24"/>
        <v>-2.8323238053057968E-2</v>
      </c>
    </row>
    <row r="231" spans="1:15">
      <c r="A231" s="1" t="s">
        <v>235</v>
      </c>
      <c r="B231" s="3">
        <v>2.6909426088269801E-3</v>
      </c>
      <c r="C231" s="3">
        <v>-2.0982541257902439E-2</v>
      </c>
      <c r="D231" s="3">
        <v>2.7959909695489081E-2</v>
      </c>
      <c r="E231" s="3">
        <v>3.7734661754687468E-2</v>
      </c>
      <c r="F231" s="3">
        <v>3.1209934623314319E-2</v>
      </c>
      <c r="G231" s="5">
        <v>1.2203624454878591E-2</v>
      </c>
      <c r="H231" s="5">
        <v>4.6479999999999994E-2</v>
      </c>
      <c r="J231" s="15">
        <f t="shared" si="19"/>
        <v>-1.1823907245063527E-3</v>
      </c>
      <c r="K231" s="15">
        <f t="shared" si="20"/>
        <v>-2.4855874591235772E-2</v>
      </c>
      <c r="L231" s="15">
        <f t="shared" si="21"/>
        <v>2.4086576362155748E-2</v>
      </c>
      <c r="M231" s="15">
        <f t="shared" si="22"/>
        <v>3.3861328421354135E-2</v>
      </c>
      <c r="N231" s="15">
        <f t="shared" si="23"/>
        <v>2.7336601289980986E-2</v>
      </c>
      <c r="O231" s="15">
        <f t="shared" si="24"/>
        <v>8.3302911215452583E-3</v>
      </c>
    </row>
    <row r="232" spans="1:15">
      <c r="A232" s="1" t="s">
        <v>236</v>
      </c>
      <c r="B232" s="3">
        <v>2.0651643797776779E-2</v>
      </c>
      <c r="C232" s="3">
        <v>-4.0950179070726483E-2</v>
      </c>
      <c r="D232" s="3">
        <v>4.2480650698972638E-2</v>
      </c>
      <c r="E232" s="3">
        <v>2.8198626889381181E-2</v>
      </c>
      <c r="F232" s="3">
        <v>2.5167350763155821E-2</v>
      </c>
      <c r="G232" s="5">
        <v>2.2645135080237053E-2</v>
      </c>
      <c r="H232" s="5">
        <v>4.6300000000000001E-2</v>
      </c>
      <c r="J232" s="15">
        <f t="shared" si="19"/>
        <v>1.6793310464443448E-2</v>
      </c>
      <c r="K232" s="15">
        <f t="shared" si="20"/>
        <v>-4.4808512404059815E-2</v>
      </c>
      <c r="L232" s="15">
        <f t="shared" si="21"/>
        <v>3.8622317365639307E-2</v>
      </c>
      <c r="M232" s="15">
        <f t="shared" si="22"/>
        <v>2.4340293556047846E-2</v>
      </c>
      <c r="N232" s="15">
        <f t="shared" si="23"/>
        <v>2.130901742982249E-2</v>
      </c>
      <c r="O232" s="15">
        <f t="shared" si="24"/>
        <v>1.8786801746903718E-2</v>
      </c>
    </row>
    <row r="233" spans="1:15">
      <c r="A233" s="1" t="s">
        <v>237</v>
      </c>
      <c r="B233" s="3">
        <v>4.565557433929298E-2</v>
      </c>
      <c r="C233" s="3">
        <v>2.743835074312238E-2</v>
      </c>
      <c r="D233" s="3">
        <v>3.0467043596926351E-2</v>
      </c>
      <c r="E233" s="3">
        <v>3.1548247300527112E-2</v>
      </c>
      <c r="F233" s="3">
        <v>5.8918764461722208E-2</v>
      </c>
      <c r="G233" s="5">
        <v>4.1434352993240657E-2</v>
      </c>
      <c r="H233" s="5">
        <v>4.8899999999999999E-2</v>
      </c>
      <c r="J233" s="15">
        <f t="shared" si="19"/>
        <v>4.1580574339292978E-2</v>
      </c>
      <c r="K233" s="15">
        <f t="shared" si="20"/>
        <v>2.3363350743122381E-2</v>
      </c>
      <c r="L233" s="15">
        <f t="shared" si="21"/>
        <v>2.6392043596926353E-2</v>
      </c>
      <c r="M233" s="15">
        <f t="shared" si="22"/>
        <v>2.7473247300527113E-2</v>
      </c>
      <c r="N233" s="15">
        <f t="shared" si="23"/>
        <v>5.4843764461722205E-2</v>
      </c>
      <c r="O233" s="15">
        <f t="shared" si="24"/>
        <v>3.7359352993240655E-2</v>
      </c>
    </row>
    <row r="234" spans="1:15">
      <c r="A234" s="1" t="s">
        <v>238</v>
      </c>
      <c r="B234" s="3">
        <v>-2.0719518096209848E-2</v>
      </c>
      <c r="C234" s="3">
        <v>-6.8601021892799648E-3</v>
      </c>
      <c r="D234" s="3">
        <v>-3.698289537768087E-3</v>
      </c>
      <c r="E234" s="3">
        <v>1.8623704819476249E-2</v>
      </c>
      <c r="F234" s="3">
        <v>4.2358082443864818E-2</v>
      </c>
      <c r="G234" s="5">
        <v>-6.4428316415858708E-3</v>
      </c>
      <c r="H234" s="5">
        <v>5.0330000000000007E-2</v>
      </c>
      <c r="J234" s="15">
        <f t="shared" si="19"/>
        <v>-2.4913684762876517E-2</v>
      </c>
      <c r="K234" s="15">
        <f t="shared" si="20"/>
        <v>-1.1054268855946632E-2</v>
      </c>
      <c r="L234" s="15">
        <f t="shared" si="21"/>
        <v>-7.8924562044347547E-3</v>
      </c>
      <c r="M234" s="15">
        <f t="shared" si="22"/>
        <v>1.4429538152809581E-2</v>
      </c>
      <c r="N234" s="15">
        <f t="shared" si="23"/>
        <v>3.8163915777198153E-2</v>
      </c>
      <c r="O234" s="15">
        <f t="shared" si="24"/>
        <v>-1.0636998308252538E-2</v>
      </c>
    </row>
    <row r="235" spans="1:15">
      <c r="A235" s="1" t="s">
        <v>239</v>
      </c>
      <c r="B235" s="3">
        <v>-4.6289009282660061E-2</v>
      </c>
      <c r="C235" s="3">
        <v>-1.6441963015341881E-2</v>
      </c>
      <c r="D235" s="3">
        <v>-3.6224672140004868E-2</v>
      </c>
      <c r="E235" s="3">
        <v>-9.8782458364810935E-3</v>
      </c>
      <c r="F235" s="3">
        <v>3.7063672803107149E-2</v>
      </c>
      <c r="G235" s="5">
        <v>-3.0000410579595998E-2</v>
      </c>
      <c r="H235" s="5">
        <v>4.7710000000000002E-2</v>
      </c>
      <c r="J235" s="15">
        <f t="shared" si="19"/>
        <v>-5.0264842615993392E-2</v>
      </c>
      <c r="K235" s="15">
        <f t="shared" si="20"/>
        <v>-2.0417796348675216E-2</v>
      </c>
      <c r="L235" s="15">
        <f t="shared" si="21"/>
        <v>-4.0200505473338199E-2</v>
      </c>
      <c r="M235" s="15">
        <f t="shared" si="22"/>
        <v>-1.3854079169814428E-2</v>
      </c>
      <c r="N235" s="15">
        <f t="shared" si="23"/>
        <v>3.3087839469773818E-2</v>
      </c>
      <c r="O235" s="15">
        <f t="shared" si="24"/>
        <v>-3.3976243912929333E-2</v>
      </c>
    </row>
    <row r="236" spans="1:15">
      <c r="A236" s="1" t="s">
        <v>240</v>
      </c>
      <c r="B236" s="3">
        <v>1.521675871666925E-2</v>
      </c>
      <c r="C236" s="3">
        <v>-2.965849704412114E-2</v>
      </c>
      <c r="D236" s="3">
        <v>-1.0814291925685541E-2</v>
      </c>
      <c r="E236" s="3">
        <v>-1.6166171126615989E-2</v>
      </c>
      <c r="F236" s="3">
        <v>-2.1000442187441019E-2</v>
      </c>
      <c r="G236" s="5">
        <v>-2.199434830946635E-3</v>
      </c>
      <c r="H236" s="5">
        <v>4.5370000000000001E-2</v>
      </c>
      <c r="J236" s="15">
        <f t="shared" si="19"/>
        <v>1.1435925383335916E-2</v>
      </c>
      <c r="K236" s="15">
        <f t="shared" si="20"/>
        <v>-3.3439330377454474E-2</v>
      </c>
      <c r="L236" s="15">
        <f t="shared" si="21"/>
        <v>-1.4595125259018875E-2</v>
      </c>
      <c r="M236" s="15">
        <f t="shared" si="22"/>
        <v>-1.9947004459949323E-2</v>
      </c>
      <c r="N236" s="15">
        <f t="shared" si="23"/>
        <v>-2.4781275520774353E-2</v>
      </c>
      <c r="O236" s="15">
        <f t="shared" si="24"/>
        <v>-5.9802681642799685E-3</v>
      </c>
    </row>
    <row r="237" spans="1:15">
      <c r="A237" s="1" t="s">
        <v>241</v>
      </c>
      <c r="B237" s="3">
        <v>3.2539032805055331E-3</v>
      </c>
      <c r="C237" s="3">
        <v>-1.082524312394232E-2</v>
      </c>
      <c r="D237" s="3">
        <v>1.542504120824267E-2</v>
      </c>
      <c r="E237" s="3">
        <v>0.1027041417809658</v>
      </c>
      <c r="F237" s="3">
        <v>7.0827077385859236E-2</v>
      </c>
      <c r="G237" s="5">
        <v>1.8589327680780594E-2</v>
      </c>
      <c r="H237" s="5">
        <v>4.5789999999999997E-2</v>
      </c>
      <c r="J237" s="15">
        <f t="shared" si="19"/>
        <v>-5.6193005282779984E-4</v>
      </c>
      <c r="K237" s="15">
        <f t="shared" si="20"/>
        <v>-1.4641076457275653E-2</v>
      </c>
      <c r="L237" s="15">
        <f t="shared" si="21"/>
        <v>1.1609207874909338E-2</v>
      </c>
      <c r="M237" s="15">
        <f t="shared" si="22"/>
        <v>9.8888308447632467E-2</v>
      </c>
      <c r="N237" s="15">
        <f t="shared" si="23"/>
        <v>6.7011244052525898E-2</v>
      </c>
      <c r="O237" s="15">
        <f t="shared" si="24"/>
        <v>1.4773494347447262E-2</v>
      </c>
    </row>
    <row r="238" spans="1:15">
      <c r="A238" s="1" t="s">
        <v>242</v>
      </c>
      <c r="B238" s="3">
        <v>-2.0127298675818662E-3</v>
      </c>
      <c r="C238" s="3">
        <v>-2.2529396006772461E-2</v>
      </c>
      <c r="D238" s="3">
        <v>2.695832789931505E-2</v>
      </c>
      <c r="E238" s="3">
        <v>5.6330949128378369E-2</v>
      </c>
      <c r="F238" s="3">
        <v>8.7074191252386204E-2</v>
      </c>
      <c r="G238" s="5">
        <v>1.9740467379816093E-2</v>
      </c>
      <c r="H238" s="5">
        <v>4.4749999999999998E-2</v>
      </c>
      <c r="J238" s="15">
        <f t="shared" si="19"/>
        <v>-5.7418965342485324E-3</v>
      </c>
      <c r="K238" s="15">
        <f t="shared" si="20"/>
        <v>-2.6258562673439127E-2</v>
      </c>
      <c r="L238" s="15">
        <f t="shared" si="21"/>
        <v>2.3229161232648385E-2</v>
      </c>
      <c r="M238" s="15">
        <f t="shared" si="22"/>
        <v>5.2601782461711703E-2</v>
      </c>
      <c r="N238" s="15">
        <f t="shared" si="23"/>
        <v>8.3345024585719532E-2</v>
      </c>
      <c r="O238" s="15">
        <f t="shared" si="24"/>
        <v>1.6011300713149428E-2</v>
      </c>
    </row>
    <row r="239" spans="1:15">
      <c r="A239" s="1" t="s">
        <v>243</v>
      </c>
      <c r="B239" s="3">
        <v>-6.4629928270296191E-2</v>
      </c>
      <c r="C239" s="3">
        <v>-3.9988431449350062E-2</v>
      </c>
      <c r="D239" s="3">
        <v>-5.3804864302789177E-2</v>
      </c>
      <c r="E239" s="3">
        <v>-8.9310624464011654E-2</v>
      </c>
      <c r="F239" s="3">
        <v>-9.4979049982759745E-2</v>
      </c>
      <c r="G239" s="5">
        <v>-6.6294868809012947E-2</v>
      </c>
      <c r="H239" s="5">
        <v>3.9719999999999998E-2</v>
      </c>
      <c r="J239" s="15">
        <f t="shared" si="19"/>
        <v>-6.7939928270296185E-2</v>
      </c>
      <c r="K239" s="15">
        <f t="shared" si="20"/>
        <v>-4.3298431449350062E-2</v>
      </c>
      <c r="L239" s="15">
        <f t="shared" si="21"/>
        <v>-5.7114864302789177E-2</v>
      </c>
      <c r="M239" s="15">
        <f t="shared" si="22"/>
        <v>-9.2620624464011647E-2</v>
      </c>
      <c r="N239" s="15">
        <f t="shared" si="23"/>
        <v>-9.8289049982759738E-2</v>
      </c>
      <c r="O239" s="15">
        <f t="shared" si="24"/>
        <v>-6.960486880901294E-2</v>
      </c>
    </row>
    <row r="240" spans="1:15">
      <c r="A240" s="1" t="s">
        <v>244</v>
      </c>
      <c r="B240" s="3">
        <v>-3.0125552327217408E-3</v>
      </c>
      <c r="C240" s="3">
        <v>-3.763009952964233E-2</v>
      </c>
      <c r="D240" s="3">
        <v>-1.49390988471782E-2</v>
      </c>
      <c r="E240" s="3">
        <v>-1.981028500130963E-2</v>
      </c>
      <c r="F240" s="3">
        <v>6.2977523974421549E-3</v>
      </c>
      <c r="G240" s="5">
        <v>-8.1512429644816104E-3</v>
      </c>
      <c r="H240" s="5">
        <v>4.0350000000000004E-2</v>
      </c>
      <c r="J240" s="15">
        <f t="shared" si="19"/>
        <v>-6.3750552327217413E-3</v>
      </c>
      <c r="K240" s="15">
        <f t="shared" si="20"/>
        <v>-4.0992599529642328E-2</v>
      </c>
      <c r="L240" s="15">
        <f t="shared" si="21"/>
        <v>-1.8301598847178201E-2</v>
      </c>
      <c r="M240" s="15">
        <f t="shared" si="22"/>
        <v>-2.3172785001309631E-2</v>
      </c>
      <c r="N240" s="15">
        <f t="shared" si="23"/>
        <v>2.9352523974421544E-3</v>
      </c>
      <c r="O240" s="15">
        <f t="shared" si="24"/>
        <v>-1.1513742964481611E-2</v>
      </c>
    </row>
    <row r="241" spans="1:15">
      <c r="A241" s="1" t="s">
        <v>245</v>
      </c>
      <c r="B241" s="3">
        <v>-7.2680752066482723E-2</v>
      </c>
      <c r="C241" s="3">
        <v>-5.6847720175486137E-2</v>
      </c>
      <c r="D241" s="3">
        <v>-0.1201221742942962</v>
      </c>
      <c r="E241" s="3">
        <v>-0.1169689911904772</v>
      </c>
      <c r="F241" s="3">
        <v>-0.14303218635215101</v>
      </c>
      <c r="G241" s="5">
        <v>-9.5273156222472122E-2</v>
      </c>
      <c r="H241" s="5">
        <v>3.6389999999999999E-2</v>
      </c>
      <c r="J241" s="15">
        <f t="shared" si="19"/>
        <v>-7.5713252066482717E-2</v>
      </c>
      <c r="K241" s="15">
        <f t="shared" si="20"/>
        <v>-5.9880220175486137E-2</v>
      </c>
      <c r="L241" s="15">
        <f t="shared" si="21"/>
        <v>-0.12315467429429619</v>
      </c>
      <c r="M241" s="15">
        <f t="shared" si="22"/>
        <v>-0.12000149119047719</v>
      </c>
      <c r="N241" s="15">
        <f t="shared" si="23"/>
        <v>-0.146064686352151</v>
      </c>
      <c r="O241" s="15">
        <f t="shared" si="24"/>
        <v>-9.8305656222472115E-2</v>
      </c>
    </row>
    <row r="242" spans="1:15">
      <c r="A242" s="1" t="s">
        <v>246</v>
      </c>
      <c r="B242" s="3">
        <v>-5.1358795700164522E-2</v>
      </c>
      <c r="C242" s="3">
        <v>-1.28911848710368E-2</v>
      </c>
      <c r="D242" s="3">
        <v>-3.6366933851083279E-3</v>
      </c>
      <c r="E242" s="3">
        <v>-4.6961771692334271E-4</v>
      </c>
      <c r="F242" s="3">
        <v>5.1777444827709768E-2</v>
      </c>
      <c r="G242" s="5">
        <v>-1.6485061152707824E-2</v>
      </c>
      <c r="H242" s="5">
        <v>3.5339999999999996E-2</v>
      </c>
      <c r="J242" s="15">
        <f t="shared" si="19"/>
        <v>-5.4303795700164526E-2</v>
      </c>
      <c r="K242" s="15">
        <f t="shared" si="20"/>
        <v>-1.5836184871036801E-2</v>
      </c>
      <c r="L242" s="15">
        <f t="shared" si="21"/>
        <v>-6.5816933851083276E-3</v>
      </c>
      <c r="M242" s="15">
        <f t="shared" si="22"/>
        <v>-3.4146177169233423E-3</v>
      </c>
      <c r="N242" s="15">
        <f t="shared" si="23"/>
        <v>4.8832444827709764E-2</v>
      </c>
      <c r="O242" s="15">
        <f t="shared" si="24"/>
        <v>-1.9430061152707824E-2</v>
      </c>
    </row>
    <row r="243" spans="1:15">
      <c r="A243" s="1" t="s">
        <v>247</v>
      </c>
      <c r="B243" s="3">
        <v>-4.5337886678541092E-2</v>
      </c>
      <c r="C243" s="3">
        <v>-8.2412370328588461E-2</v>
      </c>
      <c r="D243" s="3">
        <v>-3.7142112989832297E-2</v>
      </c>
      <c r="E243" s="3">
        <v>-9.0847694380975619E-2</v>
      </c>
      <c r="F243" s="3">
        <v>-9.592272420636444E-2</v>
      </c>
      <c r="G243" s="5">
        <v>-5.5975278662341033E-2</v>
      </c>
      <c r="H243" s="5">
        <v>3.4319999999999996E-2</v>
      </c>
      <c r="J243" s="15">
        <f t="shared" si="19"/>
        <v>-4.8197886678541094E-2</v>
      </c>
      <c r="K243" s="15">
        <f t="shared" si="20"/>
        <v>-8.5272370328588462E-2</v>
      </c>
      <c r="L243" s="15">
        <f t="shared" si="21"/>
        <v>-4.0002112989832299E-2</v>
      </c>
      <c r="M243" s="15">
        <f t="shared" si="22"/>
        <v>-9.370769438097562E-2</v>
      </c>
      <c r="N243" s="15">
        <f t="shared" si="23"/>
        <v>-9.8782724206364442E-2</v>
      </c>
      <c r="O243" s="15">
        <f t="shared" si="24"/>
        <v>-5.8835278662341034E-2</v>
      </c>
    </row>
    <row r="244" spans="1:15">
      <c r="A244" s="1" t="s">
        <v>248</v>
      </c>
      <c r="B244" s="3">
        <v>6.5663718777463631E-2</v>
      </c>
      <c r="C244" s="3">
        <v>8.7501930157078481E-2</v>
      </c>
      <c r="D244" s="3">
        <v>6.3341039554809311E-2</v>
      </c>
      <c r="E244" s="3">
        <v>9.5091883288121792E-2</v>
      </c>
      <c r="F244" s="3">
        <v>9.5530002744327422E-2</v>
      </c>
      <c r="G244" s="5">
        <v>7.2331153060341061E-2</v>
      </c>
      <c r="H244" s="5">
        <v>3.7589999999999998E-2</v>
      </c>
      <c r="J244" s="15">
        <f t="shared" si="19"/>
        <v>6.2531218777463635E-2</v>
      </c>
      <c r="K244" s="15">
        <f t="shared" si="20"/>
        <v>8.4369430157078484E-2</v>
      </c>
      <c r="L244" s="15">
        <f t="shared" si="21"/>
        <v>6.0208539554809315E-2</v>
      </c>
      <c r="M244" s="15">
        <f t="shared" si="22"/>
        <v>9.1959383288121796E-2</v>
      </c>
      <c r="N244" s="15">
        <f t="shared" si="23"/>
        <v>9.2397502744327425E-2</v>
      </c>
      <c r="O244" s="15">
        <f t="shared" si="24"/>
        <v>6.9198653060341064E-2</v>
      </c>
    </row>
    <row r="245" spans="1:15">
      <c r="A245" s="1" t="s">
        <v>249</v>
      </c>
      <c r="B245" s="3">
        <v>1.789155900112219E-2</v>
      </c>
      <c r="C245" s="3">
        <v>2.693066048387208E-2</v>
      </c>
      <c r="D245" s="3">
        <v>9.0365832307364117E-3</v>
      </c>
      <c r="E245" s="3">
        <v>1.7623507871630271E-2</v>
      </c>
      <c r="F245" s="3">
        <v>2.0728355114482299E-2</v>
      </c>
      <c r="G245" s="5">
        <v>1.8687171108614134E-2</v>
      </c>
      <c r="H245" s="5">
        <v>4.0460000000000003E-2</v>
      </c>
      <c r="J245" s="15">
        <f t="shared" si="19"/>
        <v>1.4519892334455524E-2</v>
      </c>
      <c r="K245" s="15">
        <f t="shared" si="20"/>
        <v>2.3558993817205415E-2</v>
      </c>
      <c r="L245" s="15">
        <f t="shared" si="21"/>
        <v>5.6649165640697448E-3</v>
      </c>
      <c r="M245" s="15">
        <f t="shared" si="22"/>
        <v>1.4251841204963605E-2</v>
      </c>
      <c r="N245" s="15">
        <f t="shared" si="23"/>
        <v>1.7356688447815634E-2</v>
      </c>
      <c r="O245" s="15">
        <f t="shared" si="24"/>
        <v>1.5315504441947467E-2</v>
      </c>
    </row>
    <row r="246" spans="1:15">
      <c r="A246" s="1" t="s">
        <v>250</v>
      </c>
      <c r="B246" s="3">
        <v>-0.10139272868093541</v>
      </c>
      <c r="C246" s="3">
        <v>-8.6932461975626499E-2</v>
      </c>
      <c r="D246" s="3">
        <v>-0.107196728218548</v>
      </c>
      <c r="E246" s="3">
        <v>-9.3305680776561137E-2</v>
      </c>
      <c r="F246" s="3">
        <v>-0.12131551192539269</v>
      </c>
      <c r="G246" s="5">
        <v>-0.10169210841432333</v>
      </c>
      <c r="H246" s="5">
        <v>3.9789999999999999E-2</v>
      </c>
      <c r="J246" s="15">
        <f t="shared" si="19"/>
        <v>-0.10470856201426874</v>
      </c>
      <c r="K246" s="15">
        <f t="shared" si="20"/>
        <v>-9.0248295308959836E-2</v>
      </c>
      <c r="L246" s="15">
        <f t="shared" si="21"/>
        <v>-0.11051256155188134</v>
      </c>
      <c r="M246" s="15">
        <f t="shared" si="22"/>
        <v>-9.6621514109894474E-2</v>
      </c>
      <c r="N246" s="15">
        <f t="shared" si="23"/>
        <v>-0.12463134525872603</v>
      </c>
      <c r="O246" s="15">
        <f t="shared" si="24"/>
        <v>-0.10500794174765667</v>
      </c>
    </row>
    <row r="247" spans="1:15">
      <c r="A247" s="1" t="s">
        <v>251</v>
      </c>
      <c r="B247" s="3">
        <v>-1.7496940773127931E-3</v>
      </c>
      <c r="C247" s="3">
        <v>-2.4920027549451051E-2</v>
      </c>
      <c r="D247" s="3">
        <v>-1.928594304010715E-2</v>
      </c>
      <c r="E247" s="3">
        <v>-4.1847906708840317E-2</v>
      </c>
      <c r="F247" s="3">
        <v>-2.78751820687165E-2</v>
      </c>
      <c r="G247" s="5">
        <v>-1.6235803361482944E-2</v>
      </c>
      <c r="H247" s="5">
        <v>3.9789999999999999E-2</v>
      </c>
      <c r="J247" s="15">
        <f t="shared" si="19"/>
        <v>-5.0655274106461267E-3</v>
      </c>
      <c r="K247" s="15">
        <f t="shared" si="20"/>
        <v>-2.8235860882784385E-2</v>
      </c>
      <c r="L247" s="15">
        <f t="shared" si="21"/>
        <v>-2.2601776373440484E-2</v>
      </c>
      <c r="M247" s="15">
        <f t="shared" si="22"/>
        <v>-4.5163740042173647E-2</v>
      </c>
      <c r="N247" s="15">
        <f t="shared" si="23"/>
        <v>-3.1191015402049833E-2</v>
      </c>
      <c r="O247" s="15">
        <f t="shared" si="24"/>
        <v>-1.9551636694816278E-2</v>
      </c>
    </row>
    <row r="248" spans="1:15">
      <c r="A248" s="1" t="s">
        <v>252</v>
      </c>
      <c r="B248" s="3">
        <v>7.1353776844852071E-2</v>
      </c>
      <c r="C248" s="3">
        <v>1.716902575018895E-2</v>
      </c>
      <c r="D248" s="3">
        <v>1.772591157426022E-2</v>
      </c>
      <c r="E248" s="3">
        <v>8.2067042472526181E-3</v>
      </c>
      <c r="F248" s="3">
        <v>-2.514063795874066E-2</v>
      </c>
      <c r="G248" s="5">
        <v>3.6408048421649519E-2</v>
      </c>
      <c r="H248" s="5">
        <v>3.8130000000000004E-2</v>
      </c>
      <c r="J248" s="15">
        <f t="shared" si="19"/>
        <v>6.8176276844852071E-2</v>
      </c>
      <c r="K248" s="15">
        <f t="shared" si="20"/>
        <v>1.399152575018895E-2</v>
      </c>
      <c r="L248" s="15">
        <f t="shared" si="21"/>
        <v>1.454841157426022E-2</v>
      </c>
      <c r="M248" s="15">
        <f t="shared" si="22"/>
        <v>5.0292042472526183E-3</v>
      </c>
      <c r="N248" s="15">
        <f t="shared" si="23"/>
        <v>-2.831813795874066E-2</v>
      </c>
      <c r="O248" s="15">
        <f t="shared" si="24"/>
        <v>3.3230548421649519E-2</v>
      </c>
    </row>
    <row r="249" spans="1:15">
      <c r="A249" s="1" t="s">
        <v>253</v>
      </c>
      <c r="B249" s="3">
        <v>-6.6452450572725266E-2</v>
      </c>
      <c r="C249" s="3">
        <v>-8.855311220406227E-2</v>
      </c>
      <c r="D249" s="3">
        <v>-0.13354504775670009</v>
      </c>
      <c r="E249" s="3">
        <v>-0.1563788295448999</v>
      </c>
      <c r="F249" s="3">
        <v>-0.16248901484389011</v>
      </c>
      <c r="G249" s="5">
        <v>-0.10329826165368654</v>
      </c>
      <c r="H249" s="5">
        <v>3.8269999999999998E-2</v>
      </c>
      <c r="J249" s="15">
        <f t="shared" si="19"/>
        <v>-6.964161723939194E-2</v>
      </c>
      <c r="K249" s="15">
        <f t="shared" si="20"/>
        <v>-9.1742278870728944E-2</v>
      </c>
      <c r="L249" s="15">
        <f t="shared" si="21"/>
        <v>-0.13673421442336675</v>
      </c>
      <c r="M249" s="15">
        <f t="shared" si="22"/>
        <v>-0.15956799621156656</v>
      </c>
      <c r="N249" s="15">
        <f t="shared" si="23"/>
        <v>-0.16567818151055677</v>
      </c>
      <c r="O249" s="15">
        <f t="shared" si="24"/>
        <v>-0.10648742832035321</v>
      </c>
    </row>
    <row r="250" spans="1:15">
      <c r="A250" s="1" t="s">
        <v>254</v>
      </c>
      <c r="B250" s="3">
        <v>-7.3165365023336121E-2</v>
      </c>
      <c r="C250" s="3">
        <v>-4.5566494718296248E-2</v>
      </c>
      <c r="D250" s="3">
        <v>-0.12436877737479669</v>
      </c>
      <c r="E250" s="3">
        <v>-0.17331423398987739</v>
      </c>
      <c r="F250" s="3">
        <v>-0.20517240757365399</v>
      </c>
      <c r="G250" s="5">
        <v>-0.10614042189929146</v>
      </c>
      <c r="H250" s="5">
        <v>3.9699999999999999E-2</v>
      </c>
      <c r="J250" s="15">
        <f t="shared" si="19"/>
        <v>-7.6473698356669451E-2</v>
      </c>
      <c r="K250" s="15">
        <f t="shared" si="20"/>
        <v>-4.8874828051629585E-2</v>
      </c>
      <c r="L250" s="15">
        <f t="shared" si="21"/>
        <v>-0.12767711070813004</v>
      </c>
      <c r="M250" s="15">
        <f t="shared" si="22"/>
        <v>-0.17662256732321072</v>
      </c>
      <c r="N250" s="15">
        <f t="shared" si="23"/>
        <v>-0.20848074090698732</v>
      </c>
      <c r="O250" s="15">
        <f t="shared" si="24"/>
        <v>-0.10944875523262479</v>
      </c>
    </row>
    <row r="251" spans="1:15">
      <c r="A251" s="1" t="s">
        <v>255</v>
      </c>
      <c r="B251" s="3">
        <v>-7.4294325032338043E-2</v>
      </c>
      <c r="C251" s="3">
        <v>-1.019508465882818E-2</v>
      </c>
      <c r="D251" s="3">
        <v>-6.8151773216211506E-2</v>
      </c>
      <c r="E251" s="3">
        <v>-5.2460568275337342E-2</v>
      </c>
      <c r="F251" s="3">
        <v>-7.5830261747154903E-2</v>
      </c>
      <c r="G251" s="5">
        <v>-6.4921047762246498E-2</v>
      </c>
      <c r="H251" s="5">
        <v>2.9569999999999999E-2</v>
      </c>
      <c r="J251" s="15">
        <f t="shared" si="19"/>
        <v>-7.6758491699004713E-2</v>
      </c>
      <c r="K251" s="15">
        <f t="shared" si="20"/>
        <v>-1.2659251325494846E-2</v>
      </c>
      <c r="L251" s="15">
        <f t="shared" si="21"/>
        <v>-7.0615939882878176E-2</v>
      </c>
      <c r="M251" s="15">
        <f t="shared" si="22"/>
        <v>-5.4924734942004005E-2</v>
      </c>
      <c r="N251" s="15">
        <f t="shared" si="23"/>
        <v>-7.8294428413821573E-2</v>
      </c>
      <c r="O251" s="15">
        <f t="shared" si="24"/>
        <v>-6.7385214428913168E-2</v>
      </c>
    </row>
    <row r="252" spans="1:15">
      <c r="A252" s="1" t="s">
        <v>256</v>
      </c>
      <c r="B252" s="3">
        <v>-7.650254196873349E-2</v>
      </c>
      <c r="C252" s="3">
        <v>-1.118024604477747E-2</v>
      </c>
      <c r="D252" s="3">
        <v>-3.8149209273422469E-2</v>
      </c>
      <c r="E252" s="3">
        <v>-3.283497256479783E-2</v>
      </c>
      <c r="F252" s="3">
        <v>-1.4028001475175781E-2</v>
      </c>
      <c r="G252" s="5">
        <v>-5.3307434499203742E-2</v>
      </c>
      <c r="H252" s="5">
        <v>2.2440000000000002E-2</v>
      </c>
      <c r="J252" s="15">
        <f t="shared" si="19"/>
        <v>-7.8372541968733486E-2</v>
      </c>
      <c r="K252" s="15">
        <f t="shared" si="20"/>
        <v>-1.305024604477747E-2</v>
      </c>
      <c r="L252" s="15">
        <f t="shared" si="21"/>
        <v>-4.0019209273422465E-2</v>
      </c>
      <c r="M252" s="15">
        <f t="shared" si="22"/>
        <v>-3.4704972564797834E-2</v>
      </c>
      <c r="N252" s="15">
        <f t="shared" si="23"/>
        <v>-1.5898001475175783E-2</v>
      </c>
      <c r="O252" s="15">
        <f t="shared" si="24"/>
        <v>-5.5177434499203745E-2</v>
      </c>
    </row>
    <row r="253" spans="1:15">
      <c r="A253" s="1" t="s">
        <v>257</v>
      </c>
      <c r="B253" s="3">
        <v>-2.5603093479892791E-3</v>
      </c>
      <c r="C253" s="3">
        <v>1.203073013933292E-2</v>
      </c>
      <c r="D253" s="3">
        <v>-3.4515640764265589E-2</v>
      </c>
      <c r="E253" s="3">
        <v>-1.4649132361013331E-2</v>
      </c>
      <c r="F253" s="3">
        <v>1.6093395237156249E-2</v>
      </c>
      <c r="G253" s="5">
        <v>-6.5574693644311335E-3</v>
      </c>
      <c r="H253" s="5">
        <v>2.844E-2</v>
      </c>
      <c r="J253" s="15">
        <f t="shared" si="19"/>
        <v>-4.9303093479892788E-3</v>
      </c>
      <c r="K253" s="15">
        <f t="shared" si="20"/>
        <v>9.6607301393329195E-3</v>
      </c>
      <c r="L253" s="15">
        <f t="shared" si="21"/>
        <v>-3.6885640764265586E-2</v>
      </c>
      <c r="M253" s="15">
        <f t="shared" si="22"/>
        <v>-1.701913236101333E-2</v>
      </c>
      <c r="N253" s="15">
        <f t="shared" si="23"/>
        <v>1.3723395237156249E-2</v>
      </c>
      <c r="O253" s="15">
        <f t="shared" si="24"/>
        <v>-8.9274693644311332E-3</v>
      </c>
    </row>
    <row r="254" spans="1:15">
      <c r="A254" s="1" t="s">
        <v>258</v>
      </c>
      <c r="B254" s="3">
        <v>-9.4619178223198042E-2</v>
      </c>
      <c r="C254" s="3">
        <v>-0.1186423130764703</v>
      </c>
      <c r="D254" s="3">
        <v>-9.3124078444194E-2</v>
      </c>
      <c r="E254" s="3">
        <v>-3.7313748149401318E-2</v>
      </c>
      <c r="F254" s="3">
        <v>-4.437690478008504E-2</v>
      </c>
      <c r="G254" s="5">
        <v>-8.8846722732968841E-2</v>
      </c>
      <c r="H254" s="5">
        <v>3.041E-2</v>
      </c>
      <c r="J254" s="15">
        <f t="shared" si="19"/>
        <v>-9.7153344889864712E-2</v>
      </c>
      <c r="K254" s="15">
        <f t="shared" si="20"/>
        <v>-0.12117647974313697</v>
      </c>
      <c r="L254" s="15">
        <f t="shared" si="21"/>
        <v>-9.5658245110860671E-2</v>
      </c>
      <c r="M254" s="15">
        <f t="shared" si="22"/>
        <v>-3.9847914816067982E-2</v>
      </c>
      <c r="N254" s="15">
        <f t="shared" si="23"/>
        <v>-4.6911071446751704E-2</v>
      </c>
      <c r="O254" s="15">
        <f t="shared" si="24"/>
        <v>-9.1380889399635512E-2</v>
      </c>
    </row>
    <row r="255" spans="1:15">
      <c r="A255" s="1" t="s">
        <v>259</v>
      </c>
      <c r="B255" s="3">
        <v>3.1032166691405051E-2</v>
      </c>
      <c r="C255" s="3">
        <v>-2.9758757054910219E-2</v>
      </c>
      <c r="D255" s="3">
        <v>1.6276066342313041E-2</v>
      </c>
      <c r="E255" s="3">
        <v>7.467512631363557E-2</v>
      </c>
      <c r="F255" s="3">
        <v>8.3213747804805241E-2</v>
      </c>
      <c r="G255" s="5">
        <v>2.8478758905022047E-2</v>
      </c>
      <c r="H255" s="5">
        <v>2.6849999999999999E-2</v>
      </c>
      <c r="J255" s="15">
        <f t="shared" si="19"/>
        <v>2.8794666691405051E-2</v>
      </c>
      <c r="K255" s="15">
        <f t="shared" si="20"/>
        <v>-3.1996257054910215E-2</v>
      </c>
      <c r="L255" s="15">
        <f t="shared" si="21"/>
        <v>1.4038566342313041E-2</v>
      </c>
      <c r="M255" s="15">
        <f t="shared" si="22"/>
        <v>7.2437626313635567E-2</v>
      </c>
      <c r="N255" s="15">
        <f t="shared" si="23"/>
        <v>8.0976247804805238E-2</v>
      </c>
      <c r="O255" s="15">
        <f t="shared" si="24"/>
        <v>2.6241258905022047E-2</v>
      </c>
    </row>
    <row r="256" spans="1:15">
      <c r="A256" s="1" t="s">
        <v>260</v>
      </c>
      <c r="B256" s="3">
        <v>9.4166050435782842E-2</v>
      </c>
      <c r="C256" s="3">
        <v>9.4382681602814572E-2</v>
      </c>
      <c r="D256" s="3">
        <v>0.13515146809633141</v>
      </c>
      <c r="E256" s="3">
        <v>0.1261687527811885</v>
      </c>
      <c r="F256" s="3">
        <v>0.15654478813192019</v>
      </c>
      <c r="G256" s="5">
        <v>0.11488375183538159</v>
      </c>
      <c r="H256" s="5">
        <v>3.124E-2</v>
      </c>
      <c r="J256" s="15">
        <f t="shared" si="19"/>
        <v>9.1562717102449509E-2</v>
      </c>
      <c r="K256" s="15">
        <f t="shared" si="20"/>
        <v>9.177934826948124E-2</v>
      </c>
      <c r="L256" s="15">
        <f t="shared" si="21"/>
        <v>0.13254813476299807</v>
      </c>
      <c r="M256" s="15">
        <f t="shared" si="22"/>
        <v>0.12356541944785517</v>
      </c>
      <c r="N256" s="15">
        <f t="shared" si="23"/>
        <v>0.15394145479858684</v>
      </c>
      <c r="O256" s="15">
        <f t="shared" si="24"/>
        <v>0.11228041850204826</v>
      </c>
    </row>
    <row r="257" spans="1:15">
      <c r="A257" s="1" t="s">
        <v>261</v>
      </c>
      <c r="B257" s="3">
        <v>-6.5916286272829326E-3</v>
      </c>
      <c r="C257" s="3">
        <v>3.7934465285106127E-2</v>
      </c>
      <c r="D257" s="3">
        <v>5.6800216104804527E-2</v>
      </c>
      <c r="E257" s="3">
        <v>6.5868947532613936E-2</v>
      </c>
      <c r="F257" s="3">
        <v>9.80917045432943E-2</v>
      </c>
      <c r="G257" s="5">
        <v>3.5910452912231987E-2</v>
      </c>
      <c r="H257" s="5">
        <v>3.465E-2</v>
      </c>
      <c r="J257" s="15">
        <f t="shared" si="19"/>
        <v>-9.4791286272829321E-3</v>
      </c>
      <c r="K257" s="15">
        <f t="shared" si="20"/>
        <v>3.5046965285106126E-2</v>
      </c>
      <c r="L257" s="15">
        <f t="shared" si="21"/>
        <v>5.3912716104804526E-2</v>
      </c>
      <c r="M257" s="15">
        <f t="shared" si="22"/>
        <v>6.2981447532613935E-2</v>
      </c>
      <c r="N257" s="15">
        <f t="shared" si="23"/>
        <v>9.5204204543294299E-2</v>
      </c>
      <c r="O257" s="15">
        <f t="shared" si="24"/>
        <v>3.3022952912231986E-2</v>
      </c>
    </row>
    <row r="258" spans="1:15">
      <c r="A258" s="1" t="s">
        <v>262</v>
      </c>
      <c r="B258" s="3">
        <v>-2.8964531572159828E-4</v>
      </c>
      <c r="C258" s="3">
        <v>1.491000997379131E-2</v>
      </c>
      <c r="D258" s="3">
        <v>-2.1939692345814919E-2</v>
      </c>
      <c r="E258" s="3">
        <v>2.524516181408586E-2</v>
      </c>
      <c r="F258" s="3">
        <v>-1.5911076338213599E-2</v>
      </c>
      <c r="G258" s="5">
        <v>-7.7685464730824511E-3</v>
      </c>
      <c r="H258" s="5">
        <v>3.5230000000000004E-2</v>
      </c>
      <c r="J258" s="15">
        <f t="shared" si="19"/>
        <v>-3.2254786490549321E-3</v>
      </c>
      <c r="K258" s="15">
        <f t="shared" si="20"/>
        <v>1.1974176640457976E-2</v>
      </c>
      <c r="L258" s="15">
        <f t="shared" si="21"/>
        <v>-2.4875525679148254E-2</v>
      </c>
      <c r="M258" s="15">
        <f t="shared" si="22"/>
        <v>2.2309328480752524E-2</v>
      </c>
      <c r="N258" s="15">
        <f t="shared" si="23"/>
        <v>-1.8846909671546931E-2</v>
      </c>
      <c r="O258" s="15">
        <f t="shared" si="24"/>
        <v>-1.0704379806415785E-2</v>
      </c>
    </row>
    <row r="259" spans="1:15">
      <c r="A259" s="1" t="s">
        <v>263</v>
      </c>
      <c r="B259" s="3">
        <v>7.2388163303439168E-2</v>
      </c>
      <c r="C259" s="3">
        <v>4.1618649551655063E-2</v>
      </c>
      <c r="D259" s="3">
        <v>9.9754053854681682E-2</v>
      </c>
      <c r="E259" s="3">
        <v>0.10976250200535741</v>
      </c>
      <c r="F259" s="3">
        <v>0.10692218652372</v>
      </c>
      <c r="G259" s="5">
        <v>8.440591391751967E-2</v>
      </c>
      <c r="H259" s="5">
        <v>3.5009999999999999E-2</v>
      </c>
      <c r="J259" s="15">
        <f t="shared" ref="J259:J322" si="25">B259-($H259/12)</f>
        <v>6.9470663303439165E-2</v>
      </c>
      <c r="K259" s="15">
        <f t="shared" si="20"/>
        <v>3.8701149551655059E-2</v>
      </c>
      <c r="L259" s="15">
        <f t="shared" si="21"/>
        <v>9.6836553854681678E-2</v>
      </c>
      <c r="M259" s="15">
        <f t="shared" si="22"/>
        <v>0.1068450020053574</v>
      </c>
      <c r="N259" s="15">
        <f t="shared" si="23"/>
        <v>0.10400468652372</v>
      </c>
      <c r="O259" s="15">
        <f t="shared" si="24"/>
        <v>8.1488413917519667E-2</v>
      </c>
    </row>
    <row r="260" spans="1:15">
      <c r="A260" s="1" t="s">
        <v>264</v>
      </c>
      <c r="B260" s="3">
        <v>2.47552643904645E-2</v>
      </c>
      <c r="C260" s="3">
        <v>2.917970748729487E-2</v>
      </c>
      <c r="D260" s="3">
        <v>5.1904243723334201E-2</v>
      </c>
      <c r="E260" s="3">
        <v>2.5256117278469891E-2</v>
      </c>
      <c r="F260" s="3">
        <v>-1.275000508747332E-2</v>
      </c>
      <c r="G260" s="5">
        <v>2.6109753318316362E-2</v>
      </c>
      <c r="H260" s="5">
        <v>3.4009999999999999E-2</v>
      </c>
      <c r="J260" s="15">
        <f t="shared" si="25"/>
        <v>2.1921097723797835E-2</v>
      </c>
      <c r="K260" s="15">
        <f t="shared" si="20"/>
        <v>2.6345540820628205E-2</v>
      </c>
      <c r="L260" s="15">
        <f t="shared" si="21"/>
        <v>4.9070077056667535E-2</v>
      </c>
      <c r="M260" s="15">
        <f t="shared" si="22"/>
        <v>2.2421950611803226E-2</v>
      </c>
      <c r="N260" s="15">
        <f t="shared" si="23"/>
        <v>-1.5584171754139987E-2</v>
      </c>
      <c r="O260" s="15">
        <f t="shared" si="24"/>
        <v>2.3275586651649697E-2</v>
      </c>
    </row>
    <row r="261" spans="1:15">
      <c r="A261" s="1" t="s">
        <v>265</v>
      </c>
      <c r="B261" s="3">
        <v>1.239314518662582E-2</v>
      </c>
      <c r="C261" s="3">
        <v>-4.2565566927639402E-2</v>
      </c>
      <c r="D261" s="3">
        <v>1.980239207459197E-2</v>
      </c>
      <c r="E261" s="3">
        <v>7.1932028952863367E-2</v>
      </c>
      <c r="F261" s="3">
        <v>6.1371141954200507E-2</v>
      </c>
      <c r="G261" s="5">
        <v>1.9500569988723473E-2</v>
      </c>
      <c r="H261" s="5">
        <v>3.3070000000000002E-2</v>
      </c>
      <c r="J261" s="15">
        <f t="shared" si="25"/>
        <v>9.6373118532924861E-3</v>
      </c>
      <c r="K261" s="15">
        <f t="shared" si="20"/>
        <v>-4.5321400260972734E-2</v>
      </c>
      <c r="L261" s="15">
        <f t="shared" si="21"/>
        <v>1.7046558741258638E-2</v>
      </c>
      <c r="M261" s="15">
        <f t="shared" si="22"/>
        <v>6.9176195619530034E-2</v>
      </c>
      <c r="N261" s="15">
        <f t="shared" si="23"/>
        <v>5.8615308620867175E-2</v>
      </c>
      <c r="O261" s="15">
        <f t="shared" si="24"/>
        <v>1.6744736655390141E-2</v>
      </c>
    </row>
    <row r="262" spans="1:15">
      <c r="A262" s="1" t="s">
        <v>266</v>
      </c>
      <c r="B262" s="3">
        <v>-3.0224838121635039E-2</v>
      </c>
      <c r="C262" s="3">
        <v>-3.6065759626314628E-2</v>
      </c>
      <c r="D262" s="3">
        <v>-2.2277938267368749E-2</v>
      </c>
      <c r="E262" s="3">
        <v>-5.6922793918513237E-3</v>
      </c>
      <c r="F262" s="3">
        <v>-9.3363514414547648E-3</v>
      </c>
      <c r="G262" s="5">
        <v>-2.6033146533523906E-2</v>
      </c>
      <c r="H262" s="5">
        <v>3.3919999999999999E-2</v>
      </c>
      <c r="J262" s="15">
        <f t="shared" si="25"/>
        <v>-3.3051504788301704E-2</v>
      </c>
      <c r="K262" s="15">
        <f t="shared" si="20"/>
        <v>-3.8892426292981293E-2</v>
      </c>
      <c r="L262" s="15">
        <f t="shared" si="21"/>
        <v>-2.5104604934035414E-2</v>
      </c>
      <c r="M262" s="15">
        <f t="shared" si="22"/>
        <v>-8.5189460585179903E-3</v>
      </c>
      <c r="N262" s="15">
        <f t="shared" si="23"/>
        <v>-1.2163018108121431E-2</v>
      </c>
      <c r="O262" s="15">
        <f t="shared" si="24"/>
        <v>-2.8859813200190571E-2</v>
      </c>
    </row>
    <row r="263" spans="1:15">
      <c r="A263" s="1" t="s">
        <v>267</v>
      </c>
      <c r="B263" s="3">
        <v>4.283578666815991E-2</v>
      </c>
      <c r="C263" s="3">
        <v>-2.527003388313051E-2</v>
      </c>
      <c r="D263" s="3">
        <v>1.4010485618485211E-2</v>
      </c>
      <c r="E263" s="3">
        <v>8.5113391292091119E-3</v>
      </c>
      <c r="F263" s="3">
        <v>2.715171172129615E-2</v>
      </c>
      <c r="G263" s="5">
        <v>2.5778338943737159E-2</v>
      </c>
      <c r="H263" s="5">
        <v>3.2010000000000004E-2</v>
      </c>
      <c r="J263" s="15">
        <f t="shared" si="25"/>
        <v>4.0168286668159907E-2</v>
      </c>
      <c r="K263" s="15">
        <f t="shared" si="20"/>
        <v>-2.793753388313051E-2</v>
      </c>
      <c r="L263" s="15">
        <f t="shared" si="21"/>
        <v>1.1342985618485211E-2</v>
      </c>
      <c r="M263" s="15">
        <f t="shared" si="22"/>
        <v>5.8438391292091121E-3</v>
      </c>
      <c r="N263" s="15">
        <f t="shared" si="23"/>
        <v>2.448421172129615E-2</v>
      </c>
      <c r="O263" s="15">
        <f t="shared" si="24"/>
        <v>2.3110838943737159E-2</v>
      </c>
    </row>
    <row r="264" spans="1:15">
      <c r="A264" s="1" t="s">
        <v>268</v>
      </c>
      <c r="B264" s="3">
        <v>6.2327844727595269E-2</v>
      </c>
      <c r="C264" s="3">
        <v>4.9675881094681587E-2</v>
      </c>
      <c r="D264" s="3">
        <v>5.705780303317045E-2</v>
      </c>
      <c r="E264" s="3">
        <v>6.4068777729042056E-2</v>
      </c>
      <c r="F264" s="3">
        <v>8.0787411199565964E-2</v>
      </c>
      <c r="G264" s="5">
        <v>6.2722418665822788E-2</v>
      </c>
      <c r="H264" s="5">
        <v>3.8399999999999997E-2</v>
      </c>
      <c r="J264" s="15">
        <f t="shared" si="25"/>
        <v>5.9127844727595268E-2</v>
      </c>
      <c r="K264" s="15">
        <f t="shared" si="20"/>
        <v>4.6475881094681586E-2</v>
      </c>
      <c r="L264" s="15">
        <f t="shared" si="21"/>
        <v>5.3857803033170448E-2</v>
      </c>
      <c r="M264" s="15">
        <f t="shared" si="22"/>
        <v>6.0868777729042055E-2</v>
      </c>
      <c r="N264" s="15">
        <f t="shared" si="23"/>
        <v>7.758741119956597E-2</v>
      </c>
      <c r="O264" s="15">
        <f t="shared" si="24"/>
        <v>5.9522418665822786E-2</v>
      </c>
    </row>
    <row r="265" spans="1:15">
      <c r="A265" s="1" t="s">
        <v>269</v>
      </c>
      <c r="B265" s="3">
        <v>-4.6910994071572313E-3</v>
      </c>
      <c r="C265" s="3">
        <v>4.9825062114171439E-2</v>
      </c>
      <c r="D265" s="3">
        <v>-2.978567306748928E-2</v>
      </c>
      <c r="E265" s="3">
        <v>-3.930077678840805E-2</v>
      </c>
      <c r="F265" s="3">
        <v>-2.6196932129320821E-2</v>
      </c>
      <c r="G265" s="5">
        <v>-1.2955301719573088E-2</v>
      </c>
      <c r="H265" s="5">
        <v>3.6089999999999997E-2</v>
      </c>
      <c r="J265" s="15">
        <f t="shared" si="25"/>
        <v>-7.6985994071572311E-3</v>
      </c>
      <c r="K265" s="15">
        <f t="shared" si="20"/>
        <v>4.6817562114171443E-2</v>
      </c>
      <c r="L265" s="15">
        <f t="shared" si="21"/>
        <v>-3.279317306748928E-2</v>
      </c>
      <c r="M265" s="15">
        <f t="shared" si="22"/>
        <v>-4.2308276788408053E-2</v>
      </c>
      <c r="N265" s="15">
        <f t="shared" si="23"/>
        <v>-2.920443212932082E-2</v>
      </c>
      <c r="O265" s="15">
        <f t="shared" si="24"/>
        <v>-1.5962801719573087E-2</v>
      </c>
    </row>
    <row r="266" spans="1:15">
      <c r="A266" s="1" t="s">
        <v>270</v>
      </c>
      <c r="B266" s="3">
        <v>5.915962464775712E-2</v>
      </c>
      <c r="C266" s="3">
        <v>3.991885151216485E-2</v>
      </c>
      <c r="D266" s="3">
        <v>8.7650714482031891E-3</v>
      </c>
      <c r="E266" s="3">
        <v>5.9770656893553681E-2</v>
      </c>
      <c r="F266" s="3">
        <v>3.248682742436048E-2</v>
      </c>
      <c r="G266" s="5">
        <v>4.1788543477121957E-2</v>
      </c>
      <c r="H266" s="5">
        <v>3.5950000000000003E-2</v>
      </c>
      <c r="J266" s="15">
        <f t="shared" si="25"/>
        <v>5.6163791314423783E-2</v>
      </c>
      <c r="K266" s="15">
        <f t="shared" si="20"/>
        <v>3.6923018178831514E-2</v>
      </c>
      <c r="L266" s="15">
        <f t="shared" si="21"/>
        <v>5.7692381148698561E-3</v>
      </c>
      <c r="M266" s="15">
        <f t="shared" si="22"/>
        <v>5.6774823560220344E-2</v>
      </c>
      <c r="N266" s="15">
        <f t="shared" si="23"/>
        <v>2.9490994091027147E-2</v>
      </c>
      <c r="O266" s="15">
        <f t="shared" si="24"/>
        <v>3.8792710143788621E-2</v>
      </c>
    </row>
    <row r="267" spans="1:15">
      <c r="A267" s="1" t="s">
        <v>271</v>
      </c>
      <c r="B267" s="3">
        <v>6.4889423635558094E-2</v>
      </c>
      <c r="C267" s="3">
        <v>5.6039495168497447E-2</v>
      </c>
      <c r="D267" s="3">
        <v>7.0207066582812769E-2</v>
      </c>
      <c r="E267" s="3">
        <v>7.697879325929817E-2</v>
      </c>
      <c r="F267" s="3">
        <v>8.4441278063840594E-2</v>
      </c>
      <c r="G267" s="5">
        <v>6.9539034406555622E-2</v>
      </c>
      <c r="H267" s="5">
        <v>3.8330000000000003E-2</v>
      </c>
      <c r="J267" s="15">
        <f t="shared" si="25"/>
        <v>6.1695256968891429E-2</v>
      </c>
      <c r="K267" s="15">
        <f t="shared" si="20"/>
        <v>5.2845328501830782E-2</v>
      </c>
      <c r="L267" s="15">
        <f t="shared" si="21"/>
        <v>6.7012899916146104E-2</v>
      </c>
      <c r="M267" s="15">
        <f t="shared" si="22"/>
        <v>7.3784626592631505E-2</v>
      </c>
      <c r="N267" s="15">
        <f t="shared" si="23"/>
        <v>8.1247111397173929E-2</v>
      </c>
      <c r="O267" s="15">
        <f t="shared" si="24"/>
        <v>6.6344867739888957E-2</v>
      </c>
    </row>
    <row r="268" spans="1:15">
      <c r="A268" s="1" t="s">
        <v>272</v>
      </c>
      <c r="B268" s="3">
        <v>2.8137883250403999E-2</v>
      </c>
      <c r="C268" s="3">
        <v>1.0707575422719049E-2</v>
      </c>
      <c r="D268" s="3">
        <v>-1.3906401037904239E-2</v>
      </c>
      <c r="E268" s="3">
        <v>1.085780897261595E-2</v>
      </c>
      <c r="F268" s="3">
        <v>2.4505021475286569E-2</v>
      </c>
      <c r="G268" s="5">
        <v>1.4442706180253811E-2</v>
      </c>
      <c r="H268" s="5">
        <v>3.6629999999999996E-2</v>
      </c>
      <c r="J268" s="15">
        <f t="shared" si="25"/>
        <v>2.5085383250403999E-2</v>
      </c>
      <c r="K268" s="15">
        <f t="shared" si="20"/>
        <v>7.6550754227190498E-3</v>
      </c>
      <c r="L268" s="15">
        <f t="shared" si="21"/>
        <v>-1.6958901037904241E-2</v>
      </c>
      <c r="M268" s="15">
        <f t="shared" si="22"/>
        <v>7.80530897261595E-3</v>
      </c>
      <c r="N268" s="15">
        <f t="shared" si="23"/>
        <v>2.1452521475286569E-2</v>
      </c>
      <c r="O268" s="15">
        <f t="shared" si="24"/>
        <v>1.1390206180253812E-2</v>
      </c>
    </row>
    <row r="269" spans="1:15">
      <c r="A269" s="1" t="s">
        <v>273</v>
      </c>
      <c r="B269" s="3">
        <v>-5.3405366851819848E-3</v>
      </c>
      <c r="C269" s="3">
        <v>-5.5983925360186034E-3</v>
      </c>
      <c r="D269" s="3">
        <v>-4.8637869387720772E-2</v>
      </c>
      <c r="E269" s="3">
        <v>-6.9901107390506326E-2</v>
      </c>
      <c r="F269" s="3">
        <v>-1.2872169918823541E-2</v>
      </c>
      <c r="G269" s="5">
        <v>-1.9911207674262014E-2</v>
      </c>
      <c r="H269" s="5">
        <v>3.3010000000000005E-2</v>
      </c>
      <c r="J269" s="15">
        <f t="shared" si="25"/>
        <v>-8.0913700185153183E-3</v>
      </c>
      <c r="K269" s="15">
        <f t="shared" si="20"/>
        <v>-8.3492258693519377E-3</v>
      </c>
      <c r="L269" s="15">
        <f t="shared" si="21"/>
        <v>-5.1388702721054107E-2</v>
      </c>
      <c r="M269" s="15">
        <f t="shared" si="22"/>
        <v>-7.2651940723839653E-2</v>
      </c>
      <c r="N269" s="15">
        <f t="shared" si="23"/>
        <v>-1.5623003252156875E-2</v>
      </c>
      <c r="O269" s="15">
        <f t="shared" si="24"/>
        <v>-2.2662041007595349E-2</v>
      </c>
    </row>
    <row r="270" spans="1:15">
      <c r="A270" s="1" t="s">
        <v>274</v>
      </c>
      <c r="B270" s="3">
        <v>-5.1712601736547147E-2</v>
      </c>
      <c r="C270" s="3">
        <v>-1.7309702001488219E-2</v>
      </c>
      <c r="D270" s="3">
        <v>-4.2074144446463948E-3</v>
      </c>
      <c r="E270" s="3">
        <v>-4.7286001448358059E-4</v>
      </c>
      <c r="F270" s="3">
        <v>-4.2690074273503626E-3</v>
      </c>
      <c r="G270" s="5">
        <v>-2.8000166226638128E-2</v>
      </c>
      <c r="H270" s="5">
        <v>2.9510000000000002E-2</v>
      </c>
      <c r="J270" s="15">
        <f t="shared" si="25"/>
        <v>-5.4171768403213812E-2</v>
      </c>
      <c r="K270" s="15">
        <f t="shared" si="20"/>
        <v>-1.9768868668154888E-2</v>
      </c>
      <c r="L270" s="15">
        <f t="shared" si="21"/>
        <v>-6.6665811113130616E-3</v>
      </c>
      <c r="M270" s="15">
        <f t="shared" si="22"/>
        <v>-2.9320266811502472E-3</v>
      </c>
      <c r="N270" s="15">
        <f t="shared" si="23"/>
        <v>-6.7281740940170294E-3</v>
      </c>
      <c r="O270" s="15">
        <f t="shared" si="24"/>
        <v>-3.0459332893304797E-2</v>
      </c>
    </row>
    <row r="271" spans="1:15">
      <c r="A271" s="1" t="s">
        <v>275</v>
      </c>
      <c r="B271" s="3">
        <v>7.6934055505868994E-3</v>
      </c>
      <c r="C271" s="3">
        <v>-2.4856517689244909E-2</v>
      </c>
      <c r="D271" s="3">
        <v>5.0415091024849687E-2</v>
      </c>
      <c r="E271" s="3">
        <v>3.7795766525189893E-2</v>
      </c>
      <c r="F271" s="3">
        <v>2.0780794283082899E-2</v>
      </c>
      <c r="G271" s="5">
        <v>1.8659113493368178E-2</v>
      </c>
      <c r="H271" s="5">
        <v>2.9069999999999999E-2</v>
      </c>
      <c r="J271" s="15">
        <f t="shared" si="25"/>
        <v>5.2709055505869001E-3</v>
      </c>
      <c r="K271" s="15">
        <f t="shared" si="20"/>
        <v>-2.727901768924491E-2</v>
      </c>
      <c r="L271" s="15">
        <f t="shared" si="21"/>
        <v>4.7992591024849686E-2</v>
      </c>
      <c r="M271" s="15">
        <f t="shared" si="22"/>
        <v>3.5373266525189892E-2</v>
      </c>
      <c r="N271" s="15">
        <f t="shared" si="23"/>
        <v>1.8358294283082898E-2</v>
      </c>
      <c r="O271" s="15">
        <f t="shared" si="24"/>
        <v>1.6236613493368177E-2</v>
      </c>
    </row>
    <row r="272" spans="1:15">
      <c r="A272" s="1" t="s">
        <v>276</v>
      </c>
      <c r="B272" s="3">
        <v>-1.8361105243932248E-2</v>
      </c>
      <c r="C272" s="3">
        <v>3.989350453054495E-3</v>
      </c>
      <c r="D272" s="3">
        <v>-1.024923208843731E-2</v>
      </c>
      <c r="E272" s="3">
        <v>7.5603263684493058E-3</v>
      </c>
      <c r="F272" s="3">
        <v>7.8061507439111926E-3</v>
      </c>
      <c r="G272" s="5">
        <v>-8.0966824161713673E-3</v>
      </c>
      <c r="H272" s="5">
        <v>2.477E-2</v>
      </c>
      <c r="J272" s="15">
        <f t="shared" si="25"/>
        <v>-2.0425271910598914E-2</v>
      </c>
      <c r="K272" s="15">
        <f t="shared" si="20"/>
        <v>1.9251837863878281E-3</v>
      </c>
      <c r="L272" s="15">
        <f t="shared" si="21"/>
        <v>-1.2313398755103977E-2</v>
      </c>
      <c r="M272" s="15">
        <f t="shared" si="22"/>
        <v>5.4961597017826394E-3</v>
      </c>
      <c r="N272" s="15">
        <f t="shared" si="23"/>
        <v>5.7419840772445253E-3</v>
      </c>
      <c r="O272" s="15">
        <f t="shared" si="24"/>
        <v>-1.0160849082838035E-2</v>
      </c>
    </row>
    <row r="273" spans="1:15">
      <c r="A273" s="1" t="s">
        <v>277</v>
      </c>
      <c r="B273" s="3">
        <v>1.345125053555081E-2</v>
      </c>
      <c r="C273" s="3">
        <v>-2.8238401711766521E-2</v>
      </c>
      <c r="D273" s="3">
        <v>3.0791039701166159E-2</v>
      </c>
      <c r="E273" s="3">
        <v>4.8437355545855328E-2</v>
      </c>
      <c r="F273" s="3">
        <v>3.1931920646751037E-2</v>
      </c>
      <c r="G273" s="5">
        <v>1.8117623726940143E-2</v>
      </c>
      <c r="H273" s="5">
        <v>2.5169999999999998E-2</v>
      </c>
      <c r="J273" s="15">
        <f t="shared" si="25"/>
        <v>1.135375053555081E-2</v>
      </c>
      <c r="K273" s="15">
        <f t="shared" si="20"/>
        <v>-3.0335901711766519E-2</v>
      </c>
      <c r="L273" s="15">
        <f t="shared" si="21"/>
        <v>2.869353970116616E-2</v>
      </c>
      <c r="M273" s="15">
        <f t="shared" si="22"/>
        <v>4.6339855545855325E-2</v>
      </c>
      <c r="N273" s="15">
        <f t="shared" si="23"/>
        <v>2.9834420646751039E-2</v>
      </c>
      <c r="O273" s="15">
        <f t="shared" si="24"/>
        <v>1.6020123726940144E-2</v>
      </c>
    </row>
    <row r="274" spans="1:15">
      <c r="A274" s="1" t="s">
        <v>278</v>
      </c>
      <c r="B274" s="3">
        <v>2.3427328497657791E-2</v>
      </c>
      <c r="C274" s="3">
        <v>4.9954269250865506E-3</v>
      </c>
      <c r="D274" s="3">
        <v>2.7286302913507709E-2</v>
      </c>
      <c r="E274" s="3">
        <v>1.267520392898772E-2</v>
      </c>
      <c r="F274" s="3">
        <v>1.3509958486737019E-2</v>
      </c>
      <c r="G274" s="5">
        <v>2.0502439002630636E-2</v>
      </c>
      <c r="H274" s="5">
        <v>2.6120000000000001E-2</v>
      </c>
      <c r="J274" s="15">
        <f t="shared" si="25"/>
        <v>2.1250661830991124E-2</v>
      </c>
      <c r="K274" s="15">
        <f t="shared" ref="K274:K337" si="26">C274-($H274/12)</f>
        <v>2.818760258419884E-3</v>
      </c>
      <c r="L274" s="15">
        <f t="shared" ref="L274:L337" si="27">D274-($H274/12)</f>
        <v>2.5109636246841042E-2</v>
      </c>
      <c r="M274" s="15">
        <f t="shared" ref="M274:M337" si="28">E274-($H274/12)</f>
        <v>1.0498537262321053E-2</v>
      </c>
      <c r="N274" s="15">
        <f t="shared" ref="N274:N337" si="29">F274-($H274/12)</f>
        <v>1.1333291820070352E-2</v>
      </c>
      <c r="O274" s="15">
        <f t="shared" ref="O274:O337" si="30">G274-($H274/12)</f>
        <v>1.8325772335963969E-2</v>
      </c>
    </row>
    <row r="275" spans="1:15">
      <c r="A275" s="1" t="s">
        <v>279</v>
      </c>
      <c r="B275" s="3">
        <v>6.5109150246701913E-2</v>
      </c>
      <c r="C275" s="3">
        <v>8.4809677815556456E-2</v>
      </c>
      <c r="D275" s="3">
        <v>-1.4575096201448741E-2</v>
      </c>
      <c r="E275" s="3">
        <v>4.292551549948883E-2</v>
      </c>
      <c r="F275" s="3">
        <v>3.7283823827820098E-2</v>
      </c>
      <c r="G275" s="5">
        <v>4.1915411151846986E-2</v>
      </c>
      <c r="H275" s="5">
        <v>2.7970000000000002E-2</v>
      </c>
      <c r="J275" s="15">
        <f t="shared" si="25"/>
        <v>6.2778316913368576E-2</v>
      </c>
      <c r="K275" s="15">
        <f t="shared" si="26"/>
        <v>8.2478844482223118E-2</v>
      </c>
      <c r="L275" s="15">
        <f t="shared" si="27"/>
        <v>-1.6905929534782073E-2</v>
      </c>
      <c r="M275" s="15">
        <f t="shared" si="28"/>
        <v>4.0594682166155499E-2</v>
      </c>
      <c r="N275" s="15">
        <f t="shared" si="29"/>
        <v>3.4952990494486767E-2</v>
      </c>
      <c r="O275" s="15">
        <f t="shared" si="30"/>
        <v>3.9584577818513655E-2</v>
      </c>
    </row>
    <row r="276" spans="1:15">
      <c r="A276" s="1" t="s">
        <v>280</v>
      </c>
      <c r="B276" s="3">
        <v>3.7116443555035947E-2</v>
      </c>
      <c r="C276" s="3">
        <v>4.5859628187233561E-2</v>
      </c>
      <c r="D276" s="3">
        <v>5.303473252618001E-2</v>
      </c>
      <c r="E276" s="3">
        <v>4.5468674905904172E-2</v>
      </c>
      <c r="F276" s="3">
        <v>4.1418996451382507E-2</v>
      </c>
      <c r="G276" s="5">
        <v>4.33284453690388E-2</v>
      </c>
      <c r="H276" s="5">
        <v>3.3050000000000003E-2</v>
      </c>
      <c r="J276" s="15">
        <f t="shared" si="25"/>
        <v>3.4362276888369278E-2</v>
      </c>
      <c r="K276" s="15">
        <f t="shared" si="26"/>
        <v>4.3105461520566893E-2</v>
      </c>
      <c r="L276" s="15">
        <f t="shared" si="27"/>
        <v>5.0280565859513342E-2</v>
      </c>
      <c r="M276" s="15">
        <f t="shared" si="28"/>
        <v>4.2714508239237503E-2</v>
      </c>
      <c r="N276" s="15">
        <f t="shared" si="29"/>
        <v>3.8664829784715839E-2</v>
      </c>
      <c r="O276" s="15">
        <f t="shared" si="30"/>
        <v>4.0574278702372131E-2</v>
      </c>
    </row>
    <row r="277" spans="1:15">
      <c r="A277" s="1" t="s">
        <v>281</v>
      </c>
      <c r="B277" s="3">
        <v>-7.0351715200718101E-4</v>
      </c>
      <c r="C277" s="3">
        <v>-2.3125169299880191E-2</v>
      </c>
      <c r="D277" s="3">
        <v>1.4456434752458129E-2</v>
      </c>
      <c r="E277" s="3">
        <v>-3.5952723672727949E-2</v>
      </c>
      <c r="F277" s="3">
        <v>-5.1707188599283041E-2</v>
      </c>
      <c r="G277" s="5">
        <v>-8.6018870204413681E-3</v>
      </c>
      <c r="H277" s="5">
        <v>3.3780000000000004E-2</v>
      </c>
      <c r="J277" s="15">
        <f t="shared" si="25"/>
        <v>-3.5185171520071812E-3</v>
      </c>
      <c r="K277" s="15">
        <f t="shared" si="26"/>
        <v>-2.5940169299880193E-2</v>
      </c>
      <c r="L277" s="15">
        <f t="shared" si="27"/>
        <v>1.164143475245813E-2</v>
      </c>
      <c r="M277" s="15">
        <f t="shared" si="28"/>
        <v>-3.8767723672727947E-2</v>
      </c>
      <c r="N277" s="15">
        <f t="shared" si="29"/>
        <v>-5.4522188599283039E-2</v>
      </c>
      <c r="O277" s="15">
        <f t="shared" si="30"/>
        <v>-1.1416887020441368E-2</v>
      </c>
    </row>
    <row r="278" spans="1:15">
      <c r="A278" s="1" t="s">
        <v>282</v>
      </c>
      <c r="B278" s="3">
        <v>2.265910263578973E-2</v>
      </c>
      <c r="C278" s="3">
        <v>3.4297809504552718E-2</v>
      </c>
      <c r="D278" s="3">
        <v>2.228577410908893E-2</v>
      </c>
      <c r="E278" s="3">
        <v>5.5626866151306503E-3</v>
      </c>
      <c r="F278" s="3">
        <v>-1.9537707155704461E-2</v>
      </c>
      <c r="G278" s="5">
        <v>1.8784637341509446E-2</v>
      </c>
      <c r="H278" s="5">
        <v>3.4140000000000004E-2</v>
      </c>
      <c r="J278" s="15">
        <f t="shared" si="25"/>
        <v>1.981410263578973E-2</v>
      </c>
      <c r="K278" s="15">
        <f t="shared" si="26"/>
        <v>3.1452809504552717E-2</v>
      </c>
      <c r="L278" s="15">
        <f t="shared" si="27"/>
        <v>1.944077410908893E-2</v>
      </c>
      <c r="M278" s="15">
        <f t="shared" si="28"/>
        <v>2.7176866151306499E-3</v>
      </c>
      <c r="N278" s="15">
        <f t="shared" si="29"/>
        <v>-2.2382707155704461E-2</v>
      </c>
      <c r="O278" s="15">
        <f t="shared" si="30"/>
        <v>1.5939637341509445E-2</v>
      </c>
    </row>
    <row r="279" spans="1:15">
      <c r="A279" s="1" t="s">
        <v>283</v>
      </c>
      <c r="B279" s="3">
        <v>-2.5415870062335911E-2</v>
      </c>
      <c r="C279" s="3">
        <v>-0.1222435821827639</v>
      </c>
      <c r="D279" s="3">
        <v>-3.4519747677274247E-2</v>
      </c>
      <c r="E279" s="3">
        <v>-3.3957590043743081E-3</v>
      </c>
      <c r="F279" s="3">
        <v>3.0674298338477301E-2</v>
      </c>
      <c r="G279" s="5">
        <v>-2.718878939086922E-2</v>
      </c>
      <c r="H279" s="5">
        <v>3.4540000000000001E-2</v>
      </c>
      <c r="J279" s="15">
        <f t="shared" si="25"/>
        <v>-2.8294203395669244E-2</v>
      </c>
      <c r="K279" s="15">
        <f t="shared" si="26"/>
        <v>-0.12512191551609725</v>
      </c>
      <c r="L279" s="15">
        <f t="shared" si="27"/>
        <v>-3.7398081010607584E-2</v>
      </c>
      <c r="M279" s="15">
        <f t="shared" si="28"/>
        <v>-6.2740923377076416E-3</v>
      </c>
      <c r="N279" s="15">
        <f t="shared" si="29"/>
        <v>2.7795965005143967E-2</v>
      </c>
      <c r="O279" s="15">
        <f t="shared" si="30"/>
        <v>-3.0067122724202554E-2</v>
      </c>
    </row>
    <row r="280" spans="1:15">
      <c r="A280" s="1" t="s">
        <v>284</v>
      </c>
      <c r="B280" s="3">
        <v>-1.4797414641857781E-2</v>
      </c>
      <c r="C280" s="3">
        <v>-4.1292396726491848E-2</v>
      </c>
      <c r="D280" s="3">
        <v>3.3440724153022197E-2</v>
      </c>
      <c r="E280" s="3">
        <v>4.7802810444291521E-3</v>
      </c>
      <c r="F280" s="3">
        <v>-1.417894413374819E-2</v>
      </c>
      <c r="G280" s="5">
        <v>-4.2867843490734317E-3</v>
      </c>
      <c r="H280" s="5">
        <v>3.2959999999999996E-2</v>
      </c>
      <c r="J280" s="15">
        <f t="shared" si="25"/>
        <v>-1.7544081308524445E-2</v>
      </c>
      <c r="K280" s="15">
        <f t="shared" si="26"/>
        <v>-4.4039063393158516E-2</v>
      </c>
      <c r="L280" s="15">
        <f t="shared" si="27"/>
        <v>3.0694057486355529E-2</v>
      </c>
      <c r="M280" s="15">
        <f t="shared" si="28"/>
        <v>2.0336143777624858E-3</v>
      </c>
      <c r="N280" s="15">
        <f t="shared" si="29"/>
        <v>-1.6925610800414857E-2</v>
      </c>
      <c r="O280" s="15">
        <f t="shared" si="30"/>
        <v>-7.0334510157400981E-3</v>
      </c>
    </row>
    <row r="281" spans="1:15">
      <c r="A281" s="1" t="s">
        <v>285</v>
      </c>
      <c r="B281" s="3">
        <v>2.158819755846049E-2</v>
      </c>
      <c r="C281" s="3">
        <v>1.6089506827174579E-2</v>
      </c>
      <c r="D281" s="3">
        <v>1.2126709920478791E-3</v>
      </c>
      <c r="E281" s="3">
        <v>-2.0904039971472391E-3</v>
      </c>
      <c r="F281" s="3">
        <v>6.3156565878352876E-3</v>
      </c>
      <c r="G281" s="5">
        <v>1.1711909075311919E-2</v>
      </c>
      <c r="H281" s="5">
        <v>3.0499999999999999E-2</v>
      </c>
      <c r="J281" s="15">
        <f t="shared" si="25"/>
        <v>1.9046530891793822E-2</v>
      </c>
      <c r="K281" s="15">
        <f t="shared" si="26"/>
        <v>1.3547840160507913E-2</v>
      </c>
      <c r="L281" s="15">
        <f t="shared" si="27"/>
        <v>-1.3289956746187874E-3</v>
      </c>
      <c r="M281" s="15">
        <f t="shared" si="28"/>
        <v>-4.6320706638139052E-3</v>
      </c>
      <c r="N281" s="15">
        <f t="shared" si="29"/>
        <v>3.7739899211686211E-3</v>
      </c>
      <c r="O281" s="15">
        <f t="shared" si="30"/>
        <v>9.1702424086452534E-3</v>
      </c>
    </row>
    <row r="282" spans="1:15">
      <c r="A282" s="1" t="s">
        <v>286</v>
      </c>
      <c r="B282" s="3">
        <v>-2.1817189014720829E-2</v>
      </c>
      <c r="C282" s="3">
        <v>9.8617384118063426E-3</v>
      </c>
      <c r="D282" s="3">
        <v>-2.3746037821583299E-2</v>
      </c>
      <c r="E282" s="3">
        <v>-2.2011024139219411E-2</v>
      </c>
      <c r="F282" s="3">
        <v>-1.9792041945047922E-2</v>
      </c>
      <c r="G282" s="5">
        <v>-2.0203903489678522E-2</v>
      </c>
      <c r="H282" s="5">
        <v>3.1579999999999997E-2</v>
      </c>
      <c r="J282" s="15">
        <f t="shared" si="25"/>
        <v>-2.4448855681387497E-2</v>
      </c>
      <c r="K282" s="15">
        <f t="shared" si="26"/>
        <v>7.2300717451396768E-3</v>
      </c>
      <c r="L282" s="15">
        <f t="shared" si="27"/>
        <v>-2.6377704488249967E-2</v>
      </c>
      <c r="M282" s="15">
        <f t="shared" si="28"/>
        <v>-2.4642690805886078E-2</v>
      </c>
      <c r="N282" s="15">
        <f t="shared" si="29"/>
        <v>-2.2423708611714589E-2</v>
      </c>
      <c r="O282" s="15">
        <f t="shared" si="30"/>
        <v>-2.283557015634519E-2</v>
      </c>
    </row>
    <row r="283" spans="1:15">
      <c r="A283" s="1" t="s">
        <v>287</v>
      </c>
      <c r="B283" s="3">
        <v>-6.2261623773758514E-3</v>
      </c>
      <c r="C283" s="3">
        <v>4.8278033604015592E-2</v>
      </c>
      <c r="D283" s="3">
        <v>-2.0786415134093839E-2</v>
      </c>
      <c r="E283" s="3">
        <v>9.9728822584601879E-3</v>
      </c>
      <c r="F283" s="3">
        <v>9.6756586111952838E-3</v>
      </c>
      <c r="G283" s="5">
        <v>-2.6442352387326595E-3</v>
      </c>
      <c r="H283" s="5">
        <v>2.8050000000000002E-2</v>
      </c>
      <c r="J283" s="15">
        <f t="shared" si="25"/>
        <v>-8.5636623773758525E-3</v>
      </c>
      <c r="K283" s="15">
        <f t="shared" si="26"/>
        <v>4.5940533604015593E-2</v>
      </c>
      <c r="L283" s="15">
        <f t="shared" si="27"/>
        <v>-2.3123915134093839E-2</v>
      </c>
      <c r="M283" s="15">
        <f t="shared" si="28"/>
        <v>7.6353822584601877E-3</v>
      </c>
      <c r="N283" s="15">
        <f t="shared" si="29"/>
        <v>7.3381586111952836E-3</v>
      </c>
      <c r="O283" s="15">
        <f t="shared" si="30"/>
        <v>-4.9817352387326597E-3</v>
      </c>
    </row>
    <row r="284" spans="1:15">
      <c r="A284" s="1" t="s">
        <v>288</v>
      </c>
      <c r="B284" s="3">
        <v>-7.013642401975137E-2</v>
      </c>
      <c r="C284" s="3">
        <v>-9.7985568998485331E-2</v>
      </c>
      <c r="D284" s="3">
        <v>-0.1186697867157063</v>
      </c>
      <c r="E284" s="3">
        <v>-6.9022376135453742E-2</v>
      </c>
      <c r="F284" s="3">
        <v>-0.1064455914115718</v>
      </c>
      <c r="G284" s="5">
        <v>-8.8647858112522168E-2</v>
      </c>
      <c r="H284" s="5">
        <v>2.2179999999999998E-2</v>
      </c>
      <c r="J284" s="15">
        <f t="shared" si="25"/>
        <v>-7.1984757353084697E-2</v>
      </c>
      <c r="K284" s="15">
        <f t="shared" si="26"/>
        <v>-9.9833902331818658E-2</v>
      </c>
      <c r="L284" s="15">
        <f t="shared" si="27"/>
        <v>-0.12051812004903963</v>
      </c>
      <c r="M284" s="15">
        <f t="shared" si="28"/>
        <v>-7.0870709468787069E-2</v>
      </c>
      <c r="N284" s="15">
        <f t="shared" si="29"/>
        <v>-0.10829392474490512</v>
      </c>
      <c r="O284" s="15">
        <f t="shared" si="30"/>
        <v>-9.0496191445855495E-2</v>
      </c>
    </row>
    <row r="285" spans="1:15">
      <c r="A285" s="1" t="s">
        <v>289</v>
      </c>
      <c r="B285" s="3">
        <v>-6.8589600597427193E-3</v>
      </c>
      <c r="C285" s="3">
        <v>5.1848451515487712E-2</v>
      </c>
      <c r="D285" s="3">
        <v>-4.8211563087246258E-2</v>
      </c>
      <c r="E285" s="3">
        <v>-9.2530122217940908E-2</v>
      </c>
      <c r="F285" s="3">
        <v>-8.9603553979668987E-2</v>
      </c>
      <c r="G285" s="5">
        <v>-3.098653998404919E-2</v>
      </c>
      <c r="H285" s="5">
        <v>1.924E-2</v>
      </c>
      <c r="J285" s="15">
        <f t="shared" si="25"/>
        <v>-8.4622933930760535E-3</v>
      </c>
      <c r="K285" s="15">
        <f t="shared" si="26"/>
        <v>5.024511818215438E-2</v>
      </c>
      <c r="L285" s="15">
        <f t="shared" si="27"/>
        <v>-4.9814896420579589E-2</v>
      </c>
      <c r="M285" s="15">
        <f t="shared" si="28"/>
        <v>-9.4133455551274239E-2</v>
      </c>
      <c r="N285" s="15">
        <f t="shared" si="29"/>
        <v>-9.1206887313002319E-2</v>
      </c>
      <c r="O285" s="15">
        <f t="shared" si="30"/>
        <v>-3.2589873317382521E-2</v>
      </c>
    </row>
    <row r="286" spans="1:15">
      <c r="A286" s="1" t="s">
        <v>290</v>
      </c>
      <c r="B286" s="3">
        <v>6.8022399362634031E-2</v>
      </c>
      <c r="C286" s="3">
        <v>-3.8680805661486788E-2</v>
      </c>
      <c r="D286" s="3">
        <v>7.8097056250224131E-2</v>
      </c>
      <c r="E286" s="3">
        <v>0.1041898634295499</v>
      </c>
      <c r="F286" s="3">
        <v>8.8260436314837376E-2</v>
      </c>
      <c r="G286" s="5">
        <v>6.5806350818378573E-2</v>
      </c>
      <c r="H286" s="5">
        <v>2.1749999999999999E-2</v>
      </c>
      <c r="J286" s="15">
        <f t="shared" si="25"/>
        <v>6.6209899362634037E-2</v>
      </c>
      <c r="K286" s="15">
        <f t="shared" si="26"/>
        <v>-4.0493305661486789E-2</v>
      </c>
      <c r="L286" s="15">
        <f t="shared" si="27"/>
        <v>7.6284556250224136E-2</v>
      </c>
      <c r="M286" s="15">
        <f t="shared" si="28"/>
        <v>0.10237736342954991</v>
      </c>
      <c r="N286" s="15">
        <f t="shared" si="29"/>
        <v>8.6447936314837381E-2</v>
      </c>
      <c r="O286" s="15">
        <f t="shared" si="30"/>
        <v>6.3993850818378578E-2</v>
      </c>
    </row>
    <row r="287" spans="1:15">
      <c r="A287" s="1" t="s">
        <v>291</v>
      </c>
      <c r="B287" s="3">
        <v>3.9785777321562861E-2</v>
      </c>
      <c r="C287" s="3">
        <v>-2.5740914416404761E-3</v>
      </c>
      <c r="D287" s="3">
        <v>-3.2579703756090289E-3</v>
      </c>
      <c r="E287" s="3">
        <v>-3.0126541379033381E-2</v>
      </c>
      <c r="F287" s="3">
        <v>-2.6381446301092092E-2</v>
      </c>
      <c r="G287" s="5">
        <v>1.2653700675522865E-2</v>
      </c>
      <c r="H287" s="5">
        <v>2.068E-2</v>
      </c>
      <c r="J287" s="15">
        <f t="shared" si="25"/>
        <v>3.8062443988229527E-2</v>
      </c>
      <c r="K287" s="15">
        <f t="shared" si="26"/>
        <v>-4.2974247749738093E-3</v>
      </c>
      <c r="L287" s="15">
        <f t="shared" si="27"/>
        <v>-4.9813037089423626E-3</v>
      </c>
      <c r="M287" s="15">
        <f t="shared" si="28"/>
        <v>-3.1849874712366714E-2</v>
      </c>
      <c r="N287" s="15">
        <f t="shared" si="29"/>
        <v>-2.8104779634425425E-2</v>
      </c>
      <c r="O287" s="15">
        <f t="shared" si="30"/>
        <v>1.0930367342189532E-2</v>
      </c>
    </row>
    <row r="288" spans="1:15">
      <c r="A288" s="1" t="s">
        <v>292</v>
      </c>
      <c r="B288" s="3">
        <v>4.5774508426266687E-2</v>
      </c>
      <c r="C288" s="3">
        <v>4.4682882722468911E-2</v>
      </c>
      <c r="D288" s="3">
        <v>2.090175290134464E-2</v>
      </c>
      <c r="E288" s="3">
        <v>2.7259842277104741E-2</v>
      </c>
      <c r="F288" s="3">
        <v>2.4322139103864611E-2</v>
      </c>
      <c r="G288" s="5">
        <v>3.4673032252387485E-2</v>
      </c>
      <c r="H288" s="5">
        <v>1.8710000000000001E-2</v>
      </c>
      <c r="J288" s="15">
        <f t="shared" si="25"/>
        <v>4.421534175960002E-2</v>
      </c>
      <c r="K288" s="15">
        <f t="shared" si="26"/>
        <v>4.3123716055802244E-2</v>
      </c>
      <c r="L288" s="15">
        <f t="shared" si="27"/>
        <v>1.9342586234677973E-2</v>
      </c>
      <c r="M288" s="15">
        <f t="shared" si="28"/>
        <v>2.5700675610438074E-2</v>
      </c>
      <c r="N288" s="15">
        <f t="shared" si="29"/>
        <v>2.2762972437197944E-2</v>
      </c>
      <c r="O288" s="15">
        <f t="shared" si="30"/>
        <v>3.3113865585720818E-2</v>
      </c>
    </row>
    <row r="289" spans="1:15">
      <c r="A289" s="1" t="s">
        <v>293</v>
      </c>
      <c r="B289" s="3">
        <v>2.786733356572043E-2</v>
      </c>
      <c r="C289" s="3">
        <v>2.6067572275026131E-2</v>
      </c>
      <c r="D289" s="3">
        <v>2.7921242109720201E-2</v>
      </c>
      <c r="E289" s="3">
        <v>7.4012614086057513E-2</v>
      </c>
      <c r="F289" s="3">
        <v>8.9464969828268612E-2</v>
      </c>
      <c r="G289" s="5">
        <v>3.8631084194961425E-2</v>
      </c>
      <c r="H289" s="5">
        <v>1.7989999999999999E-2</v>
      </c>
      <c r="J289" s="15">
        <f t="shared" si="25"/>
        <v>2.6368166899053764E-2</v>
      </c>
      <c r="K289" s="15">
        <f t="shared" si="26"/>
        <v>2.4568405608359465E-2</v>
      </c>
      <c r="L289" s="15">
        <f t="shared" si="27"/>
        <v>2.6422075443053535E-2</v>
      </c>
      <c r="M289" s="15">
        <f t="shared" si="28"/>
        <v>7.251344741939085E-2</v>
      </c>
      <c r="N289" s="15">
        <f t="shared" si="29"/>
        <v>8.7965803161601949E-2</v>
      </c>
      <c r="O289" s="15">
        <f t="shared" si="30"/>
        <v>3.7131917528294756E-2</v>
      </c>
    </row>
    <row r="290" spans="1:15">
      <c r="A290" s="1" t="s">
        <v>294</v>
      </c>
      <c r="B290" s="3">
        <v>2.3054857378609121E-2</v>
      </c>
      <c r="C290" s="3">
        <v>2.9201232831531022E-2</v>
      </c>
      <c r="D290" s="3">
        <v>4.1727995349516607E-2</v>
      </c>
      <c r="E290" s="3">
        <v>2.3579492740525551E-2</v>
      </c>
      <c r="F290" s="3">
        <v>3.8287373260700711E-2</v>
      </c>
      <c r="G290" s="5">
        <v>2.9506399963199273E-2</v>
      </c>
      <c r="H290" s="5">
        <v>1.9769999999999999E-2</v>
      </c>
      <c r="J290" s="15">
        <f t="shared" si="25"/>
        <v>2.1407357378609122E-2</v>
      </c>
      <c r="K290" s="15">
        <f t="shared" si="26"/>
        <v>2.7553732831531022E-2</v>
      </c>
      <c r="L290" s="15">
        <f t="shared" si="27"/>
        <v>4.0080495349516604E-2</v>
      </c>
      <c r="M290" s="15">
        <f t="shared" si="28"/>
        <v>2.1931992740525551E-2</v>
      </c>
      <c r="N290" s="15">
        <f t="shared" si="29"/>
        <v>3.6639873260700707E-2</v>
      </c>
      <c r="O290" s="15">
        <f t="shared" si="30"/>
        <v>2.7858899963199273E-2</v>
      </c>
    </row>
    <row r="291" spans="1:15">
      <c r="A291" s="1" t="s">
        <v>295</v>
      </c>
      <c r="B291" s="3">
        <v>3.801348448093185E-2</v>
      </c>
      <c r="C291" s="3">
        <v>2.0504287490924179E-2</v>
      </c>
      <c r="D291" s="3">
        <v>1.260172334910985E-3</v>
      </c>
      <c r="E291" s="3">
        <v>-2.2174888768481039E-2</v>
      </c>
      <c r="F291" s="3">
        <v>-2.7342258426390681E-2</v>
      </c>
      <c r="G291" s="5">
        <v>1.3598532441589387E-2</v>
      </c>
      <c r="H291" s="5">
        <v>2.2160000000000003E-2</v>
      </c>
      <c r="J291" s="15">
        <f t="shared" si="25"/>
        <v>3.616681781426518E-2</v>
      </c>
      <c r="K291" s="15">
        <f t="shared" si="26"/>
        <v>1.8657620824257513E-2</v>
      </c>
      <c r="L291" s="15">
        <f t="shared" si="27"/>
        <v>-5.8649433175568186E-4</v>
      </c>
      <c r="M291" s="15">
        <f t="shared" si="28"/>
        <v>-2.4021555435147706E-2</v>
      </c>
      <c r="N291" s="15">
        <f t="shared" si="29"/>
        <v>-2.9188925093057348E-2</v>
      </c>
      <c r="O291" s="15">
        <f t="shared" si="30"/>
        <v>1.175186577492272E-2</v>
      </c>
    </row>
    <row r="292" spans="1:15">
      <c r="A292" s="1" t="s">
        <v>296</v>
      </c>
      <c r="B292" s="3">
        <v>4.6424087579124253E-3</v>
      </c>
      <c r="C292" s="3">
        <v>-2.176444061978472E-2</v>
      </c>
      <c r="D292" s="3">
        <v>-1.066523862698553E-2</v>
      </c>
      <c r="E292" s="3">
        <v>2.6009673478067621E-2</v>
      </c>
      <c r="F292" s="3">
        <v>-1.052805841619902E-3</v>
      </c>
      <c r="G292" s="5">
        <v>-1.5824998038969931E-4</v>
      </c>
      <c r="H292" s="5">
        <v>1.915E-2</v>
      </c>
      <c r="J292" s="15">
        <f t="shared" si="25"/>
        <v>3.0465754245790917E-3</v>
      </c>
      <c r="K292" s="15">
        <f t="shared" si="26"/>
        <v>-2.3360273953118054E-2</v>
      </c>
      <c r="L292" s="15">
        <f t="shared" si="27"/>
        <v>-1.2261071960318863E-2</v>
      </c>
      <c r="M292" s="15">
        <f t="shared" si="28"/>
        <v>2.4413840144734286E-2</v>
      </c>
      <c r="N292" s="15">
        <f t="shared" si="29"/>
        <v>-2.6486391749532354E-3</v>
      </c>
      <c r="O292" s="15">
        <f t="shared" si="30"/>
        <v>-1.7540833137230328E-3</v>
      </c>
    </row>
    <row r="293" spans="1:15">
      <c r="A293" s="1" t="s">
        <v>297</v>
      </c>
      <c r="B293" s="3">
        <v>-6.8599979113811998E-5</v>
      </c>
      <c r="C293" s="3">
        <v>-3.0142334152892841E-2</v>
      </c>
      <c r="D293" s="3">
        <v>-6.5199445406880538E-2</v>
      </c>
      <c r="E293" s="3">
        <v>-6.2665951676607767E-2</v>
      </c>
      <c r="F293" s="3">
        <v>-5.5023612904622793E-2</v>
      </c>
      <c r="G293" s="5">
        <v>-2.9613806502197058E-2</v>
      </c>
      <c r="H293" s="5">
        <v>1.5810000000000001E-2</v>
      </c>
      <c r="J293" s="15">
        <f t="shared" si="25"/>
        <v>-1.3860999791138122E-3</v>
      </c>
      <c r="K293" s="15">
        <f t="shared" si="26"/>
        <v>-3.1459834152892843E-2</v>
      </c>
      <c r="L293" s="15">
        <f t="shared" si="27"/>
        <v>-6.6516945406880537E-2</v>
      </c>
      <c r="M293" s="15">
        <f t="shared" si="28"/>
        <v>-6.3983451676607767E-2</v>
      </c>
      <c r="N293" s="15">
        <f t="shared" si="29"/>
        <v>-5.6341112904622792E-2</v>
      </c>
      <c r="O293" s="15">
        <f t="shared" si="30"/>
        <v>-3.0931306502197057E-2</v>
      </c>
    </row>
    <row r="294" spans="1:15">
      <c r="A294" s="1" t="s">
        <v>298</v>
      </c>
      <c r="B294" s="3">
        <v>2.3815782397150841E-2</v>
      </c>
      <c r="C294" s="3">
        <v>3.5240124148483327E-2</v>
      </c>
      <c r="D294" s="3">
        <v>6.1830238899935518E-2</v>
      </c>
      <c r="E294" s="3">
        <v>4.5914690180495092E-2</v>
      </c>
      <c r="F294" s="3">
        <v>2.3356769823606429E-2</v>
      </c>
      <c r="G294" s="5">
        <v>3.3717082624495534E-2</v>
      </c>
      <c r="H294" s="5">
        <v>1.6590000000000001E-2</v>
      </c>
      <c r="J294" s="15">
        <f t="shared" si="25"/>
        <v>2.2433282397150839E-2</v>
      </c>
      <c r="K294" s="15">
        <f t="shared" si="26"/>
        <v>3.3857624148483326E-2</v>
      </c>
      <c r="L294" s="15">
        <f t="shared" si="27"/>
        <v>6.0447738899935516E-2</v>
      </c>
      <c r="M294" s="15">
        <f t="shared" si="28"/>
        <v>4.453219018049509E-2</v>
      </c>
      <c r="N294" s="15">
        <f t="shared" si="29"/>
        <v>2.1974269823606431E-2</v>
      </c>
      <c r="O294" s="15">
        <f t="shared" si="30"/>
        <v>3.2334582624495532E-2</v>
      </c>
    </row>
    <row r="295" spans="1:15">
      <c r="A295" s="1" t="s">
        <v>299</v>
      </c>
      <c r="B295" s="3">
        <v>3.8070886657313327E-2</v>
      </c>
      <c r="C295" s="3">
        <v>4.378956635053295E-4</v>
      </c>
      <c r="D295" s="3">
        <v>3.598315224092187E-2</v>
      </c>
      <c r="E295" s="3">
        <v>8.8896096778115885E-2</v>
      </c>
      <c r="F295" s="3">
        <v>4.4630292815302029E-2</v>
      </c>
      <c r="G295" s="5">
        <v>3.8527148231080499E-2</v>
      </c>
      <c r="H295" s="5">
        <v>1.4919999999999999E-2</v>
      </c>
      <c r="J295" s="15">
        <f t="shared" si="25"/>
        <v>3.6827553323979995E-2</v>
      </c>
      <c r="K295" s="15">
        <f t="shared" si="26"/>
        <v>-8.0543766982800382E-4</v>
      </c>
      <c r="L295" s="15">
        <f t="shared" si="27"/>
        <v>3.4739818907588538E-2</v>
      </c>
      <c r="M295" s="15">
        <f t="shared" si="28"/>
        <v>8.7652763444782553E-2</v>
      </c>
      <c r="N295" s="15">
        <f t="shared" si="29"/>
        <v>4.3386959481968697E-2</v>
      </c>
      <c r="O295" s="15">
        <f t="shared" si="30"/>
        <v>3.7283814897747167E-2</v>
      </c>
    </row>
    <row r="296" spans="1:15">
      <c r="A296" s="1" t="s">
        <v>300</v>
      </c>
      <c r="B296" s="3">
        <v>-3.0713528698917852E-3</v>
      </c>
      <c r="C296" s="3">
        <v>-3.3531294638573197E-2</v>
      </c>
      <c r="D296" s="3">
        <v>1.6987898422783559E-2</v>
      </c>
      <c r="E296" s="3">
        <v>-2.3806734670909262E-2</v>
      </c>
      <c r="F296" s="3">
        <v>-2.9166165608235518E-2</v>
      </c>
      <c r="G296" s="5">
        <v>-4.2709065195073006E-3</v>
      </c>
      <c r="H296" s="5">
        <v>1.5600000000000001E-2</v>
      </c>
      <c r="J296" s="15">
        <f t="shared" si="25"/>
        <v>-4.3713528698917856E-3</v>
      </c>
      <c r="K296" s="15">
        <f t="shared" si="26"/>
        <v>-3.48312946385732E-2</v>
      </c>
      <c r="L296" s="15">
        <f t="shared" si="27"/>
        <v>1.568789842278356E-2</v>
      </c>
      <c r="M296" s="15">
        <f t="shared" si="28"/>
        <v>-2.5106734670909261E-2</v>
      </c>
      <c r="N296" s="15">
        <f t="shared" si="29"/>
        <v>-3.0466165608235517E-2</v>
      </c>
      <c r="O296" s="15">
        <f t="shared" si="30"/>
        <v>-5.5709065195073005E-3</v>
      </c>
    </row>
    <row r="297" spans="1:15">
      <c r="A297" s="1" t="s">
        <v>301</v>
      </c>
      <c r="B297" s="3">
        <v>1.9886818679168501E-4</v>
      </c>
      <c r="C297" s="3">
        <v>-1.265171172992272E-3</v>
      </c>
      <c r="D297" s="3">
        <v>4.3857577344349353E-3</v>
      </c>
      <c r="E297" s="3">
        <v>1.28485246028869E-2</v>
      </c>
      <c r="F297" s="3">
        <v>3.3797211630684457E-2</v>
      </c>
      <c r="G297" s="5">
        <v>6.435858329424159E-3</v>
      </c>
      <c r="H297" s="5">
        <v>1.6369999999999999E-2</v>
      </c>
      <c r="J297" s="15">
        <f t="shared" si="25"/>
        <v>-1.1652984798749815E-3</v>
      </c>
      <c r="K297" s="15">
        <f t="shared" si="26"/>
        <v>-2.6293378396589386E-3</v>
      </c>
      <c r="L297" s="15">
        <f t="shared" si="27"/>
        <v>3.021591067768269E-3</v>
      </c>
      <c r="M297" s="15">
        <f t="shared" si="28"/>
        <v>1.1484357936220234E-2</v>
      </c>
      <c r="N297" s="15">
        <f t="shared" si="29"/>
        <v>3.243304496401779E-2</v>
      </c>
      <c r="O297" s="15">
        <f t="shared" si="30"/>
        <v>5.0716916627574927E-3</v>
      </c>
    </row>
    <row r="298" spans="1:15">
      <c r="A298" s="1" t="s">
        <v>302</v>
      </c>
      <c r="B298" s="3">
        <v>-2.307193091355338E-2</v>
      </c>
      <c r="C298" s="3">
        <v>-2.3770154825864951E-2</v>
      </c>
      <c r="D298" s="3">
        <v>9.6844925124087121E-3</v>
      </c>
      <c r="E298" s="3">
        <v>1.306185894394659E-2</v>
      </c>
      <c r="F298" s="3">
        <v>-1.08420610239523E-2</v>
      </c>
      <c r="G298" s="5">
        <v>-1.1289512717844169E-2</v>
      </c>
      <c r="H298" s="5">
        <v>1.6899999999999998E-2</v>
      </c>
      <c r="J298" s="15">
        <f t="shared" si="25"/>
        <v>-2.4480264246886714E-2</v>
      </c>
      <c r="K298" s="15">
        <f t="shared" si="26"/>
        <v>-2.5178488159198285E-2</v>
      </c>
      <c r="L298" s="15">
        <f t="shared" si="27"/>
        <v>8.2761591790753795E-3</v>
      </c>
      <c r="M298" s="15">
        <f t="shared" si="28"/>
        <v>1.1653525610613258E-2</v>
      </c>
      <c r="N298" s="15">
        <f t="shared" si="29"/>
        <v>-1.2250394357285633E-2</v>
      </c>
      <c r="O298" s="15">
        <f t="shared" si="30"/>
        <v>-1.2697846051177502E-2</v>
      </c>
    </row>
    <row r="299" spans="1:15">
      <c r="A299" s="1" t="s">
        <v>303</v>
      </c>
      <c r="B299" s="3">
        <v>7.0312469389976207E-3</v>
      </c>
      <c r="C299" s="3">
        <v>2.401118918954398E-2</v>
      </c>
      <c r="D299" s="3">
        <v>2.6306016534588889E-2</v>
      </c>
      <c r="E299" s="3">
        <v>1.7198203254246921E-2</v>
      </c>
      <c r="F299" s="3">
        <v>1.322760454542206E-2</v>
      </c>
      <c r="G299" s="5">
        <v>1.3722730205860397E-2</v>
      </c>
      <c r="H299" s="5">
        <v>1.6060000000000001E-2</v>
      </c>
      <c r="J299" s="15">
        <f t="shared" si="25"/>
        <v>5.6929136056642869E-3</v>
      </c>
      <c r="K299" s="15">
        <f t="shared" si="26"/>
        <v>2.2672855856210646E-2</v>
      </c>
      <c r="L299" s="15">
        <f t="shared" si="27"/>
        <v>2.4967683201255555E-2</v>
      </c>
      <c r="M299" s="15">
        <f t="shared" si="28"/>
        <v>1.5859869920913587E-2</v>
      </c>
      <c r="N299" s="15">
        <f t="shared" si="29"/>
        <v>1.1889271212088727E-2</v>
      </c>
      <c r="O299" s="15">
        <f t="shared" si="30"/>
        <v>1.2384396872527063E-2</v>
      </c>
    </row>
    <row r="300" spans="1:15">
      <c r="A300" s="1" t="s">
        <v>304</v>
      </c>
      <c r="B300" s="3">
        <v>-6.4293594260660036E-3</v>
      </c>
      <c r="C300" s="3">
        <v>3.5819666376441052E-2</v>
      </c>
      <c r="D300" s="3">
        <v>1.199484117124263E-2</v>
      </c>
      <c r="E300" s="3">
        <v>8.6675731414250501E-3</v>
      </c>
      <c r="F300" s="3">
        <v>3.1961751539052632E-2</v>
      </c>
      <c r="G300" s="5">
        <v>6.9813004954693047E-3</v>
      </c>
      <c r="H300" s="5">
        <v>1.7559999999999999E-2</v>
      </c>
      <c r="J300" s="15">
        <f t="shared" si="25"/>
        <v>-7.8926927593993366E-3</v>
      </c>
      <c r="K300" s="15">
        <f t="shared" si="26"/>
        <v>3.4356333043107722E-2</v>
      </c>
      <c r="L300" s="15">
        <f t="shared" si="27"/>
        <v>1.0531507837909296E-2</v>
      </c>
      <c r="M300" s="15">
        <f t="shared" si="28"/>
        <v>7.2042398080917171E-3</v>
      </c>
      <c r="N300" s="15">
        <f t="shared" si="29"/>
        <v>3.0498418205719299E-2</v>
      </c>
      <c r="O300" s="15">
        <f t="shared" si="30"/>
        <v>5.5179671621359717E-3</v>
      </c>
    </row>
    <row r="301" spans="1:15">
      <c r="A301" s="1" t="s">
        <v>305</v>
      </c>
      <c r="B301" s="3">
        <v>2.4939939814843881E-2</v>
      </c>
      <c r="C301" s="3">
        <v>9.4356704820299352E-3</v>
      </c>
      <c r="D301" s="3">
        <v>3.0435870045383059E-2</v>
      </c>
      <c r="E301" s="3">
        <v>2.2971075272571369E-2</v>
      </c>
      <c r="F301" s="3">
        <v>-1.2777800628591469E-2</v>
      </c>
      <c r="G301" s="5">
        <v>1.868885826738469E-2</v>
      </c>
      <c r="H301" s="5">
        <v>1.985E-2</v>
      </c>
      <c r="J301" s="15">
        <f t="shared" si="25"/>
        <v>2.3285773148177216E-2</v>
      </c>
      <c r="K301" s="15">
        <f t="shared" si="26"/>
        <v>7.7815038153632686E-3</v>
      </c>
      <c r="L301" s="15">
        <f t="shared" si="27"/>
        <v>2.878170337871639E-2</v>
      </c>
      <c r="M301" s="15">
        <f t="shared" si="28"/>
        <v>2.1316908605904704E-2</v>
      </c>
      <c r="N301" s="15">
        <f t="shared" si="29"/>
        <v>-1.4431967295258136E-2</v>
      </c>
      <c r="O301" s="15">
        <f t="shared" si="30"/>
        <v>1.7034691600718022E-2</v>
      </c>
    </row>
    <row r="302" spans="1:15">
      <c r="A302" s="1" t="s">
        <v>306</v>
      </c>
      <c r="B302" s="3">
        <v>4.4331289314032712E-2</v>
      </c>
      <c r="C302" s="3">
        <v>5.7899908855392708E-2</v>
      </c>
      <c r="D302" s="3">
        <v>3.853308991549603E-3</v>
      </c>
      <c r="E302" s="3">
        <v>5.497461078510707E-2</v>
      </c>
      <c r="F302" s="3">
        <v>1.9065469912357681E-2</v>
      </c>
      <c r="G302" s="5">
        <v>3.1860663731462166E-2</v>
      </c>
      <c r="H302" s="5">
        <v>1.8879999999999997E-2</v>
      </c>
      <c r="J302" s="15">
        <f t="shared" si="25"/>
        <v>4.2757955980699376E-2</v>
      </c>
      <c r="K302" s="15">
        <f t="shared" si="26"/>
        <v>5.6326575522059372E-2</v>
      </c>
      <c r="L302" s="15">
        <f t="shared" si="27"/>
        <v>2.2799756582162697E-3</v>
      </c>
      <c r="M302" s="15">
        <f t="shared" si="28"/>
        <v>5.3401277451773733E-2</v>
      </c>
      <c r="N302" s="15">
        <f t="shared" si="29"/>
        <v>1.7492136579024348E-2</v>
      </c>
      <c r="O302" s="15">
        <f t="shared" si="30"/>
        <v>3.0287330398128833E-2</v>
      </c>
    </row>
    <row r="303" spans="1:15">
      <c r="A303" s="1" t="s">
        <v>307</v>
      </c>
      <c r="B303" s="3">
        <v>6.1912714630466242E-2</v>
      </c>
      <c r="C303" s="3">
        <v>7.3258327301762224E-2</v>
      </c>
      <c r="D303" s="3">
        <v>2.3543720220696829E-2</v>
      </c>
      <c r="E303" s="3">
        <v>2.007677350370863E-2</v>
      </c>
      <c r="F303" s="3">
        <v>7.8345731515700352E-3</v>
      </c>
      <c r="G303" s="5">
        <v>4.357540085791152E-2</v>
      </c>
      <c r="H303" s="5">
        <v>1.8520000000000002E-2</v>
      </c>
      <c r="J303" s="15">
        <f t="shared" si="25"/>
        <v>6.0369381297132908E-2</v>
      </c>
      <c r="K303" s="15">
        <f t="shared" si="26"/>
        <v>7.1714993968428897E-2</v>
      </c>
      <c r="L303" s="15">
        <f t="shared" si="27"/>
        <v>2.2000386887363495E-2</v>
      </c>
      <c r="M303" s="15">
        <f t="shared" si="28"/>
        <v>1.8533440170375295E-2</v>
      </c>
      <c r="N303" s="15">
        <f t="shared" si="29"/>
        <v>6.291239818236702E-3</v>
      </c>
      <c r="O303" s="15">
        <f t="shared" si="30"/>
        <v>4.2032067524578186E-2</v>
      </c>
    </row>
    <row r="304" spans="1:15">
      <c r="A304" s="1" t="s">
        <v>308</v>
      </c>
      <c r="B304" s="3">
        <v>-1.052510972304537E-3</v>
      </c>
      <c r="C304" s="3">
        <v>6.3457856218491718E-2</v>
      </c>
      <c r="D304" s="3">
        <v>2.361405753125053E-2</v>
      </c>
      <c r="E304" s="3">
        <v>1.9255430484593099E-2</v>
      </c>
      <c r="F304" s="3">
        <v>-1.273898861254567E-2</v>
      </c>
      <c r="G304" s="5">
        <v>8.1838264163008913E-3</v>
      </c>
      <c r="H304" s="5">
        <v>1.6750000000000001E-2</v>
      </c>
      <c r="J304" s="15">
        <f t="shared" si="25"/>
        <v>-2.4483443056378703E-3</v>
      </c>
      <c r="K304" s="15">
        <f t="shared" si="26"/>
        <v>6.2062022885158385E-2</v>
      </c>
      <c r="L304" s="15">
        <f t="shared" si="27"/>
        <v>2.2218224197917198E-2</v>
      </c>
      <c r="M304" s="15">
        <f t="shared" si="28"/>
        <v>1.7859597151259766E-2</v>
      </c>
      <c r="N304" s="15">
        <f t="shared" si="29"/>
        <v>-1.4134821945879004E-2</v>
      </c>
      <c r="O304" s="15">
        <f t="shared" si="30"/>
        <v>6.7879930829675581E-3</v>
      </c>
    </row>
    <row r="305" spans="1:15">
      <c r="A305" s="1" t="s">
        <v>309</v>
      </c>
      <c r="B305" s="3">
        <v>2.5914960073051919E-2</v>
      </c>
      <c r="C305" s="3">
        <v>-5.320822463756316E-2</v>
      </c>
      <c r="D305" s="3">
        <v>8.6247469341384358E-3</v>
      </c>
      <c r="E305" s="3">
        <v>-8.8924602000145653E-2</v>
      </c>
      <c r="F305" s="3">
        <v>-2.0445715470994299E-2</v>
      </c>
      <c r="G305" s="5">
        <v>3.1575975077496963E-3</v>
      </c>
      <c r="H305" s="5">
        <v>2.1640000000000003E-2</v>
      </c>
      <c r="J305" s="15">
        <f t="shared" si="25"/>
        <v>2.4111626739718586E-2</v>
      </c>
      <c r="K305" s="15">
        <f t="shared" si="26"/>
        <v>-5.5011557970896491E-2</v>
      </c>
      <c r="L305" s="15">
        <f t="shared" si="27"/>
        <v>6.821413600805102E-3</v>
      </c>
      <c r="M305" s="15">
        <f t="shared" si="28"/>
        <v>-9.072793533347899E-2</v>
      </c>
      <c r="N305" s="15">
        <f t="shared" si="29"/>
        <v>-2.2249048804327633E-2</v>
      </c>
      <c r="O305" s="15">
        <f t="shared" si="30"/>
        <v>1.3542641744163626E-3</v>
      </c>
    </row>
    <row r="306" spans="1:15">
      <c r="A306" s="1" t="s">
        <v>310</v>
      </c>
      <c r="B306" s="3">
        <v>-1.9095873710269651E-2</v>
      </c>
      <c r="C306" s="3">
        <v>1.1724375136034059E-2</v>
      </c>
      <c r="D306" s="3">
        <v>-5.4849269789671973E-2</v>
      </c>
      <c r="E306" s="3">
        <v>-6.6732613048166647E-2</v>
      </c>
      <c r="F306" s="3">
        <v>-7.0944231908233124E-2</v>
      </c>
      <c r="G306" s="5">
        <v>-3.4918630833372724E-2</v>
      </c>
      <c r="H306" s="5">
        <v>2.4780000000000003E-2</v>
      </c>
      <c r="J306" s="15">
        <f t="shared" si="25"/>
        <v>-2.1160873710269652E-2</v>
      </c>
      <c r="K306" s="15">
        <f t="shared" si="26"/>
        <v>9.6593751360340586E-3</v>
      </c>
      <c r="L306" s="15">
        <f t="shared" si="27"/>
        <v>-5.691426978967197E-2</v>
      </c>
      <c r="M306" s="15">
        <f t="shared" si="28"/>
        <v>-6.8797613048166645E-2</v>
      </c>
      <c r="N306" s="15">
        <f t="shared" si="29"/>
        <v>-7.3009231908233121E-2</v>
      </c>
      <c r="O306" s="15">
        <f t="shared" si="30"/>
        <v>-3.6983630833372722E-2</v>
      </c>
    </row>
    <row r="307" spans="1:15">
      <c r="A307" s="1" t="s">
        <v>311</v>
      </c>
      <c r="B307" s="3">
        <v>3.6478762424010908E-2</v>
      </c>
      <c r="C307" s="3">
        <v>-8.7840165489355138E-3</v>
      </c>
      <c r="D307" s="3">
        <v>5.6367537470919091E-2</v>
      </c>
      <c r="E307" s="3">
        <v>1.7243601241457119E-2</v>
      </c>
      <c r="F307" s="3">
        <v>-3.8689347941330051E-3</v>
      </c>
      <c r="G307" s="5">
        <v>3.2269253375491407E-2</v>
      </c>
      <c r="H307" s="5">
        <v>2.5929999999999998E-2</v>
      </c>
      <c r="J307" s="15">
        <f t="shared" si="25"/>
        <v>3.4317929090677574E-2</v>
      </c>
      <c r="K307" s="15">
        <f t="shared" si="26"/>
        <v>-1.0944849882268848E-2</v>
      </c>
      <c r="L307" s="15">
        <f t="shared" si="27"/>
        <v>5.4206704137585757E-2</v>
      </c>
      <c r="M307" s="15">
        <f t="shared" si="28"/>
        <v>1.5082767908123785E-2</v>
      </c>
      <c r="N307" s="15">
        <f t="shared" si="29"/>
        <v>-6.0297681274663383E-3</v>
      </c>
      <c r="O307" s="15">
        <f t="shared" si="30"/>
        <v>3.0108420042158072E-2</v>
      </c>
    </row>
    <row r="308" spans="1:15">
      <c r="A308" s="1" t="s">
        <v>312</v>
      </c>
      <c r="B308" s="3">
        <v>-2.4957120791015149E-2</v>
      </c>
      <c r="C308" s="3">
        <v>-1.8712495817337089E-2</v>
      </c>
      <c r="D308" s="3">
        <v>-9.7194212504006124E-3</v>
      </c>
      <c r="E308" s="3">
        <v>2.5213734190663501E-3</v>
      </c>
      <c r="F308" s="3">
        <v>-1.390631807353101E-2</v>
      </c>
      <c r="G308" s="5">
        <v>-1.7607595440579497E-2</v>
      </c>
      <c r="H308" s="5">
        <v>2.7490000000000001E-2</v>
      </c>
      <c r="J308" s="15">
        <f t="shared" si="25"/>
        <v>-2.7247954124348481E-2</v>
      </c>
      <c r="K308" s="15">
        <f t="shared" si="26"/>
        <v>-2.1003329150670422E-2</v>
      </c>
      <c r="L308" s="15">
        <f t="shared" si="27"/>
        <v>-1.2010254583733946E-2</v>
      </c>
      <c r="M308" s="15">
        <f t="shared" si="28"/>
        <v>2.305400857330166E-4</v>
      </c>
      <c r="N308" s="15">
        <f t="shared" si="29"/>
        <v>-1.6197151406864344E-2</v>
      </c>
      <c r="O308" s="15">
        <f t="shared" si="30"/>
        <v>-1.9898428773912829E-2</v>
      </c>
    </row>
    <row r="309" spans="1:15">
      <c r="A309" s="1" t="s">
        <v>313</v>
      </c>
      <c r="B309" s="3">
        <v>1.2390316593737681E-2</v>
      </c>
      <c r="C309" s="3">
        <v>6.050386311038479E-2</v>
      </c>
      <c r="D309" s="3">
        <v>4.9382183168277971E-2</v>
      </c>
      <c r="E309" s="3">
        <v>4.6859150518079963E-2</v>
      </c>
      <c r="F309" s="3">
        <v>4.3106101162638827E-2</v>
      </c>
      <c r="G309" s="5">
        <v>3.0534685673447453E-2</v>
      </c>
      <c r="H309" s="5">
        <v>2.6150000000000003E-2</v>
      </c>
      <c r="J309" s="15">
        <f t="shared" si="25"/>
        <v>1.0211149927071013E-2</v>
      </c>
      <c r="K309" s="15">
        <f t="shared" si="26"/>
        <v>5.832469644371812E-2</v>
      </c>
      <c r="L309" s="15">
        <f t="shared" si="27"/>
        <v>4.7203016501611302E-2</v>
      </c>
      <c r="M309" s="15">
        <f t="shared" si="28"/>
        <v>4.4679983851413294E-2</v>
      </c>
      <c r="N309" s="15">
        <f t="shared" si="29"/>
        <v>4.0926934495972157E-2</v>
      </c>
      <c r="O309" s="15">
        <f t="shared" si="30"/>
        <v>2.8355519006780787E-2</v>
      </c>
    </row>
    <row r="310" spans="1:15">
      <c r="A310" s="1" t="s">
        <v>314</v>
      </c>
      <c r="B310" s="3">
        <v>3.342038369919291E-2</v>
      </c>
      <c r="C310" s="3">
        <v>-1.0012895159969989E-2</v>
      </c>
      <c r="D310" s="3">
        <v>3.1946688552999453E-2</v>
      </c>
      <c r="E310" s="3">
        <v>3.3676284413586867E-2</v>
      </c>
      <c r="F310" s="3">
        <v>3.7561316940493528E-2</v>
      </c>
      <c r="G310" s="5">
        <v>2.9600527261422798E-2</v>
      </c>
      <c r="H310" s="5">
        <v>2.5419999999999998E-2</v>
      </c>
      <c r="J310" s="15">
        <f t="shared" si="25"/>
        <v>3.1302050365859577E-2</v>
      </c>
      <c r="K310" s="15">
        <f t="shared" si="26"/>
        <v>-1.2131228493303323E-2</v>
      </c>
      <c r="L310" s="15">
        <f t="shared" si="27"/>
        <v>2.9828355219666119E-2</v>
      </c>
      <c r="M310" s="15">
        <f t="shared" si="28"/>
        <v>3.1557951080253534E-2</v>
      </c>
      <c r="N310" s="15">
        <f t="shared" si="29"/>
        <v>3.5442983607160194E-2</v>
      </c>
      <c r="O310" s="15">
        <f t="shared" si="30"/>
        <v>2.7482193928089465E-2</v>
      </c>
    </row>
    <row r="311" spans="1:15">
      <c r="A311" s="1" t="s">
        <v>315</v>
      </c>
      <c r="B311" s="3">
        <v>3.0324432045405341E-2</v>
      </c>
      <c r="C311" s="3">
        <v>1.7004880429918379E-2</v>
      </c>
      <c r="D311" s="3">
        <v>1.418619402742384E-2</v>
      </c>
      <c r="E311" s="3">
        <v>-2.6068170408377361E-2</v>
      </c>
      <c r="F311" s="3">
        <v>-1.2449450206210881E-2</v>
      </c>
      <c r="G311" s="5">
        <v>1.6681318437346156E-2</v>
      </c>
      <c r="H311" s="5">
        <v>2.7389999999999998E-2</v>
      </c>
      <c r="J311" s="15">
        <f t="shared" si="25"/>
        <v>2.8041932045405341E-2</v>
      </c>
      <c r="K311" s="15">
        <f t="shared" si="26"/>
        <v>1.4722380429918379E-2</v>
      </c>
      <c r="L311" s="15">
        <f t="shared" si="27"/>
        <v>1.190369402742384E-2</v>
      </c>
      <c r="M311" s="15">
        <f t="shared" si="28"/>
        <v>-2.8350670408377361E-2</v>
      </c>
      <c r="N311" s="15">
        <f t="shared" si="29"/>
        <v>-1.4731950206210881E-2</v>
      </c>
      <c r="O311" s="15">
        <f t="shared" si="30"/>
        <v>1.4398818437346157E-2</v>
      </c>
    </row>
    <row r="312" spans="1:15">
      <c r="A312" s="1" t="s">
        <v>316</v>
      </c>
      <c r="B312" s="3">
        <v>1.3364184578039289E-2</v>
      </c>
      <c r="C312" s="3">
        <v>-5.0764075628867656E-3</v>
      </c>
      <c r="D312" s="3">
        <v>9.1313050038592958E-3</v>
      </c>
      <c r="E312" s="3">
        <v>-2.5443596376081661E-2</v>
      </c>
      <c r="F312" s="3">
        <v>-2.7618824008396631E-2</v>
      </c>
      <c r="G312" s="5">
        <v>4.3058744995138915E-3</v>
      </c>
      <c r="H312" s="5">
        <v>3.0259999999999999E-2</v>
      </c>
      <c r="J312" s="15">
        <f t="shared" si="25"/>
        <v>1.0842517911372623E-2</v>
      </c>
      <c r="K312" s="15">
        <f t="shared" si="26"/>
        <v>-7.5980742295534316E-3</v>
      </c>
      <c r="L312" s="15">
        <f t="shared" si="27"/>
        <v>6.609638337192629E-3</v>
      </c>
      <c r="M312" s="15">
        <f t="shared" si="28"/>
        <v>-2.7965263042748326E-2</v>
      </c>
      <c r="N312" s="15">
        <f t="shared" si="29"/>
        <v>-3.0140490675063296E-2</v>
      </c>
      <c r="O312" s="15">
        <f t="shared" si="30"/>
        <v>1.7842078328472251E-3</v>
      </c>
    </row>
    <row r="313" spans="1:15">
      <c r="A313" s="1" t="s">
        <v>317</v>
      </c>
      <c r="B313" s="3">
        <v>-1.4396636824326381E-2</v>
      </c>
      <c r="C313" s="3">
        <v>-1.9196100186860191E-2</v>
      </c>
      <c r="D313" s="3">
        <v>-1.9141717696890749E-2</v>
      </c>
      <c r="E313" s="3">
        <v>-3.6816214095616959E-2</v>
      </c>
      <c r="F313" s="3">
        <v>-4.6759740665900593E-2</v>
      </c>
      <c r="G313" s="5">
        <v>-2.0448449207972681E-2</v>
      </c>
      <c r="H313" s="5">
        <v>2.6680000000000002E-2</v>
      </c>
      <c r="J313" s="15">
        <f t="shared" si="25"/>
        <v>-1.6619970157659713E-2</v>
      </c>
      <c r="K313" s="15">
        <f t="shared" si="26"/>
        <v>-2.1419433520193525E-2</v>
      </c>
      <c r="L313" s="15">
        <f t="shared" si="27"/>
        <v>-2.1365051030224083E-2</v>
      </c>
      <c r="M313" s="15">
        <f t="shared" si="28"/>
        <v>-3.9039547428950293E-2</v>
      </c>
      <c r="N313" s="15">
        <f t="shared" si="29"/>
        <v>-4.8983073999233927E-2</v>
      </c>
      <c r="O313" s="15">
        <f t="shared" si="30"/>
        <v>-2.2671782541306015E-2</v>
      </c>
    </row>
    <row r="314" spans="1:15">
      <c r="A314" s="1" t="s">
        <v>318</v>
      </c>
      <c r="B314" s="3">
        <v>2.4212090061849951E-2</v>
      </c>
      <c r="C314" s="3">
        <v>-2.7064333190144559E-2</v>
      </c>
      <c r="D314" s="3">
        <v>4.9054092027813183E-2</v>
      </c>
      <c r="E314" s="3">
        <v>4.1195124121187872E-2</v>
      </c>
      <c r="F314" s="3">
        <v>1.10566172684086E-2</v>
      </c>
      <c r="G314" s="5">
        <v>2.5918070957726216E-2</v>
      </c>
      <c r="H314" s="5">
        <v>2.6549999999999997E-2</v>
      </c>
      <c r="J314" s="15">
        <f t="shared" si="25"/>
        <v>2.1999590061849952E-2</v>
      </c>
      <c r="K314" s="15">
        <f t="shared" si="26"/>
        <v>-2.9276833190144558E-2</v>
      </c>
      <c r="L314" s="15">
        <f t="shared" si="27"/>
        <v>4.6841592027813184E-2</v>
      </c>
      <c r="M314" s="15">
        <f t="shared" si="28"/>
        <v>3.8982624121187873E-2</v>
      </c>
      <c r="N314" s="15">
        <f t="shared" si="29"/>
        <v>8.8441172684086012E-3</v>
      </c>
      <c r="O314" s="15">
        <f t="shared" si="30"/>
        <v>2.3705570957726217E-2</v>
      </c>
    </row>
    <row r="315" spans="1:15">
      <c r="A315" s="1" t="s">
        <v>319</v>
      </c>
      <c r="B315" s="3">
        <v>8.6558727626262263E-3</v>
      </c>
      <c r="C315" s="3">
        <v>-9.7811501781908707E-3</v>
      </c>
      <c r="D315" s="3">
        <v>-7.8031483451883156E-3</v>
      </c>
      <c r="E315" s="3">
        <v>2.5282882462729479E-2</v>
      </c>
      <c r="F315" s="3">
        <v>3.2263601312070872E-2</v>
      </c>
      <c r="G315" s="5">
        <v>6.7778719665548713E-3</v>
      </c>
      <c r="H315" s="5">
        <v>2.7229999999999997E-2</v>
      </c>
      <c r="J315" s="15">
        <f t="shared" si="25"/>
        <v>6.3867060959595604E-3</v>
      </c>
      <c r="K315" s="15">
        <f t="shared" si="26"/>
        <v>-1.2050316844857537E-2</v>
      </c>
      <c r="L315" s="15">
        <f t="shared" si="27"/>
        <v>-1.0072315011854982E-2</v>
      </c>
      <c r="M315" s="15">
        <f t="shared" si="28"/>
        <v>2.3013715796062813E-2</v>
      </c>
      <c r="N315" s="15">
        <f t="shared" si="29"/>
        <v>2.9994434645404206E-2</v>
      </c>
      <c r="O315" s="15">
        <f t="shared" si="30"/>
        <v>4.5087052998882046E-3</v>
      </c>
    </row>
    <row r="316" spans="1:15">
      <c r="A316" s="1" t="s">
        <v>320</v>
      </c>
      <c r="B316" s="3">
        <v>1.504495431161269E-3</v>
      </c>
      <c r="C316" s="3">
        <v>-3.062698093988532E-2</v>
      </c>
      <c r="D316" s="3">
        <v>2.1348787678796499E-2</v>
      </c>
      <c r="E316" s="3">
        <v>1.837148091765415E-2</v>
      </c>
      <c r="F316" s="3">
        <v>-7.7072005978691936E-4</v>
      </c>
      <c r="G316" s="5">
        <v>5.5114879076576164E-3</v>
      </c>
      <c r="H316" s="5">
        <v>2.6499999999999999E-2</v>
      </c>
      <c r="J316" s="15">
        <f t="shared" si="25"/>
        <v>-7.0383790217206439E-4</v>
      </c>
      <c r="K316" s="15">
        <f t="shared" si="26"/>
        <v>-3.2835314273218653E-2</v>
      </c>
      <c r="L316" s="15">
        <f t="shared" si="27"/>
        <v>1.9140454345463166E-2</v>
      </c>
      <c r="M316" s="15">
        <f t="shared" si="28"/>
        <v>1.6163147584320817E-2</v>
      </c>
      <c r="N316" s="15">
        <f t="shared" si="29"/>
        <v>-2.9790533931202527E-3</v>
      </c>
      <c r="O316" s="15">
        <f t="shared" si="30"/>
        <v>3.303154574324283E-3</v>
      </c>
    </row>
    <row r="317" spans="1:15">
      <c r="A317" s="1" t="s">
        <v>321</v>
      </c>
      <c r="B317" s="3">
        <v>4.128600006102455E-2</v>
      </c>
      <c r="C317" s="3">
        <v>5.7496308598112188E-2</v>
      </c>
      <c r="D317" s="3">
        <v>2.846434501041838E-2</v>
      </c>
      <c r="E317" s="3">
        <v>3.6947139879428749E-2</v>
      </c>
      <c r="F317" s="3">
        <v>5.2230264807788661E-2</v>
      </c>
      <c r="G317" s="5">
        <v>3.9596146227477057E-2</v>
      </c>
      <c r="H317" s="5">
        <v>2.4569999999999998E-2</v>
      </c>
      <c r="J317" s="15">
        <f t="shared" si="25"/>
        <v>3.9238500061024549E-2</v>
      </c>
      <c r="K317" s="15">
        <f t="shared" si="26"/>
        <v>5.5448808598112187E-2</v>
      </c>
      <c r="L317" s="15">
        <f t="shared" si="27"/>
        <v>2.6416845010418379E-2</v>
      </c>
      <c r="M317" s="15">
        <f t="shared" si="28"/>
        <v>3.4899639879428748E-2</v>
      </c>
      <c r="N317" s="15">
        <f t="shared" si="29"/>
        <v>5.018276480778866E-2</v>
      </c>
      <c r="O317" s="15">
        <f t="shared" si="30"/>
        <v>3.7548646227477056E-2</v>
      </c>
    </row>
    <row r="318" spans="1:15">
      <c r="A318" s="1" t="s">
        <v>322</v>
      </c>
      <c r="B318" s="3">
        <v>1.7457408777080109E-2</v>
      </c>
      <c r="C318" s="3">
        <v>4.7364586099676163E-2</v>
      </c>
      <c r="D318" s="3">
        <v>-4.4446871867916404E-3</v>
      </c>
      <c r="E318" s="3">
        <v>-3.103321771403527E-3</v>
      </c>
      <c r="F318" s="3">
        <v>2.2921594885349051E-2</v>
      </c>
      <c r="G318" s="5">
        <v>1.5337744685987082E-2</v>
      </c>
      <c r="H318" s="5">
        <v>2.52E-2</v>
      </c>
      <c r="J318" s="15">
        <f t="shared" si="25"/>
        <v>1.535740877708011E-2</v>
      </c>
      <c r="K318" s="15">
        <f t="shared" si="26"/>
        <v>4.5264586099676166E-2</v>
      </c>
      <c r="L318" s="15">
        <f t="shared" si="27"/>
        <v>-6.5446871867916399E-3</v>
      </c>
      <c r="M318" s="15">
        <f t="shared" si="28"/>
        <v>-5.2033217714035265E-3</v>
      </c>
      <c r="N318" s="15">
        <f t="shared" si="29"/>
        <v>2.082159488534905E-2</v>
      </c>
      <c r="O318" s="15">
        <f t="shared" si="30"/>
        <v>1.3237744685987082E-2</v>
      </c>
    </row>
    <row r="319" spans="1:15">
      <c r="A319" s="1" t="s">
        <v>323</v>
      </c>
      <c r="B319" s="3">
        <v>6.4712960576286073E-3</v>
      </c>
      <c r="C319" s="3">
        <v>2.64198583171882E-2</v>
      </c>
      <c r="D319" s="3">
        <v>-1.7830953116118299E-2</v>
      </c>
      <c r="E319" s="3">
        <v>5.7243223278742032E-2</v>
      </c>
      <c r="F319" s="3">
        <v>4.0595971249953428E-2</v>
      </c>
      <c r="G319" s="5">
        <v>8.7426809073860492E-3</v>
      </c>
      <c r="H319" s="5">
        <v>2.5670000000000002E-2</v>
      </c>
      <c r="J319" s="15">
        <f t="shared" si="25"/>
        <v>4.3321293909619404E-3</v>
      </c>
      <c r="K319" s="15">
        <f t="shared" si="26"/>
        <v>2.4280691650521533E-2</v>
      </c>
      <c r="L319" s="15">
        <f t="shared" si="27"/>
        <v>-1.9970119782784967E-2</v>
      </c>
      <c r="M319" s="15">
        <f t="shared" si="28"/>
        <v>5.5104056612075368E-2</v>
      </c>
      <c r="N319" s="15">
        <f t="shared" si="29"/>
        <v>3.8456804583286763E-2</v>
      </c>
      <c r="O319" s="15">
        <f t="shared" si="30"/>
        <v>6.6035142407193824E-3</v>
      </c>
    </row>
    <row r="320" spans="1:15">
      <c r="A320" s="1" t="s">
        <v>324</v>
      </c>
      <c r="B320" s="3">
        <v>5.3730626231135219E-2</v>
      </c>
      <c r="C320" s="3">
        <v>-7.5310497613845827E-3</v>
      </c>
      <c r="D320" s="3">
        <v>1.8661140157675081E-2</v>
      </c>
      <c r="E320" s="3">
        <v>1.72937480645655E-2</v>
      </c>
      <c r="F320" s="3">
        <v>3.7055170683818188E-2</v>
      </c>
      <c r="G320" s="5">
        <v>3.6629853886458334E-2</v>
      </c>
      <c r="H320" s="5">
        <v>2.3380000000000001E-2</v>
      </c>
      <c r="J320" s="15">
        <f t="shared" si="25"/>
        <v>5.1782292897801882E-2</v>
      </c>
      <c r="K320" s="15">
        <f t="shared" si="26"/>
        <v>-9.4793830947179167E-3</v>
      </c>
      <c r="L320" s="15">
        <f t="shared" si="27"/>
        <v>1.6712806824341748E-2</v>
      </c>
      <c r="M320" s="15">
        <f t="shared" si="28"/>
        <v>1.5345414731232167E-2</v>
      </c>
      <c r="N320" s="15">
        <f t="shared" si="29"/>
        <v>3.5106837350484851E-2</v>
      </c>
      <c r="O320" s="15">
        <f t="shared" si="30"/>
        <v>3.4681520553124998E-2</v>
      </c>
    </row>
    <row r="321" spans="1:15">
      <c r="A321" s="1" t="s">
        <v>325</v>
      </c>
      <c r="B321" s="3">
        <v>3.1215191060293891E-2</v>
      </c>
      <c r="C321" s="3">
        <v>4.0940495015182883E-2</v>
      </c>
      <c r="D321" s="3">
        <v>8.8451896871744613E-3</v>
      </c>
      <c r="E321" s="3">
        <v>-5.3193238183310093E-2</v>
      </c>
      <c r="F321" s="3">
        <v>-2.982899141813046E-2</v>
      </c>
      <c r="G321" s="5">
        <v>1.4393523717141062E-2</v>
      </c>
      <c r="H321" s="5">
        <v>2.5080000000000002E-2</v>
      </c>
      <c r="J321" s="15">
        <f t="shared" si="25"/>
        <v>2.912519106029389E-2</v>
      </c>
      <c r="K321" s="15">
        <f t="shared" si="26"/>
        <v>3.8850495015182882E-2</v>
      </c>
      <c r="L321" s="15">
        <f t="shared" si="27"/>
        <v>6.7551896871744614E-3</v>
      </c>
      <c r="M321" s="15">
        <f t="shared" si="28"/>
        <v>-5.5283238183310095E-2</v>
      </c>
      <c r="N321" s="15">
        <f t="shared" si="29"/>
        <v>-3.1918991418130462E-2</v>
      </c>
      <c r="O321" s="15">
        <f t="shared" si="30"/>
        <v>1.2303523717141062E-2</v>
      </c>
    </row>
    <row r="322" spans="1:15">
      <c r="A322" s="1" t="s">
        <v>326</v>
      </c>
      <c r="B322" s="3">
        <v>2.854611706358717E-2</v>
      </c>
      <c r="C322" s="3">
        <v>-8.4062370851252215E-3</v>
      </c>
      <c r="D322" s="3">
        <v>-2.197559063116291E-2</v>
      </c>
      <c r="E322" s="3">
        <v>5.146104424888405E-2</v>
      </c>
      <c r="F322" s="3">
        <v>1.65363233293046E-2</v>
      </c>
      <c r="G322" s="5">
        <v>1.1942429998466893E-2</v>
      </c>
      <c r="H322" s="5">
        <v>2.3279999999999999E-2</v>
      </c>
      <c r="J322" s="15">
        <f t="shared" si="25"/>
        <v>2.6606117063587169E-2</v>
      </c>
      <c r="K322" s="15">
        <f t="shared" si="26"/>
        <v>-1.0346237085125221E-2</v>
      </c>
      <c r="L322" s="15">
        <f t="shared" si="27"/>
        <v>-2.3915590631162911E-2</v>
      </c>
      <c r="M322" s="15">
        <f t="shared" si="28"/>
        <v>4.9521044248884052E-2</v>
      </c>
      <c r="N322" s="15">
        <f t="shared" si="29"/>
        <v>1.4596323329304599E-2</v>
      </c>
      <c r="O322" s="15">
        <f t="shared" si="30"/>
        <v>1.0002429998466893E-2</v>
      </c>
    </row>
    <row r="323" spans="1:15">
      <c r="A323" s="1" t="s">
        <v>327</v>
      </c>
      <c r="B323" s="3">
        <v>2.9452988558837219E-2</v>
      </c>
      <c r="C323" s="3">
        <v>6.3816932134548908E-3</v>
      </c>
      <c r="D323" s="3">
        <v>2.9671857359111931E-2</v>
      </c>
      <c r="E323" s="3">
        <v>-3.3496048974937437E-2</v>
      </c>
      <c r="F323" s="3">
        <v>-7.2939339053673096E-3</v>
      </c>
      <c r="G323" s="5">
        <v>2.0288573010932523E-2</v>
      </c>
      <c r="H323" s="5">
        <v>2.1940000000000001E-2</v>
      </c>
      <c r="J323" s="15">
        <f t="shared" ref="J323:J386" si="31">B323-($H323/12)</f>
        <v>2.7624655225503884E-2</v>
      </c>
      <c r="K323" s="15">
        <f t="shared" si="26"/>
        <v>4.5533598801215571E-3</v>
      </c>
      <c r="L323" s="15">
        <f t="shared" si="27"/>
        <v>2.7843524025778596E-2</v>
      </c>
      <c r="M323" s="15">
        <f t="shared" si="28"/>
        <v>-3.5324382308270771E-2</v>
      </c>
      <c r="N323" s="15">
        <f t="shared" si="29"/>
        <v>-9.1222672387006425E-3</v>
      </c>
      <c r="O323" s="15">
        <f t="shared" si="30"/>
        <v>1.8460239677599188E-2</v>
      </c>
    </row>
    <row r="324" spans="1:15">
      <c r="A324" s="1" t="s">
        <v>328</v>
      </c>
      <c r="B324" s="3">
        <v>2.4724066415517471E-2</v>
      </c>
      <c r="C324" s="3">
        <v>1.3508071203684991E-2</v>
      </c>
      <c r="D324" s="3">
        <v>-1.592602747385426E-2</v>
      </c>
      <c r="E324" s="3">
        <v>2.7950483318707801E-3</v>
      </c>
      <c r="F324" s="3">
        <v>-1.8908132622905079E-2</v>
      </c>
      <c r="G324" s="5">
        <v>8.7191534940154573E-3</v>
      </c>
      <c r="H324" s="5">
        <v>2.1700000000000001E-2</v>
      </c>
      <c r="J324" s="15">
        <f t="shared" si="31"/>
        <v>2.2915733082184139E-2</v>
      </c>
      <c r="K324" s="15">
        <f t="shared" si="26"/>
        <v>1.1699737870351657E-2</v>
      </c>
      <c r="L324" s="15">
        <f t="shared" si="27"/>
        <v>-1.7734360807187592E-2</v>
      </c>
      <c r="M324" s="15">
        <f t="shared" si="28"/>
        <v>9.867149985374466E-4</v>
      </c>
      <c r="N324" s="15">
        <f t="shared" si="29"/>
        <v>-2.0716465956238411E-2</v>
      </c>
      <c r="O324" s="15">
        <f t="shared" si="30"/>
        <v>6.9108201606821237E-3</v>
      </c>
    </row>
    <row r="325" spans="1:15">
      <c r="A325" s="1" t="s">
        <v>329</v>
      </c>
      <c r="B325" s="3">
        <v>4.270755080055804E-2</v>
      </c>
      <c r="C325" s="3">
        <v>9.4436997160682282E-2</v>
      </c>
      <c r="D325" s="3">
        <v>7.1435328757233227E-2</v>
      </c>
      <c r="E325" s="3">
        <v>7.1518505397689613E-2</v>
      </c>
      <c r="F325" s="3">
        <v>7.7400596754791773E-2</v>
      </c>
      <c r="G325" s="5">
        <v>5.5812340151010817E-2</v>
      </c>
      <c r="H325" s="5">
        <v>1.6709999999999999E-2</v>
      </c>
      <c r="J325" s="15">
        <f t="shared" si="31"/>
        <v>4.1315050800558042E-2</v>
      </c>
      <c r="K325" s="15">
        <f t="shared" si="26"/>
        <v>9.3044497160682277E-2</v>
      </c>
      <c r="L325" s="15">
        <f t="shared" si="27"/>
        <v>7.0042828757233222E-2</v>
      </c>
      <c r="M325" s="15">
        <f t="shared" si="28"/>
        <v>7.0126005397689609E-2</v>
      </c>
      <c r="N325" s="15">
        <f t="shared" si="29"/>
        <v>7.6008096754791768E-2</v>
      </c>
      <c r="O325" s="15">
        <f t="shared" si="30"/>
        <v>5.4419840151010819E-2</v>
      </c>
    </row>
    <row r="326" spans="1:15">
      <c r="A326" s="1" t="s">
        <v>330</v>
      </c>
      <c r="B326" s="3">
        <v>6.2621050446428905E-2</v>
      </c>
      <c r="C326" s="3">
        <v>6.4725593467996445E-2</v>
      </c>
      <c r="D326" s="3">
        <v>6.6755949174245335E-2</v>
      </c>
      <c r="E326" s="3">
        <v>4.9876070766720682E-2</v>
      </c>
      <c r="F326" s="3">
        <v>3.6376650445255301E-2</v>
      </c>
      <c r="G326" s="5">
        <v>6.0376281991741262E-2</v>
      </c>
      <c r="H326" s="5">
        <v>1.993E-2</v>
      </c>
      <c r="J326" s="15">
        <f t="shared" si="31"/>
        <v>6.0960217113095572E-2</v>
      </c>
      <c r="K326" s="15">
        <f t="shared" si="26"/>
        <v>6.3064760134663111E-2</v>
      </c>
      <c r="L326" s="15">
        <f t="shared" si="27"/>
        <v>6.5095115840912002E-2</v>
      </c>
      <c r="M326" s="15">
        <f t="shared" si="28"/>
        <v>4.8215237433387348E-2</v>
      </c>
      <c r="N326" s="15">
        <f t="shared" si="29"/>
        <v>3.4715817111921968E-2</v>
      </c>
      <c r="O326" s="15">
        <f t="shared" si="30"/>
        <v>5.8715448658407929E-2</v>
      </c>
    </row>
    <row r="327" spans="1:15">
      <c r="A327" s="1" t="s">
        <v>331</v>
      </c>
      <c r="B327" s="3">
        <v>2.9195574035031278E-2</v>
      </c>
      <c r="C327" s="3">
        <v>6.0109786954787907E-2</v>
      </c>
      <c r="D327" s="3">
        <v>1.7813058707478759E-2</v>
      </c>
      <c r="E327" s="3">
        <v>3.0593352660819102E-2</v>
      </c>
      <c r="F327" s="3">
        <v>2.961694113204422E-2</v>
      </c>
      <c r="G327" s="5">
        <v>2.8726369277839586E-2</v>
      </c>
      <c r="H327" s="5">
        <v>1.9266000000000002E-2</v>
      </c>
      <c r="J327" s="15">
        <f t="shared" si="31"/>
        <v>2.7590074035031279E-2</v>
      </c>
      <c r="K327" s="15">
        <f t="shared" si="26"/>
        <v>5.8504286954787904E-2</v>
      </c>
      <c r="L327" s="15">
        <f t="shared" si="27"/>
        <v>1.620755870747876E-2</v>
      </c>
      <c r="M327" s="15">
        <f t="shared" si="28"/>
        <v>2.8987852660819102E-2</v>
      </c>
      <c r="N327" s="15">
        <f t="shared" si="29"/>
        <v>2.8011441132044221E-2</v>
      </c>
      <c r="O327" s="15">
        <f t="shared" si="30"/>
        <v>2.7120869277839587E-2</v>
      </c>
    </row>
    <row r="328" spans="1:15">
      <c r="A328" s="1" t="s">
        <v>332</v>
      </c>
      <c r="B328" s="3">
        <v>-3.2406954966354533E-2</v>
      </c>
      <c r="C328" s="3">
        <v>-6.6592298646691158E-3</v>
      </c>
      <c r="D328" s="3">
        <v>2.1579325546651671E-3</v>
      </c>
      <c r="E328" s="3">
        <v>-2.832521439329069E-3</v>
      </c>
      <c r="F328" s="3">
        <v>3.2823895732431933E-2</v>
      </c>
      <c r="G328" s="5">
        <v>-1.2430459164431865E-2</v>
      </c>
      <c r="H328" s="5">
        <v>2.0316999999999998E-2</v>
      </c>
      <c r="J328" s="15">
        <f t="shared" si="31"/>
        <v>-3.4100038299687864E-2</v>
      </c>
      <c r="K328" s="15">
        <f t="shared" si="26"/>
        <v>-8.3523131980024496E-3</v>
      </c>
      <c r="L328" s="15">
        <f t="shared" si="27"/>
        <v>4.6484922133183397E-4</v>
      </c>
      <c r="M328" s="15">
        <f t="shared" si="28"/>
        <v>-4.5256047726624019E-3</v>
      </c>
      <c r="N328" s="15">
        <f t="shared" si="29"/>
        <v>3.1130812399098599E-2</v>
      </c>
      <c r="O328" s="15">
        <f t="shared" si="30"/>
        <v>-1.4123542497765198E-2</v>
      </c>
    </row>
    <row r="329" spans="1:15">
      <c r="A329" s="1" t="s">
        <v>333</v>
      </c>
      <c r="B329" s="3">
        <v>3.5326020642423461E-2</v>
      </c>
      <c r="C329" s="3">
        <v>3.5129144886404361E-2</v>
      </c>
      <c r="D329" s="3">
        <v>1.607055525645688E-2</v>
      </c>
      <c r="E329" s="3">
        <v>-3.288007416751549E-3</v>
      </c>
      <c r="F329" s="3">
        <v>-1.858031062640134E-2</v>
      </c>
      <c r="G329" s="5">
        <v>2.1560301008927824E-2</v>
      </c>
      <c r="H329" s="5">
        <v>2.1248999999999997E-2</v>
      </c>
      <c r="J329" s="15">
        <f t="shared" si="31"/>
        <v>3.355527064242346E-2</v>
      </c>
      <c r="K329" s="15">
        <f t="shared" si="26"/>
        <v>3.3358394886404359E-2</v>
      </c>
      <c r="L329" s="15">
        <f t="shared" si="27"/>
        <v>1.4299805256456881E-2</v>
      </c>
      <c r="M329" s="15">
        <f t="shared" si="28"/>
        <v>-5.0587574167515487E-3</v>
      </c>
      <c r="N329" s="15">
        <f t="shared" si="29"/>
        <v>-2.0351060626401338E-2</v>
      </c>
      <c r="O329" s="15">
        <f t="shared" si="30"/>
        <v>1.9789551008927826E-2</v>
      </c>
    </row>
    <row r="330" spans="1:15">
      <c r="A330" s="1" t="s">
        <v>334</v>
      </c>
      <c r="B330" s="3">
        <v>-3.8888555938477183E-2</v>
      </c>
      <c r="C330" s="3">
        <v>-3.6915499013098131E-2</v>
      </c>
      <c r="D330" s="3">
        <v>-5.0638901077271661E-2</v>
      </c>
      <c r="E330" s="3">
        <v>-5.7781856410662642E-2</v>
      </c>
      <c r="F330" s="3">
        <v>-4.5299819890633447E-2</v>
      </c>
      <c r="G330" s="5">
        <v>-4.313692702084692E-2</v>
      </c>
      <c r="H330" s="5">
        <v>2.3567000000000001E-2</v>
      </c>
      <c r="J330" s="15">
        <f t="shared" si="31"/>
        <v>-4.0852472605143852E-2</v>
      </c>
      <c r="K330" s="15">
        <f t="shared" si="26"/>
        <v>-3.8879415679764801E-2</v>
      </c>
      <c r="L330" s="15">
        <f t="shared" si="27"/>
        <v>-5.2602817743938331E-2</v>
      </c>
      <c r="M330" s="15">
        <f t="shared" si="28"/>
        <v>-5.9745773077329312E-2</v>
      </c>
      <c r="N330" s="15">
        <f t="shared" si="29"/>
        <v>-4.7263736557300116E-2</v>
      </c>
      <c r="O330" s="15">
        <f t="shared" si="30"/>
        <v>-4.5100843687513589E-2</v>
      </c>
    </row>
    <row r="331" spans="1:15">
      <c r="A331" s="1" t="s">
        <v>335</v>
      </c>
      <c r="B331" s="3">
        <v>3.9827698625754457E-2</v>
      </c>
      <c r="C331" s="3">
        <v>2.4748090085423721E-2</v>
      </c>
      <c r="D331" s="3">
        <v>5.085695703184543E-2</v>
      </c>
      <c r="E331" s="3">
        <v>8.4747774398068083E-3</v>
      </c>
      <c r="F331" s="3">
        <v>-5.113790080143088E-2</v>
      </c>
      <c r="G331" s="5">
        <v>2.904790452478526E-2</v>
      </c>
      <c r="H331" s="5">
        <v>2.1801000000000001E-2</v>
      </c>
      <c r="J331" s="15">
        <f t="shared" si="31"/>
        <v>3.8010948625754458E-2</v>
      </c>
      <c r="K331" s="15">
        <f t="shared" si="26"/>
        <v>2.2931340085423722E-2</v>
      </c>
      <c r="L331" s="15">
        <f t="shared" si="27"/>
        <v>4.9040207031845431E-2</v>
      </c>
      <c r="M331" s="15">
        <f t="shared" si="28"/>
        <v>6.6580274398068085E-3</v>
      </c>
      <c r="N331" s="15">
        <f t="shared" si="29"/>
        <v>-5.2954650801430879E-2</v>
      </c>
      <c r="O331" s="15">
        <f t="shared" si="30"/>
        <v>2.7231154524785261E-2</v>
      </c>
    </row>
    <row r="332" spans="1:15">
      <c r="A332" s="1" t="s">
        <v>336</v>
      </c>
      <c r="B332" s="3">
        <v>-8.4943344280132352E-2</v>
      </c>
      <c r="C332" s="3">
        <v>-8.2198110092244078E-2</v>
      </c>
      <c r="D332" s="3">
        <v>-9.6120708026018867E-2</v>
      </c>
      <c r="E332" s="3">
        <v>-0.1473249086259473</v>
      </c>
      <c r="F332" s="3">
        <v>-0.1167806651334128</v>
      </c>
      <c r="G332" s="5">
        <v>-9.2940227148341437E-2</v>
      </c>
      <c r="H332" s="5">
        <v>2.2197000000000001E-2</v>
      </c>
      <c r="J332" s="15">
        <f t="shared" si="31"/>
        <v>-8.6793094280132349E-2</v>
      </c>
      <c r="K332" s="15">
        <f t="shared" si="26"/>
        <v>-8.4047860092244076E-2</v>
      </c>
      <c r="L332" s="15">
        <f t="shared" si="27"/>
        <v>-9.7970458026018864E-2</v>
      </c>
      <c r="M332" s="15">
        <f t="shared" si="28"/>
        <v>-0.14917465862594731</v>
      </c>
      <c r="N332" s="15">
        <f t="shared" si="29"/>
        <v>-0.1186304151334128</v>
      </c>
      <c r="O332" s="15">
        <f t="shared" si="30"/>
        <v>-9.4789977148341434E-2</v>
      </c>
    </row>
    <row r="333" spans="1:15">
      <c r="A333" s="1" t="s">
        <v>337</v>
      </c>
      <c r="B333" s="3">
        <v>-2.5769419898568961E-2</v>
      </c>
      <c r="C333" s="3">
        <v>-6.8196349812681981E-2</v>
      </c>
      <c r="D333" s="3">
        <v>-4.6585021510344063E-2</v>
      </c>
      <c r="E333" s="3">
        <v>-3.6075350100161253E-2</v>
      </c>
      <c r="F333" s="3">
        <v>-2.910709441428027E-2</v>
      </c>
      <c r="G333" s="5">
        <v>-3.5370979861324557E-2</v>
      </c>
      <c r="H333" s="5">
        <v>2.0367000000000003E-2</v>
      </c>
      <c r="J333" s="15">
        <f t="shared" si="31"/>
        <v>-2.7466669898568961E-2</v>
      </c>
      <c r="K333" s="15">
        <f t="shared" si="26"/>
        <v>-6.9893599812681978E-2</v>
      </c>
      <c r="L333" s="15">
        <f t="shared" si="27"/>
        <v>-4.828227151034406E-2</v>
      </c>
      <c r="M333" s="15">
        <f t="shared" si="28"/>
        <v>-3.7772600100161251E-2</v>
      </c>
      <c r="N333" s="15">
        <f t="shared" si="29"/>
        <v>-3.0804344414280271E-2</v>
      </c>
      <c r="O333" s="15">
        <f t="shared" si="30"/>
        <v>-3.7068229861324554E-2</v>
      </c>
    </row>
    <row r="334" spans="1:15">
      <c r="A334" s="1" t="s">
        <v>338</v>
      </c>
      <c r="B334" s="3">
        <v>9.6027961894658675E-2</v>
      </c>
      <c r="C334" s="3">
        <v>0.11289970237460439</v>
      </c>
      <c r="D334" s="3">
        <v>8.5967401526643103E-2</v>
      </c>
      <c r="E334" s="3">
        <v>8.5705606824929725E-2</v>
      </c>
      <c r="F334" s="3">
        <v>8.5709962851391472E-2</v>
      </c>
      <c r="G334" s="5">
        <v>9.2544918683073754E-2</v>
      </c>
      <c r="H334" s="5">
        <v>2.1457E-2</v>
      </c>
      <c r="J334" s="15">
        <f t="shared" si="31"/>
        <v>9.4239878561325346E-2</v>
      </c>
      <c r="K334" s="15">
        <f t="shared" si="26"/>
        <v>0.11111161904127106</v>
      </c>
      <c r="L334" s="15">
        <f t="shared" si="27"/>
        <v>8.4179318193309774E-2</v>
      </c>
      <c r="M334" s="15">
        <f t="shared" si="28"/>
        <v>8.3917523491596396E-2</v>
      </c>
      <c r="N334" s="15">
        <f t="shared" si="29"/>
        <v>8.3921879518058143E-2</v>
      </c>
      <c r="O334" s="15">
        <f t="shared" si="30"/>
        <v>9.0756835349740425E-2</v>
      </c>
    </row>
    <row r="335" spans="1:15">
      <c r="A335" s="1" t="s">
        <v>339</v>
      </c>
      <c r="B335" s="3">
        <v>4.4050700115559747E-2</v>
      </c>
      <c r="C335" s="3">
        <v>3.0588784437296741E-2</v>
      </c>
      <c r="D335" s="3">
        <v>2.2222457120380679E-2</v>
      </c>
      <c r="E335" s="3">
        <v>2.9629557794639969E-2</v>
      </c>
      <c r="F335" s="3">
        <v>8.5022937869145112E-4</v>
      </c>
      <c r="G335" s="5">
        <v>3.2724953808910495E-2</v>
      </c>
      <c r="H335" s="5">
        <v>2.2078E-2</v>
      </c>
      <c r="J335" s="15">
        <f t="shared" si="31"/>
        <v>4.2210866782226415E-2</v>
      </c>
      <c r="K335" s="15">
        <f t="shared" si="26"/>
        <v>2.8748951103963409E-2</v>
      </c>
      <c r="L335" s="15">
        <f t="shared" si="27"/>
        <v>2.0382623787047346E-2</v>
      </c>
      <c r="M335" s="15">
        <f t="shared" si="28"/>
        <v>2.7789724461306637E-2</v>
      </c>
      <c r="N335" s="15">
        <f t="shared" si="29"/>
        <v>-9.8960395464188218E-4</v>
      </c>
      <c r="O335" s="15">
        <f t="shared" si="30"/>
        <v>3.0885120475577163E-2</v>
      </c>
    </row>
    <row r="336" spans="1:15">
      <c r="A336" s="1" t="s">
        <v>340</v>
      </c>
      <c r="B336" s="3">
        <v>-4.5643114348505202E-2</v>
      </c>
      <c r="C336" s="3">
        <v>-2.5259083669102039E-2</v>
      </c>
      <c r="D336" s="3">
        <v>-5.4619837534814357E-2</v>
      </c>
      <c r="E336" s="3">
        <v>-6.6705636868199317E-3</v>
      </c>
      <c r="F336" s="3">
        <v>-5.0663092828051683E-2</v>
      </c>
      <c r="G336" s="5">
        <v>-4.6468843036348462E-2</v>
      </c>
      <c r="H336" s="5">
        <v>2.2694000000000002E-2</v>
      </c>
      <c r="J336" s="15">
        <f t="shared" si="31"/>
        <v>-4.7534281015171868E-2</v>
      </c>
      <c r="K336" s="15">
        <f t="shared" si="26"/>
        <v>-2.7150250335768705E-2</v>
      </c>
      <c r="L336" s="15">
        <f t="shared" si="27"/>
        <v>-5.6511004201481023E-2</v>
      </c>
      <c r="M336" s="15">
        <f t="shared" si="28"/>
        <v>-8.5617303534865977E-3</v>
      </c>
      <c r="N336" s="15">
        <f t="shared" si="29"/>
        <v>-5.2554259494718349E-2</v>
      </c>
      <c r="O336" s="15">
        <f t="shared" si="30"/>
        <v>-4.8360009703015128E-2</v>
      </c>
    </row>
    <row r="337" spans="1:15">
      <c r="A337" s="1" t="s">
        <v>341</v>
      </c>
      <c r="B337" s="3">
        <v>-5.7642837879643562E-2</v>
      </c>
      <c r="C337" s="3">
        <v>-8.8854861662636661E-2</v>
      </c>
      <c r="D337" s="3">
        <v>-7.1063962151359225E-2</v>
      </c>
      <c r="E337" s="3">
        <v>-9.5001707393383053E-2</v>
      </c>
      <c r="F337" s="3">
        <v>-7.0040861222534473E-2</v>
      </c>
      <c r="G337" s="5">
        <v>-6.4982066542083092E-2</v>
      </c>
      <c r="H337" s="5">
        <v>1.9209E-2</v>
      </c>
      <c r="J337" s="15">
        <f t="shared" si="31"/>
        <v>-5.924358787964356E-2</v>
      </c>
      <c r="K337" s="15">
        <f t="shared" si="26"/>
        <v>-9.0455611662636659E-2</v>
      </c>
      <c r="L337" s="15">
        <f t="shared" si="27"/>
        <v>-7.2664712151359223E-2</v>
      </c>
      <c r="M337" s="15">
        <f t="shared" si="28"/>
        <v>-9.6602457393383051E-2</v>
      </c>
      <c r="N337" s="15">
        <f t="shared" si="29"/>
        <v>-7.1641611222534471E-2</v>
      </c>
      <c r="O337" s="15">
        <f t="shared" si="30"/>
        <v>-6.658281654208309E-2</v>
      </c>
    </row>
    <row r="338" spans="1:15">
      <c r="A338" s="1" t="s">
        <v>342</v>
      </c>
      <c r="B338" s="3">
        <v>8.2431995970970397E-4</v>
      </c>
      <c r="C338" s="3">
        <v>-2.4812058061898731E-2</v>
      </c>
      <c r="D338" s="3">
        <v>-1.4665249002721229E-2</v>
      </c>
      <c r="E338" s="3">
        <v>1.6720497305587249E-3</v>
      </c>
      <c r="F338" s="3">
        <v>1.407438799573574E-3</v>
      </c>
      <c r="G338" s="5">
        <v>-3.4079667248838128E-3</v>
      </c>
      <c r="H338" s="5">
        <v>1.7381999999999998E-2</v>
      </c>
      <c r="J338" s="15">
        <f t="shared" si="31"/>
        <v>-6.2418004029029595E-4</v>
      </c>
      <c r="K338" s="15">
        <f t="shared" ref="K338:K401" si="32">C338-($H338/12)</f>
        <v>-2.6260558061898729E-2</v>
      </c>
      <c r="L338" s="15">
        <f t="shared" ref="L338:L401" si="33">D338-($H338/12)</f>
        <v>-1.611374900272123E-2</v>
      </c>
      <c r="M338" s="15">
        <f t="shared" ref="M338:M401" si="34">E338-($H338/12)</f>
        <v>2.2354973055872503E-4</v>
      </c>
      <c r="N338" s="15">
        <f t="shared" ref="N338:N401" si="35">F338-($H338/12)</f>
        <v>-4.1061200426425895E-5</v>
      </c>
      <c r="O338" s="15">
        <f t="shared" ref="O338:O401" si="36">G338-($H338/12)</f>
        <v>-4.856466724883813E-3</v>
      </c>
    </row>
    <row r="339" spans="1:15">
      <c r="A339" s="1" t="s">
        <v>343</v>
      </c>
      <c r="B339" s="3">
        <v>2.1608654203496652E-2</v>
      </c>
      <c r="C339" s="3">
        <v>3.061903179014717E-3</v>
      </c>
      <c r="D339" s="3">
        <v>1.6966013772793841E-2</v>
      </c>
      <c r="E339" s="3">
        <v>6.6823978866537875E-2</v>
      </c>
      <c r="F339" s="3">
        <v>7.9859302477442856E-2</v>
      </c>
      <c r="G339" s="5">
        <v>2.749735242161409E-2</v>
      </c>
      <c r="H339" s="5">
        <v>1.7790999999999998E-2</v>
      </c>
      <c r="J339" s="15">
        <f t="shared" si="31"/>
        <v>2.0126070870163319E-2</v>
      </c>
      <c r="K339" s="15">
        <f t="shared" si="32"/>
        <v>1.5793198456813839E-3</v>
      </c>
      <c r="L339" s="15">
        <f t="shared" si="33"/>
        <v>1.5483430439460509E-2</v>
      </c>
      <c r="M339" s="15">
        <f t="shared" si="34"/>
        <v>6.5341395533204547E-2</v>
      </c>
      <c r="N339" s="15">
        <f t="shared" si="35"/>
        <v>7.8376719144109527E-2</v>
      </c>
      <c r="O339" s="15">
        <f t="shared" si="36"/>
        <v>2.6014769088280758E-2</v>
      </c>
    </row>
    <row r="340" spans="1:15">
      <c r="A340" s="1" t="s">
        <v>344</v>
      </c>
      <c r="B340" s="3">
        <v>3.349246739655276E-3</v>
      </c>
      <c r="C340" s="3">
        <v>4.3873165218551467E-2</v>
      </c>
      <c r="D340" s="3">
        <v>2.4191904606278691E-2</v>
      </c>
      <c r="E340" s="3">
        <v>1.8858332994967079E-2</v>
      </c>
      <c r="F340" s="3">
        <v>4.0388364439166826E-3</v>
      </c>
      <c r="G340" s="5">
        <v>1.365492226712218E-2</v>
      </c>
      <c r="H340" s="5">
        <v>1.8280000000000001E-2</v>
      </c>
      <c r="J340" s="15">
        <f t="shared" si="31"/>
        <v>1.8259134063219426E-3</v>
      </c>
      <c r="K340" s="15">
        <f t="shared" si="32"/>
        <v>4.2349831885218132E-2</v>
      </c>
      <c r="L340" s="15">
        <f t="shared" si="33"/>
        <v>2.2668571272945356E-2</v>
      </c>
      <c r="M340" s="15">
        <f t="shared" si="34"/>
        <v>1.7334999661633745E-2</v>
      </c>
      <c r="N340" s="15">
        <f t="shared" si="35"/>
        <v>2.5155031105833494E-3</v>
      </c>
      <c r="O340" s="15">
        <f t="shared" si="36"/>
        <v>1.2131588933788847E-2</v>
      </c>
    </row>
    <row r="341" spans="1:15">
      <c r="A341" s="1" t="s">
        <v>345</v>
      </c>
      <c r="B341" s="3">
        <v>4.0205556879632613E-2</v>
      </c>
      <c r="C341" s="3">
        <v>1.1611797930262581E-2</v>
      </c>
      <c r="D341" s="3">
        <v>1.812591344021432E-2</v>
      </c>
      <c r="E341" s="3">
        <v>1.483121218904244E-4</v>
      </c>
      <c r="F341" s="3">
        <v>-1.5732362049360151E-2</v>
      </c>
      <c r="G341" s="5">
        <v>2.4184078064272533E-2</v>
      </c>
      <c r="H341" s="5">
        <v>1.8440999999999999E-2</v>
      </c>
      <c r="J341" s="15">
        <f t="shared" si="31"/>
        <v>3.8668806879632617E-2</v>
      </c>
      <c r="K341" s="15">
        <f t="shared" si="32"/>
        <v>1.0075047930262581E-2</v>
      </c>
      <c r="L341" s="15">
        <f t="shared" si="33"/>
        <v>1.658916344021432E-2</v>
      </c>
      <c r="M341" s="15">
        <f t="shared" si="34"/>
        <v>-1.3884378781095755E-3</v>
      </c>
      <c r="N341" s="15">
        <f t="shared" si="35"/>
        <v>-1.7269112049360151E-2</v>
      </c>
      <c r="O341" s="15">
        <f t="shared" si="36"/>
        <v>2.2647328064272533E-2</v>
      </c>
    </row>
    <row r="342" spans="1:15">
      <c r="A342" s="1" t="s">
        <v>346</v>
      </c>
      <c r="B342" s="3">
        <v>7.2565389959019571E-3</v>
      </c>
      <c r="C342" s="3">
        <v>-2.0031424109751849E-2</v>
      </c>
      <c r="D342" s="3">
        <v>-4.0326104840295862E-2</v>
      </c>
      <c r="E342" s="3">
        <v>1.310435395502362E-2</v>
      </c>
      <c r="F342" s="3">
        <v>4.4807080305006783E-2</v>
      </c>
      <c r="G342" s="5">
        <v>-8.6963506846910777E-4</v>
      </c>
      <c r="H342" s="5">
        <v>1.4832000000000001E-2</v>
      </c>
      <c r="J342" s="15">
        <f t="shared" si="31"/>
        <v>6.020538995901957E-3</v>
      </c>
      <c r="K342" s="15">
        <f t="shared" si="32"/>
        <v>-2.126742410975185E-2</v>
      </c>
      <c r="L342" s="15">
        <f t="shared" si="33"/>
        <v>-4.1562104840295863E-2</v>
      </c>
      <c r="M342" s="15">
        <f t="shared" si="34"/>
        <v>1.1868353955023621E-2</v>
      </c>
      <c r="N342" s="15">
        <f t="shared" si="35"/>
        <v>4.3571080305006782E-2</v>
      </c>
      <c r="O342" s="15">
        <f t="shared" si="36"/>
        <v>-2.1056350684691078E-3</v>
      </c>
    </row>
    <row r="343" spans="1:15">
      <c r="A343" s="1" t="s">
        <v>347</v>
      </c>
      <c r="B343" s="3">
        <v>3.6257935052869589E-2</v>
      </c>
      <c r="C343" s="3">
        <v>6.183447919666233E-2</v>
      </c>
      <c r="D343" s="3">
        <v>4.0135823902676802E-2</v>
      </c>
      <c r="E343" s="3">
        <v>6.6171920769365483E-2</v>
      </c>
      <c r="F343" s="3">
        <v>4.8655055197445077E-2</v>
      </c>
      <c r="G343" s="5">
        <v>4.1491714947124524E-2</v>
      </c>
      <c r="H343" s="5">
        <v>1.4548E-2</v>
      </c>
      <c r="J343" s="15">
        <f t="shared" si="31"/>
        <v>3.5045601719536253E-2</v>
      </c>
      <c r="K343" s="15">
        <f t="shared" si="32"/>
        <v>6.0622145863328994E-2</v>
      </c>
      <c r="L343" s="15">
        <f t="shared" si="33"/>
        <v>3.8923490569343466E-2</v>
      </c>
      <c r="M343" s="15">
        <f t="shared" si="34"/>
        <v>6.4959587436032154E-2</v>
      </c>
      <c r="N343" s="15">
        <f t="shared" si="35"/>
        <v>4.7442721864111741E-2</v>
      </c>
      <c r="O343" s="15">
        <f t="shared" si="36"/>
        <v>4.0279381613791188E-2</v>
      </c>
    </row>
    <row r="344" spans="1:15">
      <c r="A344" s="1" t="s">
        <v>348</v>
      </c>
      <c r="B344" s="3">
        <v>-1.9641144065223691E-4</v>
      </c>
      <c r="C344" s="3">
        <v>2.1607776041043659E-3</v>
      </c>
      <c r="D344" s="3">
        <v>1.376923252667784E-3</v>
      </c>
      <c r="E344" s="3">
        <v>-1.627849854658369E-2</v>
      </c>
      <c r="F344" s="3">
        <v>2.3164321651073051E-2</v>
      </c>
      <c r="G344" s="5">
        <v>2.1348015118628546E-3</v>
      </c>
      <c r="H344" s="5">
        <v>1.5800000000000002E-2</v>
      </c>
      <c r="J344" s="15">
        <f t="shared" si="31"/>
        <v>-1.5130781073189037E-3</v>
      </c>
      <c r="K344" s="15">
        <f t="shared" si="32"/>
        <v>8.4411093743769921E-4</v>
      </c>
      <c r="L344" s="15">
        <f t="shared" si="33"/>
        <v>6.0256586001117274E-5</v>
      </c>
      <c r="M344" s="15">
        <f t="shared" si="34"/>
        <v>-1.7595165213250358E-2</v>
      </c>
      <c r="N344" s="15">
        <f t="shared" si="35"/>
        <v>2.1847654984406384E-2</v>
      </c>
      <c r="O344" s="15">
        <f t="shared" si="36"/>
        <v>8.1813484519618787E-4</v>
      </c>
    </row>
    <row r="345" spans="1:15">
      <c r="A345" s="1" t="s">
        <v>349</v>
      </c>
      <c r="B345" s="3">
        <v>-1.520761360989829E-3</v>
      </c>
      <c r="C345" s="3">
        <v>1.464391946403734E-2</v>
      </c>
      <c r="D345" s="3">
        <v>6.234241764857886E-3</v>
      </c>
      <c r="E345" s="3">
        <v>2.37356240077841E-2</v>
      </c>
      <c r="F345" s="3">
        <v>1.046836727855205E-2</v>
      </c>
      <c r="G345" s="5">
        <v>3.9392820223045121E-3</v>
      </c>
      <c r="H345" s="5">
        <v>1.5979E-2</v>
      </c>
      <c r="J345" s="15">
        <f t="shared" si="31"/>
        <v>-2.852344694323162E-3</v>
      </c>
      <c r="K345" s="15">
        <f t="shared" si="32"/>
        <v>1.3312336130704006E-2</v>
      </c>
      <c r="L345" s="15">
        <f t="shared" si="33"/>
        <v>4.9026584315245529E-3</v>
      </c>
      <c r="M345" s="15">
        <f t="shared" si="34"/>
        <v>2.2404040674450766E-2</v>
      </c>
      <c r="N345" s="15">
        <f t="shared" si="35"/>
        <v>9.1367839452187165E-3</v>
      </c>
      <c r="O345" s="15">
        <f t="shared" si="36"/>
        <v>2.607698688971179E-3</v>
      </c>
    </row>
    <row r="346" spans="1:15">
      <c r="A346" s="1" t="s">
        <v>350</v>
      </c>
      <c r="B346" s="3">
        <v>3.1825468997056578E-4</v>
      </c>
      <c r="C346" s="3">
        <v>3.2556040018631612E-2</v>
      </c>
      <c r="D346" s="3">
        <v>-1.3543960717608361E-2</v>
      </c>
      <c r="E346" s="3">
        <v>-1.7762406698840941E-3</v>
      </c>
      <c r="F346" s="3">
        <v>2.1920409192674361E-2</v>
      </c>
      <c r="G346" s="5">
        <v>2.5763970671197328E-3</v>
      </c>
      <c r="H346" s="5">
        <v>1.8249999999999999E-2</v>
      </c>
      <c r="J346" s="15">
        <f t="shared" si="31"/>
        <v>-1.2025786433627675E-3</v>
      </c>
      <c r="K346" s="15">
        <f t="shared" si="32"/>
        <v>3.1035206685298279E-2</v>
      </c>
      <c r="L346" s="15">
        <f t="shared" si="33"/>
        <v>-1.5064794050941695E-2</v>
      </c>
      <c r="M346" s="15">
        <f t="shared" si="34"/>
        <v>-3.2970740032174273E-3</v>
      </c>
      <c r="N346" s="15">
        <f t="shared" si="35"/>
        <v>2.0399575859341029E-2</v>
      </c>
      <c r="O346" s="15">
        <f t="shared" si="36"/>
        <v>1.0555637337863995E-3</v>
      </c>
    </row>
    <row r="347" spans="1:15">
      <c r="A347" s="1" t="s">
        <v>351</v>
      </c>
      <c r="B347" s="3">
        <v>6.4301025139705689E-2</v>
      </c>
      <c r="C347" s="3">
        <v>4.4118597464662844E-3</v>
      </c>
      <c r="D347" s="3">
        <v>7.0234293468488E-3</v>
      </c>
      <c r="E347" s="3">
        <v>2.807093387907348E-2</v>
      </c>
      <c r="F347" s="3">
        <v>-1.823632291763937E-2</v>
      </c>
      <c r="G347" s="5">
        <v>3.6881163234036805E-2</v>
      </c>
      <c r="H347" s="5">
        <v>2.3809E-2</v>
      </c>
      <c r="J347" s="15">
        <f t="shared" si="31"/>
        <v>6.2316941806372358E-2</v>
      </c>
      <c r="K347" s="15">
        <f t="shared" si="32"/>
        <v>2.427776413132951E-3</v>
      </c>
      <c r="L347" s="15">
        <f t="shared" si="33"/>
        <v>5.0393460135154666E-3</v>
      </c>
      <c r="M347" s="15">
        <f t="shared" si="34"/>
        <v>2.6086850545740146E-2</v>
      </c>
      <c r="N347" s="15">
        <f t="shared" si="35"/>
        <v>-2.0220406250972704E-2</v>
      </c>
      <c r="O347" s="15">
        <f t="shared" si="36"/>
        <v>3.4897079900703475E-2</v>
      </c>
    </row>
    <row r="348" spans="1:15">
      <c r="A348" s="1" t="s">
        <v>352</v>
      </c>
      <c r="B348" s="3">
        <v>2.7364781007332011E-2</v>
      </c>
      <c r="C348" s="3">
        <v>1.8745072153312111E-2</v>
      </c>
      <c r="D348" s="3">
        <v>6.0085089574985123E-2</v>
      </c>
      <c r="E348" s="3">
        <v>3.7013357173715398E-3</v>
      </c>
      <c r="F348" s="3">
        <v>1.1773563089260679E-2</v>
      </c>
      <c r="G348" s="5">
        <v>3.0638372807133777E-2</v>
      </c>
      <c r="H348" s="5">
        <v>2.4460000000000003E-2</v>
      </c>
      <c r="J348" s="15">
        <f t="shared" si="31"/>
        <v>2.5326447673998678E-2</v>
      </c>
      <c r="K348" s="15">
        <f t="shared" si="32"/>
        <v>1.6706738819978778E-2</v>
      </c>
      <c r="L348" s="15">
        <f t="shared" si="33"/>
        <v>5.8046756241651787E-2</v>
      </c>
      <c r="M348" s="15">
        <f t="shared" si="34"/>
        <v>1.6630023840382064E-3</v>
      </c>
      <c r="N348" s="15">
        <f t="shared" si="35"/>
        <v>9.7352297559273465E-3</v>
      </c>
      <c r="O348" s="15">
        <f t="shared" si="36"/>
        <v>2.8600039473800444E-2</v>
      </c>
    </row>
    <row r="349" spans="1:15">
      <c r="A349" s="1" t="s">
        <v>353</v>
      </c>
      <c r="B349" s="3">
        <v>4.044010723454117E-4</v>
      </c>
      <c r="C349" s="3">
        <v>1.6440627142688308E-2</v>
      </c>
      <c r="D349" s="3">
        <v>5.4255356620893736E-4</v>
      </c>
      <c r="E349" s="3">
        <v>3.5178530038226262E-2</v>
      </c>
      <c r="F349" s="3">
        <v>3.3227471182373923E-2</v>
      </c>
      <c r="G349" s="5">
        <v>7.0861945906294929E-3</v>
      </c>
      <c r="H349" s="5">
        <v>2.4568E-2</v>
      </c>
      <c r="J349" s="15">
        <f t="shared" si="31"/>
        <v>-1.6429322609879215E-3</v>
      </c>
      <c r="K349" s="15">
        <f t="shared" si="32"/>
        <v>1.4393293809354975E-2</v>
      </c>
      <c r="L349" s="15">
        <f t="shared" si="33"/>
        <v>-1.504779767124396E-3</v>
      </c>
      <c r="M349" s="15">
        <f t="shared" si="34"/>
        <v>3.313119670489293E-2</v>
      </c>
      <c r="N349" s="15">
        <f t="shared" si="35"/>
        <v>3.1180137849040591E-2</v>
      </c>
      <c r="O349" s="15">
        <f t="shared" si="36"/>
        <v>5.0388612572961596E-3</v>
      </c>
    </row>
    <row r="350" spans="1:15">
      <c r="A350" s="1" t="s">
        <v>354</v>
      </c>
      <c r="B350" s="3">
        <v>5.3364054430329662E-2</v>
      </c>
      <c r="C350" s="3">
        <v>2.5976386242746868E-2</v>
      </c>
      <c r="D350" s="3">
        <v>2.686578965839128E-2</v>
      </c>
      <c r="E350" s="3">
        <v>4.5304204902884858E-2</v>
      </c>
      <c r="F350" s="3">
        <v>4.5027011795580107E-2</v>
      </c>
      <c r="G350" s="5">
        <v>4.2899463441078811E-2</v>
      </c>
      <c r="H350" s="5">
        <v>2.3899E-2</v>
      </c>
      <c r="J350" s="15">
        <f t="shared" si="31"/>
        <v>5.1372471096996331E-2</v>
      </c>
      <c r="K350" s="15">
        <f t="shared" si="32"/>
        <v>2.3984802909413534E-2</v>
      </c>
      <c r="L350" s="15">
        <f t="shared" si="33"/>
        <v>2.4874206325057945E-2</v>
      </c>
      <c r="M350" s="15">
        <f t="shared" si="34"/>
        <v>4.3312621569551527E-2</v>
      </c>
      <c r="N350" s="15">
        <f t="shared" si="35"/>
        <v>4.3035428462246776E-2</v>
      </c>
      <c r="O350" s="15">
        <f t="shared" si="36"/>
        <v>4.090788010774548E-2</v>
      </c>
    </row>
    <row r="351" spans="1:15">
      <c r="A351" s="1" t="s">
        <v>355</v>
      </c>
      <c r="B351" s="3">
        <v>-7.4210062941241399E-3</v>
      </c>
      <c r="C351" s="3">
        <v>-1.1167597301684999E-2</v>
      </c>
      <c r="D351" s="3">
        <v>3.1772112495665028E-2</v>
      </c>
      <c r="E351" s="3">
        <v>1.679696785890749E-2</v>
      </c>
      <c r="F351" s="3">
        <v>1.6342993285623251E-2</v>
      </c>
      <c r="G351" s="5">
        <v>3.9866440650891252E-3</v>
      </c>
      <c r="H351" s="5">
        <v>2.3982E-2</v>
      </c>
      <c r="J351" s="15">
        <f t="shared" si="31"/>
        <v>-9.4195062941241393E-3</v>
      </c>
      <c r="K351" s="15">
        <f t="shared" si="32"/>
        <v>-1.3166097301685E-2</v>
      </c>
      <c r="L351" s="15">
        <f t="shared" si="33"/>
        <v>2.9773612495665028E-2</v>
      </c>
      <c r="M351" s="15">
        <f t="shared" si="34"/>
        <v>1.4798467858907489E-2</v>
      </c>
      <c r="N351" s="15">
        <f t="shared" si="35"/>
        <v>1.4344493285623251E-2</v>
      </c>
      <c r="O351" s="15">
        <f t="shared" si="36"/>
        <v>1.9881440650891253E-3</v>
      </c>
    </row>
    <row r="352" spans="1:15">
      <c r="A352" s="1" t="s">
        <v>356</v>
      </c>
      <c r="B352" s="3">
        <v>-1.135728018066747E-2</v>
      </c>
      <c r="C352" s="3">
        <v>-1.166728386755232E-2</v>
      </c>
      <c r="D352" s="3">
        <v>1.3721334441654401E-2</v>
      </c>
      <c r="E352" s="3">
        <v>-1.735171685255504E-2</v>
      </c>
      <c r="F352" s="3">
        <v>-2.5014964577818312E-4</v>
      </c>
      <c r="G352" s="5">
        <v>-6.1896533400873505E-3</v>
      </c>
      <c r="H352" s="5">
        <v>2.2837999999999997E-2</v>
      </c>
      <c r="J352" s="15">
        <f t="shared" si="31"/>
        <v>-1.3260446847334136E-2</v>
      </c>
      <c r="K352" s="15">
        <f t="shared" si="32"/>
        <v>-1.3570450534218986E-2</v>
      </c>
      <c r="L352" s="15">
        <f t="shared" si="33"/>
        <v>1.1818167774987735E-2</v>
      </c>
      <c r="M352" s="15">
        <f t="shared" si="34"/>
        <v>-1.9254883519221708E-2</v>
      </c>
      <c r="N352" s="15">
        <f t="shared" si="35"/>
        <v>-2.1533163124448497E-3</v>
      </c>
      <c r="O352" s="15">
        <f t="shared" si="36"/>
        <v>-8.0928200067540163E-3</v>
      </c>
    </row>
    <row r="353" spans="1:15">
      <c r="A353" s="1" t="s">
        <v>357</v>
      </c>
      <c r="B353" s="3">
        <v>-1.2729901030842081E-2</v>
      </c>
      <c r="C353" s="3">
        <v>3.4671588659937812E-3</v>
      </c>
      <c r="D353" s="3">
        <v>2.3082446495884819E-2</v>
      </c>
      <c r="E353" s="3">
        <v>-3.6027308312050213E-2</v>
      </c>
      <c r="F353" s="3">
        <v>3.0628428123804109E-3</v>
      </c>
      <c r="G353" s="5">
        <v>-3.5686750647280427E-3</v>
      </c>
      <c r="H353" s="5">
        <v>2.2044999999999999E-2</v>
      </c>
      <c r="J353" s="15">
        <f t="shared" si="31"/>
        <v>-1.4566984364175414E-2</v>
      </c>
      <c r="K353" s="15">
        <f t="shared" si="32"/>
        <v>1.630075532660448E-3</v>
      </c>
      <c r="L353" s="15">
        <f t="shared" si="33"/>
        <v>2.1245363162551486E-2</v>
      </c>
      <c r="M353" s="15">
        <f t="shared" si="34"/>
        <v>-3.7864391645383549E-2</v>
      </c>
      <c r="N353" s="15">
        <f t="shared" si="35"/>
        <v>1.2257594790470777E-3</v>
      </c>
      <c r="O353" s="15">
        <f t="shared" si="36"/>
        <v>-5.4057583980613756E-3</v>
      </c>
    </row>
    <row r="354" spans="1:15">
      <c r="A354" s="1" t="s">
        <v>358</v>
      </c>
      <c r="B354" s="3">
        <v>-1.0632557959117869E-2</v>
      </c>
      <c r="C354" s="3">
        <v>-6.1317610925728083E-3</v>
      </c>
      <c r="D354" s="3">
        <v>-2.7569708480216941E-2</v>
      </c>
      <c r="E354" s="3">
        <v>3.781028183817231E-3</v>
      </c>
      <c r="F354" s="3">
        <v>-6.1900202609928186E-3</v>
      </c>
      <c r="G354" s="5">
        <v>-1.1928771511465319E-2</v>
      </c>
      <c r="H354" s="5">
        <v>2.3071999999999999E-2</v>
      </c>
      <c r="J354" s="15">
        <f t="shared" si="31"/>
        <v>-1.2555224625784536E-2</v>
      </c>
      <c r="K354" s="15">
        <f t="shared" si="32"/>
        <v>-8.0544277592394745E-3</v>
      </c>
      <c r="L354" s="15">
        <f t="shared" si="33"/>
        <v>-2.9492375146883607E-2</v>
      </c>
      <c r="M354" s="15">
        <f t="shared" si="34"/>
        <v>1.8583615171505646E-3</v>
      </c>
      <c r="N354" s="15">
        <f t="shared" si="35"/>
        <v>-8.1126869276594848E-3</v>
      </c>
      <c r="O354" s="15">
        <f t="shared" si="36"/>
        <v>-1.3851438178131985E-2</v>
      </c>
    </row>
    <row r="355" spans="1:15">
      <c r="A355" s="1" t="s">
        <v>359</v>
      </c>
      <c r="B355" s="3">
        <v>-7.0602368251537206E-3</v>
      </c>
      <c r="C355" s="3">
        <v>-7.1901671535785439E-3</v>
      </c>
      <c r="D355" s="3">
        <v>2.263531025111295E-3</v>
      </c>
      <c r="E355" s="3">
        <v>1.486240848014869E-2</v>
      </c>
      <c r="F355" s="3">
        <v>3.1429403148236237E-2</v>
      </c>
      <c r="G355" s="5">
        <v>6.8873695239110946E-4</v>
      </c>
      <c r="H355" s="5">
        <v>2.2978000000000002E-2</v>
      </c>
      <c r="J355" s="15">
        <f t="shared" si="31"/>
        <v>-8.975070158487055E-3</v>
      </c>
      <c r="K355" s="15">
        <f t="shared" si="32"/>
        <v>-9.1050004869118774E-3</v>
      </c>
      <c r="L355" s="15">
        <f t="shared" si="33"/>
        <v>3.4869769177796155E-4</v>
      </c>
      <c r="M355" s="15">
        <f t="shared" si="34"/>
        <v>1.2947575146815358E-2</v>
      </c>
      <c r="N355" s="15">
        <f t="shared" si="35"/>
        <v>2.9514569814902903E-2</v>
      </c>
      <c r="O355" s="15">
        <f t="shared" si="36"/>
        <v>-1.226096380942224E-3</v>
      </c>
    </row>
    <row r="356" spans="1:15">
      <c r="A356" s="1" t="s">
        <v>360</v>
      </c>
      <c r="B356" s="3">
        <v>-5.0486106461299822E-3</v>
      </c>
      <c r="C356" s="3">
        <v>-8.7853037141814305E-3</v>
      </c>
      <c r="D356" s="3">
        <v>-7.5789714073452759E-3</v>
      </c>
      <c r="E356" s="3">
        <v>-5.5813556712703922E-3</v>
      </c>
      <c r="F356" s="3">
        <v>1.410348210396258E-2</v>
      </c>
      <c r="G356" s="5">
        <v>-4.0107807571018988E-3</v>
      </c>
      <c r="H356" s="5">
        <v>2.1190000000000001E-2</v>
      </c>
      <c r="J356" s="15">
        <f t="shared" si="31"/>
        <v>-6.8144439794633159E-3</v>
      </c>
      <c r="K356" s="15">
        <f t="shared" si="32"/>
        <v>-1.0551137047514763E-2</v>
      </c>
      <c r="L356" s="15">
        <f t="shared" si="33"/>
        <v>-9.3448047406786087E-3</v>
      </c>
      <c r="M356" s="15">
        <f t="shared" si="34"/>
        <v>-7.3471890046037259E-3</v>
      </c>
      <c r="N356" s="15">
        <f t="shared" si="35"/>
        <v>1.2337648770629248E-2</v>
      </c>
      <c r="O356" s="15">
        <f t="shared" si="36"/>
        <v>-5.7766140904352324E-3</v>
      </c>
    </row>
    <row r="357" spans="1:15">
      <c r="A357" s="1" t="s">
        <v>361</v>
      </c>
      <c r="B357" s="3">
        <v>2.1796091601615521E-2</v>
      </c>
      <c r="C357" s="3">
        <v>2.2238213964398859E-2</v>
      </c>
      <c r="D357" s="3">
        <v>3.4225950252725318E-2</v>
      </c>
      <c r="E357" s="3">
        <v>-6.9923285901996391E-3</v>
      </c>
      <c r="F357" s="3">
        <v>-2.1482820562293472E-3</v>
      </c>
      <c r="G357" s="5">
        <v>2.1109868869281203E-2</v>
      </c>
      <c r="H357" s="5">
        <v>2.3336000000000003E-2</v>
      </c>
      <c r="J357" s="15">
        <f t="shared" si="31"/>
        <v>1.9851424934948854E-2</v>
      </c>
      <c r="K357" s="15">
        <f t="shared" si="32"/>
        <v>2.0293547297732192E-2</v>
      </c>
      <c r="L357" s="15">
        <f t="shared" si="33"/>
        <v>3.2281283586058654E-2</v>
      </c>
      <c r="M357" s="15">
        <f t="shared" si="34"/>
        <v>-8.9369952568663057E-3</v>
      </c>
      <c r="N357" s="15">
        <f t="shared" si="35"/>
        <v>-4.0929487228960138E-3</v>
      </c>
      <c r="O357" s="15">
        <f t="shared" si="36"/>
        <v>1.9165202202614535E-2</v>
      </c>
    </row>
    <row r="358" spans="1:15">
      <c r="A358" s="1" t="s">
        <v>362</v>
      </c>
      <c r="B358" s="3">
        <v>3.6972956825434423E-2</v>
      </c>
      <c r="C358" s="3">
        <v>5.9421336717028157E-2</v>
      </c>
      <c r="D358" s="3">
        <v>1.9139009848541399E-2</v>
      </c>
      <c r="E358" s="3">
        <v>2.822431287568767E-2</v>
      </c>
      <c r="F358" s="3">
        <v>4.8848518633142421E-2</v>
      </c>
      <c r="G358" s="5">
        <v>3.5110770213463968E-2</v>
      </c>
      <c r="H358" s="5">
        <v>2.3775000000000001E-2</v>
      </c>
      <c r="J358" s="15">
        <f t="shared" si="31"/>
        <v>3.4991706825434427E-2</v>
      </c>
      <c r="K358" s="15">
        <f t="shared" si="32"/>
        <v>5.744008671702816E-2</v>
      </c>
      <c r="L358" s="15">
        <f t="shared" si="33"/>
        <v>1.7157759848541398E-2</v>
      </c>
      <c r="M358" s="15">
        <f t="shared" si="34"/>
        <v>2.6243062875687669E-2</v>
      </c>
      <c r="N358" s="15">
        <f t="shared" si="35"/>
        <v>4.6867268633142424E-2</v>
      </c>
      <c r="O358" s="15">
        <f t="shared" si="36"/>
        <v>3.3129520213463971E-2</v>
      </c>
    </row>
    <row r="359" spans="1:15">
      <c r="A359" s="1" t="s">
        <v>363</v>
      </c>
      <c r="B359" s="3">
        <v>1.2018496903919609E-2</v>
      </c>
      <c r="C359" s="3">
        <v>1.1535894167004779E-2</v>
      </c>
      <c r="D359" s="3">
        <v>-1.55797413186424E-2</v>
      </c>
      <c r="E359" s="3">
        <v>-8.0951761703042452E-4</v>
      </c>
      <c r="F359" s="3">
        <v>-1.5907911226915199E-2</v>
      </c>
      <c r="G359" s="5">
        <v>1.6535825151227923E-3</v>
      </c>
      <c r="H359" s="5">
        <v>2.4131999999999997E-2</v>
      </c>
      <c r="J359" s="15">
        <f t="shared" si="31"/>
        <v>1.000749690391961E-2</v>
      </c>
      <c r="K359" s="15">
        <f t="shared" si="32"/>
        <v>9.5248941670047806E-3</v>
      </c>
      <c r="L359" s="15">
        <f t="shared" si="33"/>
        <v>-1.7590741318642401E-2</v>
      </c>
      <c r="M359" s="15">
        <f t="shared" si="34"/>
        <v>-2.8205176170304244E-3</v>
      </c>
      <c r="N359" s="15">
        <f t="shared" si="35"/>
        <v>-1.7918911226915198E-2</v>
      </c>
      <c r="O359" s="15">
        <f t="shared" si="36"/>
        <v>-3.5741748487720746E-4</v>
      </c>
    </row>
    <row r="360" spans="1:15">
      <c r="A360" s="1" t="s">
        <v>364</v>
      </c>
      <c r="B360" s="3">
        <v>-1.2978417018697031E-3</v>
      </c>
      <c r="C360" s="3">
        <v>-4.9341070982111572E-3</v>
      </c>
      <c r="D360" s="3">
        <v>3.0467296401167411E-3</v>
      </c>
      <c r="E360" s="3">
        <v>2.498656484262092E-2</v>
      </c>
      <c r="F360" s="3">
        <v>2.368969837649466E-2</v>
      </c>
      <c r="G360" s="5">
        <v>4.2452516052267587E-3</v>
      </c>
      <c r="H360" s="5">
        <v>2.4049999999999998E-2</v>
      </c>
      <c r="J360" s="15">
        <f t="shared" si="31"/>
        <v>-3.3020083685363698E-3</v>
      </c>
      <c r="K360" s="15">
        <f t="shared" si="32"/>
        <v>-6.9382737648778243E-3</v>
      </c>
      <c r="L360" s="15">
        <f t="shared" si="33"/>
        <v>1.0425629734500744E-3</v>
      </c>
      <c r="M360" s="15">
        <f t="shared" si="34"/>
        <v>2.2982398175954252E-2</v>
      </c>
      <c r="N360" s="15">
        <f t="shared" si="35"/>
        <v>2.1685531709827992E-2</v>
      </c>
      <c r="O360" s="15">
        <f t="shared" si="36"/>
        <v>2.241084938560092E-3</v>
      </c>
    </row>
    <row r="361" spans="1:15">
      <c r="A361" s="1" t="s">
        <v>365</v>
      </c>
      <c r="B361" s="3">
        <v>1.7846540170279139E-2</v>
      </c>
      <c r="C361" s="3">
        <v>6.8600365986285277E-3</v>
      </c>
      <c r="D361" s="3">
        <v>1.475383674766749E-2</v>
      </c>
      <c r="E361" s="3">
        <v>-1.2921384262039751E-4</v>
      </c>
      <c r="F361" s="3">
        <v>4.2163941670417517E-2</v>
      </c>
      <c r="G361" s="5">
        <v>1.7119630900100283E-2</v>
      </c>
      <c r="H361" s="5">
        <v>2.7089999999999999E-2</v>
      </c>
      <c r="J361" s="15">
        <f t="shared" si="31"/>
        <v>1.558904017027914E-2</v>
      </c>
      <c r="K361" s="15">
        <f t="shared" si="32"/>
        <v>4.6025365986285278E-3</v>
      </c>
      <c r="L361" s="15">
        <f t="shared" si="33"/>
        <v>1.2496336747667491E-2</v>
      </c>
      <c r="M361" s="15">
        <f t="shared" si="34"/>
        <v>-2.3867138426203974E-3</v>
      </c>
      <c r="N361" s="15">
        <f t="shared" si="35"/>
        <v>3.9906441670417514E-2</v>
      </c>
      <c r="O361" s="15">
        <f t="shared" si="36"/>
        <v>1.4862130900100284E-2</v>
      </c>
    </row>
    <row r="362" spans="1:15">
      <c r="A362" s="1" t="s">
        <v>366</v>
      </c>
      <c r="B362" s="3">
        <v>-1.7685450727007869E-2</v>
      </c>
      <c r="C362" s="3">
        <v>4.5833330831231934E-3</v>
      </c>
      <c r="D362" s="3">
        <v>-4.067772820073326E-2</v>
      </c>
      <c r="E362" s="3">
        <v>-1.3522899556176851E-2</v>
      </c>
      <c r="F362" s="3">
        <v>-2.7367552377663959E-2</v>
      </c>
      <c r="G362" s="5">
        <v>-2.280108939198789E-2</v>
      </c>
      <c r="H362" s="5">
        <v>2.862E-2</v>
      </c>
      <c r="J362" s="15">
        <f t="shared" si="31"/>
        <v>-2.0070450727007867E-2</v>
      </c>
      <c r="K362" s="15">
        <f t="shared" si="32"/>
        <v>2.1983330831231935E-3</v>
      </c>
      <c r="L362" s="15">
        <f t="shared" si="33"/>
        <v>-4.3062728200733258E-2</v>
      </c>
      <c r="M362" s="15">
        <f t="shared" si="34"/>
        <v>-1.5907899556176851E-2</v>
      </c>
      <c r="N362" s="15">
        <f t="shared" si="35"/>
        <v>-2.9752552377663957E-2</v>
      </c>
      <c r="O362" s="15">
        <f t="shared" si="36"/>
        <v>-2.5186089391987888E-2</v>
      </c>
    </row>
    <row r="363" spans="1:15">
      <c r="A363" s="1" t="s">
        <v>367</v>
      </c>
      <c r="B363" s="3">
        <v>-3.3426393210797323E-2</v>
      </c>
      <c r="C363" s="3">
        <v>-2.8660018607036659E-2</v>
      </c>
      <c r="D363" s="3">
        <v>-1.9814917364263059E-2</v>
      </c>
      <c r="E363" s="3">
        <v>-5.1161086926116761E-2</v>
      </c>
      <c r="F363" s="3">
        <v>-2.722898795012646E-2</v>
      </c>
      <c r="G363" s="5">
        <v>-2.9749361601028937E-2</v>
      </c>
      <c r="H363" s="5">
        <v>2.741E-2</v>
      </c>
      <c r="J363" s="15">
        <f t="shared" si="31"/>
        <v>-3.5710559877463986E-2</v>
      </c>
      <c r="K363" s="15">
        <f t="shared" si="32"/>
        <v>-3.0944185273703326E-2</v>
      </c>
      <c r="L363" s="15">
        <f t="shared" si="33"/>
        <v>-2.2099084030929726E-2</v>
      </c>
      <c r="M363" s="15">
        <f t="shared" si="34"/>
        <v>-5.3445253592783425E-2</v>
      </c>
      <c r="N363" s="15">
        <f t="shared" si="35"/>
        <v>-2.9513154616793127E-2</v>
      </c>
      <c r="O363" s="15">
        <f t="shared" si="36"/>
        <v>-3.20335282676956E-2</v>
      </c>
    </row>
    <row r="364" spans="1:15">
      <c r="A364" s="1" t="s">
        <v>368</v>
      </c>
      <c r="B364" s="3">
        <v>2.3845160861259731E-2</v>
      </c>
      <c r="C364" s="3">
        <v>2.648965573093752E-2</v>
      </c>
      <c r="D364" s="3">
        <v>4.8785537701521928E-2</v>
      </c>
      <c r="E364" s="3">
        <v>5.0514089393423951E-2</v>
      </c>
      <c r="F364" s="3">
        <v>1.5588836897259361E-2</v>
      </c>
      <c r="G364" s="5">
        <v>2.9899960392905465E-2</v>
      </c>
      <c r="H364" s="5">
        <v>2.9529999999999997E-2</v>
      </c>
      <c r="J364" s="15">
        <f t="shared" si="31"/>
        <v>2.1384327527926399E-2</v>
      </c>
      <c r="K364" s="15">
        <f t="shared" si="32"/>
        <v>2.4028822397604187E-2</v>
      </c>
      <c r="L364" s="15">
        <f t="shared" si="33"/>
        <v>4.6324704368188592E-2</v>
      </c>
      <c r="M364" s="15">
        <f t="shared" si="34"/>
        <v>4.8053256060090616E-2</v>
      </c>
      <c r="N364" s="15">
        <f t="shared" si="35"/>
        <v>1.3128003563926027E-2</v>
      </c>
      <c r="O364" s="15">
        <f t="shared" si="36"/>
        <v>2.7439127059572133E-2</v>
      </c>
    </row>
    <row r="365" spans="1:15">
      <c r="A365" s="1" t="s">
        <v>369</v>
      </c>
      <c r="B365" s="3">
        <v>5.605665479337834E-2</v>
      </c>
      <c r="C365" s="3">
        <v>2.2188506648185641E-2</v>
      </c>
      <c r="D365" s="3">
        <v>7.1576229708070107E-4</v>
      </c>
      <c r="E365" s="3">
        <v>3.5362765669634727E-2</v>
      </c>
      <c r="F365" s="3">
        <v>-3.8639232046543642E-3</v>
      </c>
      <c r="G365" s="5">
        <v>3.4073759805965824E-2</v>
      </c>
      <c r="H365" s="5">
        <v>2.8590000000000001E-2</v>
      </c>
      <c r="J365" s="15">
        <f t="shared" si="31"/>
        <v>5.3674154793378337E-2</v>
      </c>
      <c r="K365" s="15">
        <f t="shared" si="32"/>
        <v>1.9806006648185642E-2</v>
      </c>
      <c r="L365" s="15">
        <f t="shared" si="33"/>
        <v>-1.6667377029192989E-3</v>
      </c>
      <c r="M365" s="15">
        <f t="shared" si="34"/>
        <v>3.2980265669634724E-2</v>
      </c>
      <c r="N365" s="15">
        <f t="shared" si="35"/>
        <v>-6.2464232046543638E-3</v>
      </c>
      <c r="O365" s="15">
        <f t="shared" si="36"/>
        <v>3.1691259805965821E-2</v>
      </c>
    </row>
    <row r="366" spans="1:15">
      <c r="A366" s="1" t="s">
        <v>370</v>
      </c>
      <c r="B366" s="3">
        <v>1.0278657959820371E-2</v>
      </c>
      <c r="C366" s="3">
        <v>-2.1798686932671459E-2</v>
      </c>
      <c r="D366" s="3">
        <v>-2.8800306979015668E-3</v>
      </c>
      <c r="E366" s="3">
        <v>-1.2599569501500761E-2</v>
      </c>
      <c r="F366" s="3">
        <v>-3.8231507957799303E-2</v>
      </c>
      <c r="G366" s="5">
        <v>-1.5187678877028115E-3</v>
      </c>
      <c r="H366" s="5">
        <v>2.862E-2</v>
      </c>
      <c r="J366" s="15">
        <f t="shared" si="31"/>
        <v>7.8936579598203709E-3</v>
      </c>
      <c r="K366" s="15">
        <f t="shared" si="32"/>
        <v>-2.4183686932671457E-2</v>
      </c>
      <c r="L366" s="15">
        <f t="shared" si="33"/>
        <v>-5.2650306979015668E-3</v>
      </c>
      <c r="M366" s="15">
        <f t="shared" si="34"/>
        <v>-1.4984569501500761E-2</v>
      </c>
      <c r="N366" s="15">
        <f t="shared" si="35"/>
        <v>-4.0616507957799301E-2</v>
      </c>
      <c r="O366" s="15">
        <f t="shared" si="36"/>
        <v>-3.9037678877028113E-3</v>
      </c>
    </row>
    <row r="367" spans="1:15">
      <c r="A367" s="1" t="s">
        <v>371</v>
      </c>
      <c r="B367" s="3">
        <v>2.8601227476155951E-2</v>
      </c>
      <c r="C367" s="3">
        <v>-2.6707496093368159E-3</v>
      </c>
      <c r="D367" s="3">
        <v>2.617534806117915E-2</v>
      </c>
      <c r="E367" s="3">
        <v>1.256171661930605E-2</v>
      </c>
      <c r="F367" s="3">
        <v>1.5923151550839409E-2</v>
      </c>
      <c r="G367" s="5">
        <v>2.335825612513525E-2</v>
      </c>
      <c r="H367" s="5">
        <v>2.962E-2</v>
      </c>
      <c r="J367" s="15">
        <f t="shared" si="31"/>
        <v>2.6132894142822619E-2</v>
      </c>
      <c r="K367" s="15">
        <f t="shared" si="32"/>
        <v>-5.1390829426701491E-3</v>
      </c>
      <c r="L367" s="15">
        <f t="shared" si="33"/>
        <v>2.3707014727845817E-2</v>
      </c>
      <c r="M367" s="15">
        <f t="shared" si="34"/>
        <v>1.0093383285972717E-2</v>
      </c>
      <c r="N367" s="15">
        <f t="shared" si="35"/>
        <v>1.3454818217506076E-2</v>
      </c>
      <c r="O367" s="15">
        <f t="shared" si="36"/>
        <v>2.0889922791801917E-2</v>
      </c>
    </row>
    <row r="368" spans="1:15">
      <c r="A368" s="1" t="s">
        <v>372</v>
      </c>
      <c r="B368" s="3">
        <v>3.9846916372404478E-2</v>
      </c>
      <c r="C368" s="3">
        <v>9.5359186249600915E-3</v>
      </c>
      <c r="D368" s="3">
        <v>-2.0902140082430229E-2</v>
      </c>
      <c r="E368" s="3">
        <v>-1.074476305138343E-2</v>
      </c>
      <c r="F368" s="3">
        <v>-1.9840951818399219E-2</v>
      </c>
      <c r="G368" s="5">
        <v>1.553950754391718E-2</v>
      </c>
      <c r="H368" s="5">
        <v>2.862E-2</v>
      </c>
      <c r="J368" s="15">
        <f t="shared" si="31"/>
        <v>3.746191637240448E-2</v>
      </c>
      <c r="K368" s="15">
        <f t="shared" si="32"/>
        <v>7.1509186249600915E-3</v>
      </c>
      <c r="L368" s="15">
        <f t="shared" si="33"/>
        <v>-2.3287140082430227E-2</v>
      </c>
      <c r="M368" s="15">
        <f t="shared" si="34"/>
        <v>-1.312976305138343E-2</v>
      </c>
      <c r="N368" s="15">
        <f t="shared" si="35"/>
        <v>-2.2225951818399217E-2</v>
      </c>
      <c r="O368" s="15">
        <f t="shared" si="36"/>
        <v>1.315450754391718E-2</v>
      </c>
    </row>
    <row r="369" spans="1:15">
      <c r="A369" s="1" t="s">
        <v>373</v>
      </c>
      <c r="B369" s="3">
        <v>1.102032121803548E-2</v>
      </c>
      <c r="C369" s="3">
        <v>3.7629977386421147E-2</v>
      </c>
      <c r="D369" s="3">
        <v>1.018332804947482E-2</v>
      </c>
      <c r="E369" s="3">
        <v>-7.3128210298248483E-5</v>
      </c>
      <c r="F369" s="3">
        <v>1.470011595100841E-3</v>
      </c>
      <c r="G369" s="5">
        <v>1.1208626667222868E-2</v>
      </c>
      <c r="H369" s="5">
        <v>3.065E-2</v>
      </c>
      <c r="J369" s="15">
        <f t="shared" si="31"/>
        <v>8.4661545513688135E-3</v>
      </c>
      <c r="K369" s="15">
        <f t="shared" si="32"/>
        <v>3.5075810719754477E-2</v>
      </c>
      <c r="L369" s="15">
        <f t="shared" si="33"/>
        <v>7.6291613828081539E-3</v>
      </c>
      <c r="M369" s="15">
        <f t="shared" si="34"/>
        <v>-2.6272948769649153E-3</v>
      </c>
      <c r="N369" s="15">
        <f t="shared" si="35"/>
        <v>-1.0841550715658258E-3</v>
      </c>
      <c r="O369" s="15">
        <f t="shared" si="36"/>
        <v>8.6544600005562019E-3</v>
      </c>
    </row>
    <row r="370" spans="1:15">
      <c r="A370" s="1" t="s">
        <v>374</v>
      </c>
      <c r="B370" s="3">
        <v>-4.9413760977880847E-2</v>
      </c>
      <c r="C370" s="3">
        <v>-6.576522027500574E-2</v>
      </c>
      <c r="D370" s="3">
        <v>-5.6742083981666198E-2</v>
      </c>
      <c r="E370" s="3">
        <v>-6.9075492996070589E-2</v>
      </c>
      <c r="F370" s="3">
        <v>-6.8477924447305202E-2</v>
      </c>
      <c r="G370" s="5">
        <v>-5.5118621466092955E-2</v>
      </c>
      <c r="H370" s="5">
        <v>3.1489999999999997E-2</v>
      </c>
      <c r="J370" s="15">
        <f t="shared" si="31"/>
        <v>-5.203792764454751E-2</v>
      </c>
      <c r="K370" s="15">
        <f t="shared" si="32"/>
        <v>-6.8389386941672403E-2</v>
      </c>
      <c r="L370" s="15">
        <f t="shared" si="33"/>
        <v>-5.9366250648332862E-2</v>
      </c>
      <c r="M370" s="15">
        <f t="shared" si="34"/>
        <v>-7.1699659662737253E-2</v>
      </c>
      <c r="N370" s="15">
        <f t="shared" si="35"/>
        <v>-7.1102091113971866E-2</v>
      </c>
      <c r="O370" s="15">
        <f t="shared" si="36"/>
        <v>-5.7742788132759619E-2</v>
      </c>
    </row>
    <row r="371" spans="1:15">
      <c r="A371" s="1" t="s">
        <v>375</v>
      </c>
      <c r="B371" s="3">
        <v>1.567949332550966E-2</v>
      </c>
      <c r="C371" s="3">
        <v>3.7927797843462902E-4</v>
      </c>
      <c r="D371" s="3">
        <v>-1.2775199097763829E-2</v>
      </c>
      <c r="E371" s="3">
        <v>2.5042196963553521E-2</v>
      </c>
      <c r="F371" s="3">
        <v>3.6836334448318429E-2</v>
      </c>
      <c r="G371" s="5">
        <v>1.1370710399294272E-2</v>
      </c>
      <c r="H371" s="5">
        <v>2.9929999999999998E-2</v>
      </c>
      <c r="J371" s="15">
        <f t="shared" si="31"/>
        <v>1.3185326658842993E-2</v>
      </c>
      <c r="K371" s="15">
        <f t="shared" si="32"/>
        <v>-2.1148886882320379E-3</v>
      </c>
      <c r="L371" s="15">
        <f t="shared" si="33"/>
        <v>-1.5269365764430496E-2</v>
      </c>
      <c r="M371" s="15">
        <f t="shared" si="34"/>
        <v>2.2548030296886856E-2</v>
      </c>
      <c r="N371" s="15">
        <f t="shared" si="35"/>
        <v>3.4342167781651764E-2</v>
      </c>
      <c r="O371" s="15">
        <f t="shared" si="36"/>
        <v>8.876543732627605E-3</v>
      </c>
    </row>
    <row r="372" spans="1:15">
      <c r="A372" s="1" t="s">
        <v>376</v>
      </c>
      <c r="B372" s="3">
        <v>-0.1023769080256781</v>
      </c>
      <c r="C372" s="3">
        <v>-7.6851901756229218E-2</v>
      </c>
      <c r="D372" s="3">
        <v>-5.5088279739098342E-2</v>
      </c>
      <c r="E372" s="3">
        <v>-2.7341989948475E-2</v>
      </c>
      <c r="F372" s="3">
        <v>-3.4208243551554773E-2</v>
      </c>
      <c r="G372" s="5">
        <v>-8.0581912720443308E-2</v>
      </c>
      <c r="H372" s="5">
        <v>2.6859999999999998E-2</v>
      </c>
      <c r="J372" s="15">
        <f t="shared" si="31"/>
        <v>-0.10461524135901143</v>
      </c>
      <c r="K372" s="15">
        <f t="shared" si="32"/>
        <v>-7.9090235089562547E-2</v>
      </c>
      <c r="L372" s="15">
        <f t="shared" si="33"/>
        <v>-5.7326613072431677E-2</v>
      </c>
      <c r="M372" s="15">
        <f t="shared" si="34"/>
        <v>-2.9580323281808332E-2</v>
      </c>
      <c r="N372" s="15">
        <f t="shared" si="35"/>
        <v>-3.6446576884888109E-2</v>
      </c>
      <c r="O372" s="15">
        <f t="shared" si="36"/>
        <v>-8.2820246053776636E-2</v>
      </c>
    </row>
    <row r="373" spans="1:15">
      <c r="A373" s="1" t="s">
        <v>377</v>
      </c>
      <c r="B373" s="3">
        <v>7.5718030731351096E-2</v>
      </c>
      <c r="C373" s="3">
        <v>5.5909052002283667E-2</v>
      </c>
      <c r="D373" s="3">
        <v>6.0711697527302343E-2</v>
      </c>
      <c r="E373" s="3">
        <v>6.621007542765299E-2</v>
      </c>
      <c r="F373" s="3">
        <v>8.069169056025538E-2</v>
      </c>
      <c r="G373" s="5">
        <v>7.2969169917145471E-2</v>
      </c>
      <c r="H373" s="5">
        <v>2.6329999999999999E-2</v>
      </c>
      <c r="J373" s="15">
        <f t="shared" si="31"/>
        <v>7.3523864064684433E-2</v>
      </c>
      <c r="K373" s="15">
        <f t="shared" si="32"/>
        <v>5.3714885335617003E-2</v>
      </c>
      <c r="L373" s="15">
        <f t="shared" si="33"/>
        <v>5.8517530860635679E-2</v>
      </c>
      <c r="M373" s="15">
        <f t="shared" si="34"/>
        <v>6.4015908760986326E-2</v>
      </c>
      <c r="N373" s="15">
        <f t="shared" si="35"/>
        <v>7.8497523893588717E-2</v>
      </c>
      <c r="O373" s="15">
        <f t="shared" si="36"/>
        <v>7.0775003250478807E-2</v>
      </c>
    </row>
    <row r="374" spans="1:15">
      <c r="A374" s="1" t="s">
        <v>378</v>
      </c>
      <c r="B374" s="3">
        <v>3.921615612875131E-2</v>
      </c>
      <c r="C374" s="3">
        <v>6.0281593889090351E-3</v>
      </c>
      <c r="D374" s="3">
        <v>3.9460976983792653E-2</v>
      </c>
      <c r="E374" s="3">
        <v>4.3340661378176E-2</v>
      </c>
      <c r="F374" s="3">
        <v>8.6242564274383992E-3</v>
      </c>
      <c r="G374" s="5">
        <v>3.3124666536076916E-2</v>
      </c>
      <c r="H374" s="5">
        <v>2.7149999999999997E-2</v>
      </c>
      <c r="J374" s="15">
        <f t="shared" si="31"/>
        <v>3.695365612875131E-2</v>
      </c>
      <c r="K374" s="15">
        <f t="shared" si="32"/>
        <v>3.7656593889090354E-3</v>
      </c>
      <c r="L374" s="15">
        <f t="shared" si="33"/>
        <v>3.7198476983792653E-2</v>
      </c>
      <c r="M374" s="15">
        <f t="shared" si="34"/>
        <v>4.1078161378175999E-2</v>
      </c>
      <c r="N374" s="15">
        <f t="shared" si="35"/>
        <v>6.3617564274383994E-3</v>
      </c>
      <c r="O374" s="15">
        <f t="shared" si="36"/>
        <v>3.0862166536076915E-2</v>
      </c>
    </row>
    <row r="375" spans="1:15">
      <c r="A375" s="1" t="s">
        <v>379</v>
      </c>
      <c r="B375" s="3">
        <v>3.4301813115044287E-2</v>
      </c>
      <c r="C375" s="3">
        <v>2.3251100146493869E-2</v>
      </c>
      <c r="D375" s="3">
        <v>2.3124810764643951E-2</v>
      </c>
      <c r="E375" s="3">
        <v>2.5135175699456579E-2</v>
      </c>
      <c r="F375" s="3">
        <v>2.4532614019779009E-2</v>
      </c>
      <c r="G375" s="5">
        <v>2.9093651566260148E-2</v>
      </c>
      <c r="H375" s="5">
        <v>2.4070000000000001E-2</v>
      </c>
      <c r="J375" s="15">
        <f t="shared" si="31"/>
        <v>3.2295979781710955E-2</v>
      </c>
      <c r="K375" s="15">
        <f t="shared" si="32"/>
        <v>2.1245266813160538E-2</v>
      </c>
      <c r="L375" s="15">
        <f t="shared" si="33"/>
        <v>2.1118977431310616E-2</v>
      </c>
      <c r="M375" s="15">
        <f t="shared" si="34"/>
        <v>2.3129342366123247E-2</v>
      </c>
      <c r="N375" s="15">
        <f t="shared" si="35"/>
        <v>2.2526780686445674E-2</v>
      </c>
      <c r="O375" s="15">
        <f t="shared" si="36"/>
        <v>2.7087818232926816E-2</v>
      </c>
    </row>
    <row r="376" spans="1:15">
      <c r="A376" s="1" t="s">
        <v>380</v>
      </c>
      <c r="B376" s="3">
        <v>4.083044890358456E-2</v>
      </c>
      <c r="C376" s="3">
        <v>1.5299532620719789E-2</v>
      </c>
      <c r="D376" s="3">
        <v>3.8145714785129667E-2</v>
      </c>
      <c r="E376" s="3">
        <v>1.8478952070158299E-2</v>
      </c>
      <c r="F376" s="3">
        <v>2.2532517483107809E-2</v>
      </c>
      <c r="G376" s="5">
        <v>3.523416409265244E-2</v>
      </c>
      <c r="H376" s="5">
        <v>2.504E-2</v>
      </c>
      <c r="J376" s="15">
        <f t="shared" si="31"/>
        <v>3.8743782236917892E-2</v>
      </c>
      <c r="K376" s="15">
        <f t="shared" si="32"/>
        <v>1.3212865954053122E-2</v>
      </c>
      <c r="L376" s="15">
        <f t="shared" si="33"/>
        <v>3.6059048118463E-2</v>
      </c>
      <c r="M376" s="15">
        <f t="shared" si="34"/>
        <v>1.6392285403491632E-2</v>
      </c>
      <c r="N376" s="15">
        <f t="shared" si="35"/>
        <v>2.0445850816441142E-2</v>
      </c>
      <c r="O376" s="15">
        <f t="shared" si="36"/>
        <v>3.3147497425985772E-2</v>
      </c>
    </row>
    <row r="377" spans="1:15">
      <c r="A377" s="1" t="s">
        <v>381</v>
      </c>
      <c r="B377" s="3">
        <v>-5.9321957100676073E-2</v>
      </c>
      <c r="C377" s="3">
        <v>-3.4353365248348318E-2</v>
      </c>
      <c r="D377" s="3">
        <v>-4.8003888033613218E-2</v>
      </c>
      <c r="E377" s="3">
        <v>-2.2001777542540641E-2</v>
      </c>
      <c r="F377" s="3">
        <v>-6.8998018787563314E-2</v>
      </c>
      <c r="G377" s="5">
        <v>-5.4275776341946837E-2</v>
      </c>
      <c r="H377" s="5">
        <v>2.1259999999999998E-2</v>
      </c>
      <c r="J377" s="15">
        <f t="shared" si="31"/>
        <v>-6.1093623767342738E-2</v>
      </c>
      <c r="K377" s="15">
        <f t="shared" si="32"/>
        <v>-3.6125031915014982E-2</v>
      </c>
      <c r="L377" s="15">
        <f t="shared" si="33"/>
        <v>-4.9775554700279882E-2</v>
      </c>
      <c r="M377" s="15">
        <f t="shared" si="34"/>
        <v>-2.3773444209207309E-2</v>
      </c>
      <c r="N377" s="15">
        <f t="shared" si="35"/>
        <v>-7.0769685454229986E-2</v>
      </c>
      <c r="O377" s="15">
        <f t="shared" si="36"/>
        <v>-5.6047443008613501E-2</v>
      </c>
    </row>
    <row r="378" spans="1:15">
      <c r="A378" s="1" t="s">
        <v>382</v>
      </c>
      <c r="B378" s="3">
        <v>4.7551262973719782E-2</v>
      </c>
      <c r="C378" s="3">
        <v>1.6649539962498901E-2</v>
      </c>
      <c r="D378" s="3">
        <v>4.5011519673883879E-2</v>
      </c>
      <c r="E378" s="3">
        <v>4.1337567102559217E-2</v>
      </c>
      <c r="F378" s="3">
        <v>4.0976566744073788E-2</v>
      </c>
      <c r="G378" s="5">
        <v>4.3534875055776592E-2</v>
      </c>
      <c r="H378" s="5">
        <v>2.0070000000000001E-2</v>
      </c>
      <c r="J378" s="15">
        <f t="shared" si="31"/>
        <v>4.5878762973719782E-2</v>
      </c>
      <c r="K378" s="15">
        <f t="shared" si="32"/>
        <v>1.4977039962498901E-2</v>
      </c>
      <c r="L378" s="15">
        <f t="shared" si="33"/>
        <v>4.3339019673883879E-2</v>
      </c>
      <c r="M378" s="15">
        <f t="shared" si="34"/>
        <v>3.9665067102559216E-2</v>
      </c>
      <c r="N378" s="15">
        <f t="shared" si="35"/>
        <v>3.9304066744073787E-2</v>
      </c>
      <c r="O378" s="15">
        <f t="shared" si="36"/>
        <v>4.1862375055776592E-2</v>
      </c>
    </row>
    <row r="379" spans="1:15">
      <c r="A379" s="1" t="s">
        <v>383</v>
      </c>
      <c r="B379" s="3">
        <v>3.5658763054437867E-2</v>
      </c>
      <c r="C379" s="3">
        <v>2.1733028161747551E-2</v>
      </c>
      <c r="D379" s="3">
        <v>9.3508693207639091E-4</v>
      </c>
      <c r="E379" s="3">
        <v>1.312134039675057E-2</v>
      </c>
      <c r="F379" s="3">
        <v>8.8632442930936823E-3</v>
      </c>
      <c r="G379" s="5">
        <v>2.3597184580495981E-2</v>
      </c>
      <c r="H379" s="5">
        <v>2.0160000000000001E-2</v>
      </c>
      <c r="J379" s="15">
        <f t="shared" si="31"/>
        <v>3.3978763054437866E-2</v>
      </c>
      <c r="K379" s="15">
        <f t="shared" si="32"/>
        <v>2.005302816174755E-2</v>
      </c>
      <c r="L379" s="15">
        <f t="shared" si="33"/>
        <v>-7.4491306792360916E-4</v>
      </c>
      <c r="M379" s="15">
        <f t="shared" si="34"/>
        <v>1.1441340396750571E-2</v>
      </c>
      <c r="N379" s="15">
        <f t="shared" si="35"/>
        <v>7.1832442930936822E-3</v>
      </c>
      <c r="O379" s="15">
        <f t="shared" si="36"/>
        <v>2.191718458049598E-2</v>
      </c>
    </row>
    <row r="380" spans="1:15">
      <c r="A380" s="1" t="s">
        <v>384</v>
      </c>
      <c r="B380" s="3">
        <v>-7.1770751411605951E-3</v>
      </c>
      <c r="C380" s="3">
        <v>2.4233960872075509E-4</v>
      </c>
      <c r="D380" s="3">
        <v>-1.494745344167442E-2</v>
      </c>
      <c r="E380" s="3">
        <v>-4.8868718620412109E-2</v>
      </c>
      <c r="F380" s="3">
        <v>-3.9318401020501451E-2</v>
      </c>
      <c r="G380" s="5">
        <v>-1.3173736281776639E-2</v>
      </c>
      <c r="H380" s="5">
        <v>1.4990000000000002E-2</v>
      </c>
      <c r="J380" s="15">
        <f t="shared" si="31"/>
        <v>-8.4262418078272627E-3</v>
      </c>
      <c r="K380" s="15">
        <f t="shared" si="32"/>
        <v>-1.0068270579459118E-3</v>
      </c>
      <c r="L380" s="15">
        <f t="shared" si="33"/>
        <v>-1.6196620108341088E-2</v>
      </c>
      <c r="M380" s="15">
        <f t="shared" si="34"/>
        <v>-5.0117885287078778E-2</v>
      </c>
      <c r="N380" s="15">
        <f t="shared" si="35"/>
        <v>-4.056756768716812E-2</v>
      </c>
      <c r="O380" s="15">
        <f t="shared" si="36"/>
        <v>-1.4422902948443306E-2</v>
      </c>
    </row>
    <row r="381" spans="1:15">
      <c r="A381" s="1" t="s">
        <v>385</v>
      </c>
      <c r="B381" s="3">
        <v>3.1041259715322289E-2</v>
      </c>
      <c r="C381" s="3">
        <v>5.4530635982335193E-2</v>
      </c>
      <c r="D381" s="3">
        <v>4.0430089608434083E-2</v>
      </c>
      <c r="E381" s="3">
        <v>2.66610664265103E-2</v>
      </c>
      <c r="F381" s="3">
        <v>3.264261190804902E-2</v>
      </c>
      <c r="G381" s="5">
        <v>3.4682441221241062E-2</v>
      </c>
      <c r="H381" s="5">
        <v>1.6659999999999998E-2</v>
      </c>
      <c r="J381" s="15">
        <f t="shared" si="31"/>
        <v>2.9652926381988957E-2</v>
      </c>
      <c r="K381" s="15">
        <f t="shared" si="32"/>
        <v>5.3142302649001862E-2</v>
      </c>
      <c r="L381" s="15">
        <f t="shared" si="33"/>
        <v>3.9041756275100752E-2</v>
      </c>
      <c r="M381" s="15">
        <f t="shared" si="34"/>
        <v>2.5272733093176968E-2</v>
      </c>
      <c r="N381" s="15">
        <f t="shared" si="35"/>
        <v>3.1254278574715688E-2</v>
      </c>
      <c r="O381" s="15">
        <f t="shared" si="36"/>
        <v>3.329410788790773E-2</v>
      </c>
    </row>
    <row r="382" spans="1:15">
      <c r="A382" s="1" t="s">
        <v>386</v>
      </c>
      <c r="B382" s="3">
        <v>-2.508514049453348E-3</v>
      </c>
      <c r="C382" s="3">
        <v>2.334978071247765E-2</v>
      </c>
      <c r="D382" s="3">
        <v>7.6917832184481248E-3</v>
      </c>
      <c r="E382" s="3">
        <v>5.6073310482266381E-3</v>
      </c>
      <c r="F382" s="3">
        <v>1.7359461846479109E-2</v>
      </c>
      <c r="G382" s="5">
        <v>3.2064565452184727E-3</v>
      </c>
      <c r="H382" s="5">
        <v>1.6879999999999999E-2</v>
      </c>
      <c r="J382" s="15">
        <f t="shared" si="31"/>
        <v>-3.9151807161200147E-3</v>
      </c>
      <c r="K382" s="15">
        <f t="shared" si="32"/>
        <v>2.1943114045810983E-2</v>
      </c>
      <c r="L382" s="15">
        <f t="shared" si="33"/>
        <v>6.2851165517814585E-3</v>
      </c>
      <c r="M382" s="15">
        <f t="shared" si="34"/>
        <v>4.2006643815599718E-3</v>
      </c>
      <c r="N382" s="15">
        <f t="shared" si="35"/>
        <v>1.5952795179812441E-2</v>
      </c>
      <c r="O382" s="15">
        <f t="shared" si="36"/>
        <v>1.7997898785518062E-3</v>
      </c>
    </row>
    <row r="383" spans="1:15">
      <c r="A383" s="1" t="s">
        <v>387</v>
      </c>
      <c r="B383" s="3">
        <v>5.2444930448129673E-2</v>
      </c>
      <c r="C383" s="3">
        <v>2.115829948442758E-2</v>
      </c>
      <c r="D383" s="3">
        <v>3.0598516832054369E-2</v>
      </c>
      <c r="E383" s="3">
        <v>1.7599071475139949E-2</v>
      </c>
      <c r="F383" s="3">
        <v>1.42295604874444E-2</v>
      </c>
      <c r="G383" s="5">
        <v>4.0076227986988573E-2</v>
      </c>
      <c r="H383" s="5">
        <v>1.7739999999999999E-2</v>
      </c>
      <c r="J383" s="15">
        <f t="shared" si="31"/>
        <v>5.0966597114796341E-2</v>
      </c>
      <c r="K383" s="15">
        <f t="shared" si="32"/>
        <v>1.9679966151094248E-2</v>
      </c>
      <c r="L383" s="15">
        <f t="shared" si="33"/>
        <v>2.9120183498721038E-2</v>
      </c>
      <c r="M383" s="15">
        <f t="shared" si="34"/>
        <v>1.6120738141806618E-2</v>
      </c>
      <c r="N383" s="15">
        <f t="shared" si="35"/>
        <v>1.2751227154111066E-2</v>
      </c>
      <c r="O383" s="15">
        <f t="shared" si="36"/>
        <v>3.8597894653655242E-2</v>
      </c>
    </row>
    <row r="384" spans="1:15">
      <c r="A384" s="1" t="s">
        <v>388</v>
      </c>
      <c r="B384" s="3">
        <v>6.2098585389087687E-3</v>
      </c>
      <c r="C384" s="3">
        <v>-1.8180922935864419E-3</v>
      </c>
      <c r="D384" s="3">
        <v>1.572629831999435E-2</v>
      </c>
      <c r="E384" s="3">
        <v>2.1641460809365652E-3</v>
      </c>
      <c r="F384" s="3">
        <v>4.9878792410417448E-2</v>
      </c>
      <c r="G384" s="5">
        <v>1.232386231346168E-2</v>
      </c>
      <c r="H384" s="5">
        <v>1.9189999999999999E-2</v>
      </c>
      <c r="J384" s="15">
        <f t="shared" si="31"/>
        <v>4.6106918722421024E-3</v>
      </c>
      <c r="K384" s="15">
        <f t="shared" si="32"/>
        <v>-3.4172589602531082E-3</v>
      </c>
      <c r="L384" s="15">
        <f t="shared" si="33"/>
        <v>1.4127131653327683E-2</v>
      </c>
      <c r="M384" s="15">
        <f t="shared" si="34"/>
        <v>5.6497941426989873E-4</v>
      </c>
      <c r="N384" s="15">
        <f t="shared" si="35"/>
        <v>4.8279625743750783E-2</v>
      </c>
      <c r="O384" s="15">
        <f t="shared" si="36"/>
        <v>1.0724695646795013E-2</v>
      </c>
    </row>
    <row r="385" spans="1:15">
      <c r="A385" s="1" t="s">
        <v>389</v>
      </c>
      <c r="B385" s="3">
        <v>1.8289200901528441E-2</v>
      </c>
      <c r="C385" s="3">
        <v>2.6462876515744539E-3</v>
      </c>
      <c r="D385" s="3">
        <v>-8.9961931498774104E-3</v>
      </c>
      <c r="E385" s="3">
        <v>-3.3115072000963302E-4</v>
      </c>
      <c r="F385" s="3">
        <v>-3.1361868453868118E-2</v>
      </c>
      <c r="G385" s="5">
        <v>5.4800410567123229E-3</v>
      </c>
      <c r="H385" s="5">
        <v>1.508E-2</v>
      </c>
      <c r="J385" s="15">
        <f t="shared" si="31"/>
        <v>1.7032534234861774E-2</v>
      </c>
      <c r="K385" s="15">
        <f t="shared" si="32"/>
        <v>1.3896209849077873E-3</v>
      </c>
      <c r="L385" s="15">
        <f t="shared" si="33"/>
        <v>-1.0252859816544077E-2</v>
      </c>
      <c r="M385" s="15">
        <f t="shared" si="34"/>
        <v>-1.5878173866762995E-3</v>
      </c>
      <c r="N385" s="15">
        <f t="shared" si="35"/>
        <v>-3.2618535120534788E-2</v>
      </c>
      <c r="O385" s="15">
        <f t="shared" si="36"/>
        <v>4.2233743900456566E-3</v>
      </c>
    </row>
    <row r="386" spans="1:15">
      <c r="A386" s="1" t="s">
        <v>390</v>
      </c>
      <c r="B386" s="3">
        <v>-7.8253184583046947E-2</v>
      </c>
      <c r="C386" s="3">
        <v>-8.9022233668239456E-2</v>
      </c>
      <c r="D386" s="3">
        <v>-9.0357322710112972E-2</v>
      </c>
      <c r="E386" s="3">
        <v>-7.3089726331014779E-2</v>
      </c>
      <c r="F386" s="3">
        <v>-4.7305151497372411E-2</v>
      </c>
      <c r="G386" s="5">
        <v>-7.6988382343461753E-2</v>
      </c>
      <c r="H386" s="5">
        <v>1.1519999999999999E-2</v>
      </c>
      <c r="J386" s="15">
        <f t="shared" si="31"/>
        <v>-7.921318458304695E-2</v>
      </c>
      <c r="K386" s="15">
        <f t="shared" si="32"/>
        <v>-8.9982233668239459E-2</v>
      </c>
      <c r="L386" s="15">
        <f t="shared" si="33"/>
        <v>-9.1317322710112975E-2</v>
      </c>
      <c r="M386" s="15">
        <f t="shared" si="34"/>
        <v>-7.4049726331014781E-2</v>
      </c>
      <c r="N386" s="15">
        <f t="shared" si="35"/>
        <v>-4.8265151497372413E-2</v>
      </c>
      <c r="O386" s="15">
        <f t="shared" si="36"/>
        <v>-7.7948382343461756E-2</v>
      </c>
    </row>
    <row r="387" spans="1:15">
      <c r="A387" s="1" t="s">
        <v>391</v>
      </c>
      <c r="B387" s="3">
        <v>-0.13371653954107041</v>
      </c>
      <c r="C387" s="3">
        <v>-7.0438949402429132E-2</v>
      </c>
      <c r="D387" s="3">
        <v>-0.15299749659816969</v>
      </c>
      <c r="E387" s="3">
        <v>-0.22422667175502339</v>
      </c>
      <c r="F387" s="3">
        <v>-0.1650508108542639</v>
      </c>
      <c r="G387" s="5">
        <v>-0.14241500796811027</v>
      </c>
      <c r="H387" s="5">
        <v>6.7400000000000003E-3</v>
      </c>
      <c r="J387" s="15">
        <f t="shared" ref="J387:J427" si="37">B387-($H387/12)</f>
        <v>-0.13427820620773706</v>
      </c>
      <c r="K387" s="15">
        <f t="shared" si="32"/>
        <v>-7.1000616069095801E-2</v>
      </c>
      <c r="L387" s="15">
        <f t="shared" si="33"/>
        <v>-0.15355916326483635</v>
      </c>
      <c r="M387" s="15">
        <f t="shared" si="34"/>
        <v>-0.22478833842169005</v>
      </c>
      <c r="N387" s="15">
        <f t="shared" si="35"/>
        <v>-0.16561247752093056</v>
      </c>
      <c r="O387" s="15">
        <f t="shared" si="36"/>
        <v>-0.14297667463477692</v>
      </c>
    </row>
    <row r="388" spans="1:15">
      <c r="A388" s="1" t="s">
        <v>392</v>
      </c>
      <c r="B388" s="3">
        <v>0.1309075123691219</v>
      </c>
      <c r="C388" s="3">
        <v>5.9808918791719012E-2</v>
      </c>
      <c r="D388" s="3">
        <v>6.6199593832772602E-2</v>
      </c>
      <c r="E388" s="3">
        <v>0.1181890100981116</v>
      </c>
      <c r="F388" s="3">
        <v>9.5127131500661946E-2</v>
      </c>
      <c r="G388" s="5">
        <v>0.10955222473206341</v>
      </c>
      <c r="H388" s="5">
        <v>6.4099999999999999E-3</v>
      </c>
      <c r="J388" s="15">
        <f t="shared" si="37"/>
        <v>0.13037334570245523</v>
      </c>
      <c r="K388" s="15">
        <f t="shared" si="32"/>
        <v>5.9274752125052343E-2</v>
      </c>
      <c r="L388" s="15">
        <f t="shared" si="33"/>
        <v>6.5665427166105933E-2</v>
      </c>
      <c r="M388" s="15">
        <f t="shared" si="34"/>
        <v>0.11765484343144493</v>
      </c>
      <c r="N388" s="15">
        <f t="shared" si="35"/>
        <v>9.4592964833995277E-2</v>
      </c>
      <c r="O388" s="15">
        <f t="shared" si="36"/>
        <v>0.10901805806539674</v>
      </c>
    </row>
    <row r="389" spans="1:15">
      <c r="A389" s="1" t="s">
        <v>393</v>
      </c>
      <c r="B389" s="3">
        <v>2.7084887112098981E-2</v>
      </c>
      <c r="C389" s="3">
        <v>3.3916368172731123E-2</v>
      </c>
      <c r="D389" s="3">
        <v>2.1868904826179088E-2</v>
      </c>
      <c r="E389" s="3">
        <v>-2.7626770012155209E-2</v>
      </c>
      <c r="F389" s="3">
        <v>-1.5762304352770339E-2</v>
      </c>
      <c r="G389" s="5">
        <v>1.9527495173813643E-2</v>
      </c>
      <c r="H389" s="5">
        <v>6.5300000000000002E-3</v>
      </c>
      <c r="J389" s="15">
        <f t="shared" si="37"/>
        <v>2.6540720445432316E-2</v>
      </c>
      <c r="K389" s="15">
        <f t="shared" si="32"/>
        <v>3.3372201506064458E-2</v>
      </c>
      <c r="L389" s="15">
        <f t="shared" si="33"/>
        <v>2.1324738159512423E-2</v>
      </c>
      <c r="M389" s="15">
        <f t="shared" si="34"/>
        <v>-2.8170936678821874E-2</v>
      </c>
      <c r="N389" s="15">
        <f t="shared" si="35"/>
        <v>-1.6306471019437004E-2</v>
      </c>
      <c r="O389" s="15">
        <f t="shared" si="36"/>
        <v>1.8983328507146978E-2</v>
      </c>
    </row>
    <row r="390" spans="1:15">
      <c r="A390" s="1" t="s">
        <v>394</v>
      </c>
      <c r="B390" s="3">
        <v>1.7010018241791769E-2</v>
      </c>
      <c r="C390" s="3">
        <v>-5.4580528181098721E-3</v>
      </c>
      <c r="D390" s="3">
        <v>3.4753609607893803E-2</v>
      </c>
      <c r="E390" s="3">
        <v>7.1731123787950019E-2</v>
      </c>
      <c r="F390" s="3">
        <v>6.5862337761906892E-2</v>
      </c>
      <c r="G390" s="5">
        <v>2.6322184103602601E-2</v>
      </c>
      <c r="H390" s="5">
        <v>6.5799999999999999E-3</v>
      </c>
      <c r="J390" s="15">
        <f t="shared" si="37"/>
        <v>1.6461684908458434E-2</v>
      </c>
      <c r="K390" s="15">
        <f t="shared" si="32"/>
        <v>-6.006386151443205E-3</v>
      </c>
      <c r="L390" s="15">
        <f t="shared" si="33"/>
        <v>3.4205276274560471E-2</v>
      </c>
      <c r="M390" s="15">
        <f t="shared" si="34"/>
        <v>7.1182790454616687E-2</v>
      </c>
      <c r="N390" s="15">
        <f t="shared" si="35"/>
        <v>6.531400442857356E-2</v>
      </c>
      <c r="O390" s="15">
        <f t="shared" si="36"/>
        <v>2.5773850770269266E-2</v>
      </c>
    </row>
    <row r="391" spans="1:15">
      <c r="A391" s="1" t="s">
        <v>395</v>
      </c>
      <c r="B391" s="3">
        <v>1.2428925845569521E-3</v>
      </c>
      <c r="C391" s="3">
        <v>-7.2429139715928875E-2</v>
      </c>
      <c r="D391" s="3">
        <v>-1.8382386008300541E-2</v>
      </c>
      <c r="E391" s="3">
        <v>-3.1144176509573209E-2</v>
      </c>
      <c r="F391" s="3">
        <v>2.9989145250581668E-2</v>
      </c>
      <c r="G391" s="5">
        <v>-4.5075948943434424E-3</v>
      </c>
      <c r="H391" s="5">
        <v>5.3300000000000005E-3</v>
      </c>
      <c r="J391" s="15">
        <f t="shared" si="37"/>
        <v>7.9872591789028539E-4</v>
      </c>
      <c r="K391" s="15">
        <f t="shared" si="32"/>
        <v>-7.2873306382595537E-2</v>
      </c>
      <c r="L391" s="15">
        <f t="shared" si="33"/>
        <v>-1.8826552674967207E-2</v>
      </c>
      <c r="M391" s="15">
        <f t="shared" si="34"/>
        <v>-3.1588343176239875E-2</v>
      </c>
      <c r="N391" s="15">
        <f t="shared" si="35"/>
        <v>2.9544978583915003E-2</v>
      </c>
      <c r="O391" s="15">
        <f t="shared" si="36"/>
        <v>-4.9517615610101089E-3</v>
      </c>
    </row>
    <row r="392" spans="1:15">
      <c r="A392" s="1" t="s">
        <v>396</v>
      </c>
      <c r="B392" s="3">
        <v>6.4660724408493991E-2</v>
      </c>
      <c r="C392" s="3">
        <v>6.56623593186548E-2</v>
      </c>
      <c r="D392" s="3">
        <v>3.2754464750709263E-2</v>
      </c>
      <c r="E392" s="3">
        <v>4.8451581526935489E-2</v>
      </c>
      <c r="F392" s="3">
        <v>1.4370715435085691E-2</v>
      </c>
      <c r="G392" s="5">
        <v>5.2025853201514649E-2</v>
      </c>
      <c r="H392" s="5">
        <v>7.0599999999999994E-3</v>
      </c>
      <c r="J392" s="15">
        <f t="shared" si="37"/>
        <v>6.4072391075160662E-2</v>
      </c>
      <c r="K392" s="15">
        <f t="shared" si="32"/>
        <v>6.5074025985321471E-2</v>
      </c>
      <c r="L392" s="15">
        <f t="shared" si="33"/>
        <v>3.2166131417375926E-2</v>
      </c>
      <c r="M392" s="15">
        <f t="shared" si="34"/>
        <v>4.7863248193602152E-2</v>
      </c>
      <c r="N392" s="15">
        <f t="shared" si="35"/>
        <v>1.3782382101752358E-2</v>
      </c>
      <c r="O392" s="15">
        <f t="shared" si="36"/>
        <v>5.1437519868181313E-2</v>
      </c>
    </row>
    <row r="393" spans="1:15">
      <c r="A393" s="1" t="s">
        <v>397</v>
      </c>
      <c r="B393" s="3">
        <v>-1.83983313340009E-2</v>
      </c>
      <c r="C393" s="3">
        <v>3.0657242109858901E-2</v>
      </c>
      <c r="D393" s="3">
        <v>-1.410282667912249E-2</v>
      </c>
      <c r="E393" s="3">
        <v>-4.2101301395715038E-2</v>
      </c>
      <c r="F393" s="3">
        <v>3.689301413140274E-3</v>
      </c>
      <c r="G393" s="5">
        <v>-1.2770237282583021E-2</v>
      </c>
      <c r="H393" s="5">
        <v>6.8600000000000006E-3</v>
      </c>
      <c r="J393" s="15">
        <f t="shared" si="37"/>
        <v>-1.8969998000667568E-2</v>
      </c>
      <c r="K393" s="15">
        <f t="shared" si="32"/>
        <v>3.0085575443192233E-2</v>
      </c>
      <c r="L393" s="15">
        <f t="shared" si="33"/>
        <v>-1.4674493345789156E-2</v>
      </c>
      <c r="M393" s="15">
        <f t="shared" si="34"/>
        <v>-4.2672968062381703E-2</v>
      </c>
      <c r="N393" s="15">
        <f t="shared" si="35"/>
        <v>3.1176347464736071E-3</v>
      </c>
      <c r="O393" s="15">
        <f t="shared" si="36"/>
        <v>-1.3341903949249688E-2</v>
      </c>
    </row>
    <row r="394" spans="1:15">
      <c r="A394" s="1" t="s">
        <v>398</v>
      </c>
      <c r="B394" s="3">
        <v>-2.5509756705091809E-2</v>
      </c>
      <c r="C394" s="3">
        <v>-1.523475233602282E-2</v>
      </c>
      <c r="D394" s="3">
        <v>-5.7029124522244963E-2</v>
      </c>
      <c r="E394" s="3">
        <v>-4.8077165368254661E-3</v>
      </c>
      <c r="F394" s="3">
        <v>2.1398992260859399E-2</v>
      </c>
      <c r="G394" s="5">
        <v>-2.3504853268682045E-2</v>
      </c>
      <c r="H394" s="5">
        <v>8.7399999999999995E-3</v>
      </c>
      <c r="J394" s="15">
        <f t="shared" si="37"/>
        <v>-2.6238090038425144E-2</v>
      </c>
      <c r="K394" s="15">
        <f t="shared" si="32"/>
        <v>-1.5963085669356152E-2</v>
      </c>
      <c r="L394" s="15">
        <f t="shared" si="33"/>
        <v>-5.7757457855578294E-2</v>
      </c>
      <c r="M394" s="15">
        <f t="shared" si="34"/>
        <v>-5.5360498701587995E-3</v>
      </c>
      <c r="N394" s="15">
        <f t="shared" si="35"/>
        <v>2.0670658927526064E-2</v>
      </c>
      <c r="O394" s="15">
        <f t="shared" si="36"/>
        <v>-2.4233186602015379E-2</v>
      </c>
    </row>
    <row r="395" spans="1:15">
      <c r="A395" s="1" t="s">
        <v>399</v>
      </c>
      <c r="B395" s="3">
        <v>8.5657915972992507E-2</v>
      </c>
      <c r="C395" s="3">
        <v>9.3940740575948867E-2</v>
      </c>
      <c r="D395" s="3">
        <v>0.1334366019379013</v>
      </c>
      <c r="E395" s="3">
        <v>0.1133607123391072</v>
      </c>
      <c r="F395" s="3">
        <v>6.4692375771122634E-2</v>
      </c>
      <c r="G395" s="5">
        <v>9.274668984403879E-2</v>
      </c>
      <c r="H395" s="5">
        <v>8.4200000000000004E-3</v>
      </c>
      <c r="J395" s="15">
        <f t="shared" si="37"/>
        <v>8.4956249306325837E-2</v>
      </c>
      <c r="K395" s="15">
        <f t="shared" si="32"/>
        <v>9.3239073909282197E-2</v>
      </c>
      <c r="L395" s="15">
        <f t="shared" si="33"/>
        <v>0.13273493527123464</v>
      </c>
      <c r="M395" s="15">
        <f t="shared" si="34"/>
        <v>0.11265904567244053</v>
      </c>
      <c r="N395" s="15">
        <f t="shared" si="35"/>
        <v>6.3990709104455964E-2</v>
      </c>
      <c r="O395" s="15">
        <f t="shared" si="36"/>
        <v>9.2045023177372121E-2</v>
      </c>
    </row>
    <row r="396" spans="1:15">
      <c r="A396" s="1" t="s">
        <v>400</v>
      </c>
      <c r="B396" s="3">
        <v>1.6412774362601551E-2</v>
      </c>
      <c r="C396" s="3">
        <v>1.6625452693469569E-2</v>
      </c>
      <c r="D396" s="3">
        <v>2.2124448873868399E-2</v>
      </c>
      <c r="E396" s="3">
        <v>2.766577991572073E-2</v>
      </c>
      <c r="F396" s="3">
        <v>4.7377730761233298E-2</v>
      </c>
      <c r="G396" s="5">
        <v>2.1734984779536979E-2</v>
      </c>
      <c r="H396" s="5">
        <v>9.1599999999999997E-3</v>
      </c>
      <c r="J396" s="15">
        <f t="shared" si="37"/>
        <v>1.5649441029268216E-2</v>
      </c>
      <c r="K396" s="15">
        <f t="shared" si="32"/>
        <v>1.5862119360136234E-2</v>
      </c>
      <c r="L396" s="15">
        <f t="shared" si="33"/>
        <v>2.1361115540535065E-2</v>
      </c>
      <c r="M396" s="15">
        <f t="shared" si="34"/>
        <v>2.6902446582387395E-2</v>
      </c>
      <c r="N396" s="15">
        <f t="shared" si="35"/>
        <v>4.6614397427899967E-2</v>
      </c>
      <c r="O396" s="15">
        <f t="shared" si="36"/>
        <v>2.0971651446203644E-2</v>
      </c>
    </row>
    <row r="397" spans="1:15">
      <c r="A397" s="1" t="s">
        <v>401</v>
      </c>
      <c r="B397" s="3">
        <v>1.743204179769611E-3</v>
      </c>
      <c r="C397" s="3">
        <v>1.0112261435868779E-3</v>
      </c>
      <c r="D397" s="3">
        <v>-3.3995070163642788E-3</v>
      </c>
      <c r="E397" s="3">
        <v>1.8045849127963979E-2</v>
      </c>
      <c r="F397" s="3">
        <v>4.1514121154172988E-2</v>
      </c>
      <c r="G397" s="5">
        <v>6.7465792286717959E-3</v>
      </c>
      <c r="H397" s="5">
        <v>1.069E-2</v>
      </c>
      <c r="J397" s="15">
        <f t="shared" si="37"/>
        <v>8.523708464362777E-4</v>
      </c>
      <c r="K397" s="15">
        <f t="shared" si="32"/>
        <v>1.2039281025354458E-4</v>
      </c>
      <c r="L397" s="15">
        <f t="shared" si="33"/>
        <v>-4.2903403496976121E-3</v>
      </c>
      <c r="M397" s="15">
        <f t="shared" si="34"/>
        <v>1.7155015794630645E-2</v>
      </c>
      <c r="N397" s="15">
        <f t="shared" si="35"/>
        <v>4.0623287820839654E-2</v>
      </c>
      <c r="O397" s="15">
        <f t="shared" si="36"/>
        <v>5.8557458953384621E-3</v>
      </c>
    </row>
    <row r="398" spans="1:15">
      <c r="A398" s="1" t="s">
        <v>402</v>
      </c>
      <c r="B398" s="3">
        <v>2.701742744523767E-2</v>
      </c>
      <c r="C398" s="3">
        <v>1.6332834887841319E-2</v>
      </c>
      <c r="D398" s="3">
        <v>2.555169131899411E-2</v>
      </c>
      <c r="E398" s="3">
        <v>2.9752780525271048E-2</v>
      </c>
      <c r="F398" s="3">
        <v>8.9107351639288301E-3</v>
      </c>
      <c r="G398" s="5">
        <v>2.4427142132177126E-2</v>
      </c>
      <c r="H398" s="5">
        <v>1.413E-2</v>
      </c>
      <c r="J398" s="15">
        <f t="shared" si="37"/>
        <v>2.5839927445237668E-2</v>
      </c>
      <c r="K398" s="15">
        <f t="shared" si="32"/>
        <v>1.5155334887841319E-2</v>
      </c>
      <c r="L398" s="15">
        <f t="shared" si="33"/>
        <v>2.4374191318994109E-2</v>
      </c>
      <c r="M398" s="15">
        <f t="shared" si="34"/>
        <v>2.8575280525271047E-2</v>
      </c>
      <c r="N398" s="15">
        <f t="shared" si="35"/>
        <v>7.7332351639288303E-3</v>
      </c>
      <c r="O398" s="15">
        <f t="shared" si="36"/>
        <v>2.3249642132177124E-2</v>
      </c>
    </row>
    <row r="399" spans="1:15">
      <c r="A399" s="1" t="s">
        <v>403</v>
      </c>
      <c r="B399" s="3">
        <v>7.0146130735702375E-2</v>
      </c>
      <c r="C399" s="3">
        <v>4.5061871014600567E-2</v>
      </c>
      <c r="D399" s="3">
        <v>6.4618193566657683E-2</v>
      </c>
      <c r="E399" s="3">
        <v>4.3070862426641807E-2</v>
      </c>
      <c r="F399" s="3">
        <v>1.8248270500535149E-2</v>
      </c>
      <c r="G399" s="5">
        <v>6.0092449191916163E-2</v>
      </c>
      <c r="H399" s="5">
        <v>1.7390000000000003E-2</v>
      </c>
      <c r="J399" s="15">
        <f t="shared" si="37"/>
        <v>6.8696964069035707E-2</v>
      </c>
      <c r="K399" s="15">
        <f t="shared" si="32"/>
        <v>4.3612704347933899E-2</v>
      </c>
      <c r="L399" s="15">
        <f t="shared" si="33"/>
        <v>6.3169026899991015E-2</v>
      </c>
      <c r="M399" s="15">
        <f t="shared" si="34"/>
        <v>4.1621695759975139E-2</v>
      </c>
      <c r="N399" s="15">
        <f t="shared" si="35"/>
        <v>1.679910383386848E-2</v>
      </c>
      <c r="O399" s="15">
        <f t="shared" si="36"/>
        <v>5.8643282525249495E-2</v>
      </c>
    </row>
    <row r="400" spans="1:15">
      <c r="A400" s="1" t="s">
        <v>404</v>
      </c>
      <c r="B400" s="3">
        <v>2.300236871837217E-2</v>
      </c>
      <c r="C400" s="3">
        <v>-4.5334143486688828E-2</v>
      </c>
      <c r="D400" s="3">
        <v>1.5723320704708992E-2</v>
      </c>
      <c r="E400" s="3">
        <v>1.133768203003298E-2</v>
      </c>
      <c r="F400" s="3">
        <v>-5.2688740346471339E-3</v>
      </c>
      <c r="G400" s="5">
        <v>1.3195926721666041E-2</v>
      </c>
      <c r="H400" s="5">
        <v>1.6240000000000001E-2</v>
      </c>
      <c r="J400" s="15">
        <f t="shared" si="37"/>
        <v>2.1649035385038835E-2</v>
      </c>
      <c r="K400" s="15">
        <f t="shared" si="32"/>
        <v>-4.668747682002216E-2</v>
      </c>
      <c r="L400" s="15">
        <f t="shared" si="33"/>
        <v>1.4369987371375658E-2</v>
      </c>
      <c r="M400" s="15">
        <f t="shared" si="34"/>
        <v>9.9843486966996464E-3</v>
      </c>
      <c r="N400" s="15">
        <f t="shared" si="35"/>
        <v>-6.622207367980467E-3</v>
      </c>
      <c r="O400" s="15">
        <f t="shared" si="36"/>
        <v>1.1842593388332708E-2</v>
      </c>
    </row>
    <row r="401" spans="1:15">
      <c r="A401" s="1" t="s">
        <v>405</v>
      </c>
      <c r="B401" s="3">
        <v>-5.0049833697256556E-3</v>
      </c>
      <c r="C401" s="3">
        <v>5.7751603534031493E-3</v>
      </c>
      <c r="D401" s="3">
        <v>3.2410671282105209E-2</v>
      </c>
      <c r="E401" s="3">
        <v>1.13949003569562E-2</v>
      </c>
      <c r="F401" s="3">
        <v>1.3350552727821839E-2</v>
      </c>
      <c r="G401" s="5">
        <v>6.1706642858673907E-3</v>
      </c>
      <c r="H401" s="5">
        <v>1.5810000000000001E-2</v>
      </c>
      <c r="J401" s="15">
        <f t="shared" si="37"/>
        <v>-6.3224833697256557E-3</v>
      </c>
      <c r="K401" s="15">
        <f t="shared" si="32"/>
        <v>4.4576603534031492E-3</v>
      </c>
      <c r="L401" s="15">
        <f t="shared" si="33"/>
        <v>3.109317128210521E-2</v>
      </c>
      <c r="M401" s="15">
        <f t="shared" si="34"/>
        <v>1.0077400356956201E-2</v>
      </c>
      <c r="N401" s="15">
        <f t="shared" si="35"/>
        <v>1.203305272782184E-2</v>
      </c>
      <c r="O401" s="15">
        <f t="shared" si="36"/>
        <v>4.8531642858673906E-3</v>
      </c>
    </row>
    <row r="402" spans="1:15">
      <c r="A402" s="1" t="s">
        <v>406</v>
      </c>
      <c r="B402" s="3">
        <v>5.3786030376683523E-2</v>
      </c>
      <c r="C402" s="3">
        <v>2.3603405720619121E-2</v>
      </c>
      <c r="D402" s="3">
        <v>1.2939559762435991E-2</v>
      </c>
      <c r="E402" s="3">
        <v>1.057623933847242E-2</v>
      </c>
      <c r="F402" s="3">
        <v>2.8384022098042711E-2</v>
      </c>
      <c r="G402" s="5">
        <v>3.9741278344906532E-2</v>
      </c>
      <c r="H402" s="5">
        <v>1.47E-2</v>
      </c>
      <c r="J402" s="15">
        <f t="shared" si="37"/>
        <v>5.2561030376683526E-2</v>
      </c>
      <c r="K402" s="15">
        <f t="shared" ref="K402:K427" si="38">C402-($H402/12)</f>
        <v>2.237840572061912E-2</v>
      </c>
      <c r="L402" s="15">
        <f t="shared" ref="L402:L427" si="39">D402-($H402/12)</f>
        <v>1.171455976243599E-2</v>
      </c>
      <c r="M402" s="15">
        <f t="shared" ref="M402:M427" si="40">E402-($H402/12)</f>
        <v>9.3512393384724193E-3</v>
      </c>
      <c r="N402" s="15">
        <f t="shared" ref="N402:N427" si="41">F402-($H402/12)</f>
        <v>2.7159022098042711E-2</v>
      </c>
      <c r="O402" s="15">
        <f t="shared" ref="O402:O427" si="42">G402-($H402/12)</f>
        <v>3.8516278344906535E-2</v>
      </c>
    </row>
    <row r="403" spans="1:15">
      <c r="A403" s="1" t="s">
        <v>407</v>
      </c>
      <c r="B403" s="3">
        <v>2.2781972563738009E-2</v>
      </c>
      <c r="C403" s="3">
        <v>-1.3317197662409051E-2</v>
      </c>
      <c r="D403" s="3">
        <v>1.787333493005339E-2</v>
      </c>
      <c r="E403" s="3">
        <v>-1.5615861609513429E-2</v>
      </c>
      <c r="F403" s="3">
        <v>-6.9630940776864159E-2</v>
      </c>
      <c r="G403" s="5">
        <v>6.5655801873836118E-3</v>
      </c>
      <c r="H403" s="5">
        <v>1.226E-2</v>
      </c>
      <c r="J403" s="15">
        <f t="shared" si="37"/>
        <v>2.1760305897071341E-2</v>
      </c>
      <c r="K403" s="15">
        <f t="shared" si="38"/>
        <v>-1.4338864329075718E-2</v>
      </c>
      <c r="L403" s="15">
        <f t="shared" si="39"/>
        <v>1.6851668263386722E-2</v>
      </c>
      <c r="M403" s="15">
        <f t="shared" si="40"/>
        <v>-1.6637528276180095E-2</v>
      </c>
      <c r="N403" s="15">
        <f t="shared" si="41"/>
        <v>-7.0652607443530829E-2</v>
      </c>
      <c r="O403" s="15">
        <f t="shared" si="42"/>
        <v>5.5439135207169454E-3</v>
      </c>
    </row>
    <row r="404" spans="1:15">
      <c r="A404" s="1" t="s">
        <v>408</v>
      </c>
      <c r="B404" s="3">
        <v>3.3889427564942932E-2</v>
      </c>
      <c r="C404" s="3">
        <v>3.5107399793725777E-2</v>
      </c>
      <c r="D404" s="3">
        <v>1.9877307927052581E-2</v>
      </c>
      <c r="E404" s="3">
        <v>1.1779689055627089E-2</v>
      </c>
      <c r="F404" s="3">
        <v>3.0950134638120009E-2</v>
      </c>
      <c r="G404" s="5">
        <v>2.9830126053491678E-2</v>
      </c>
      <c r="H404" s="5">
        <v>1.3100000000000001E-2</v>
      </c>
      <c r="J404" s="15">
        <f t="shared" si="37"/>
        <v>3.2797760898276268E-2</v>
      </c>
      <c r="K404" s="15">
        <f t="shared" si="38"/>
        <v>3.4015733127059113E-2</v>
      </c>
      <c r="L404" s="15">
        <f t="shared" si="39"/>
        <v>1.8785641260385913E-2</v>
      </c>
      <c r="M404" s="15">
        <f t="shared" si="40"/>
        <v>1.0688022388960423E-2</v>
      </c>
      <c r="N404" s="15">
        <f t="shared" si="41"/>
        <v>2.9858467971453341E-2</v>
      </c>
      <c r="O404" s="15">
        <f t="shared" si="42"/>
        <v>2.873845938682501E-2</v>
      </c>
    </row>
    <row r="405" spans="1:15">
      <c r="A405" s="1" t="s">
        <v>409</v>
      </c>
      <c r="B405" s="3">
        <v>-2.6583240172753628E-2</v>
      </c>
      <c r="C405" s="3">
        <v>5.0136379636641033E-2</v>
      </c>
      <c r="D405" s="3">
        <v>-2.645531849013524E-2</v>
      </c>
      <c r="E405" s="3">
        <v>-1.489002206777949E-2</v>
      </c>
      <c r="F405" s="3">
        <v>-1.840241756607042E-2</v>
      </c>
      <c r="G405" s="5">
        <v>-1.9956923095564492E-2</v>
      </c>
      <c r="H405" s="5">
        <v>1.489E-2</v>
      </c>
      <c r="J405" s="15">
        <f t="shared" si="37"/>
        <v>-2.7824073506086962E-2</v>
      </c>
      <c r="K405" s="15">
        <f t="shared" si="38"/>
        <v>4.8895546303307696E-2</v>
      </c>
      <c r="L405" s="15">
        <f t="shared" si="39"/>
        <v>-2.7696151823468573E-2</v>
      </c>
      <c r="M405" s="15">
        <f t="shared" si="40"/>
        <v>-1.6130855401112823E-2</v>
      </c>
      <c r="N405" s="15">
        <f t="shared" si="41"/>
        <v>-1.9643250899403754E-2</v>
      </c>
      <c r="O405" s="15">
        <f t="shared" si="42"/>
        <v>-2.1197756428897825E-2</v>
      </c>
    </row>
    <row r="406" spans="1:15">
      <c r="A406" s="1" t="s">
        <v>410</v>
      </c>
      <c r="B406" s="3">
        <v>6.1740206773292068E-2</v>
      </c>
      <c r="C406" s="3">
        <v>-3.9885526789777852E-2</v>
      </c>
      <c r="D406" s="3">
        <v>3.8739005064695013E-2</v>
      </c>
      <c r="E406" s="3">
        <v>2.6107642125419508E-2</v>
      </c>
      <c r="F406" s="3">
        <v>4.2764270524841769E-3</v>
      </c>
      <c r="G406" s="5">
        <v>4.4343642850691915E-2</v>
      </c>
      <c r="H406" s="5">
        <v>1.5609999999999999E-2</v>
      </c>
      <c r="J406" s="15">
        <f t="shared" si="37"/>
        <v>6.0439373439958734E-2</v>
      </c>
      <c r="K406" s="15">
        <f t="shared" si="38"/>
        <v>-4.1186360123111186E-2</v>
      </c>
      <c r="L406" s="15">
        <f t="shared" si="39"/>
        <v>3.7438171731361679E-2</v>
      </c>
      <c r="M406" s="15">
        <f t="shared" si="40"/>
        <v>2.4806808792086174E-2</v>
      </c>
      <c r="N406" s="15">
        <f t="shared" si="41"/>
        <v>2.9755937191508434E-3</v>
      </c>
      <c r="O406" s="15">
        <f t="shared" si="42"/>
        <v>4.3042809517358581E-2</v>
      </c>
    </row>
    <row r="407" spans="1:15">
      <c r="A407" s="1" t="s">
        <v>411</v>
      </c>
      <c r="B407" s="3">
        <v>1.4394510981868541E-2</v>
      </c>
      <c r="C407" s="3">
        <v>-3.9466938939233381E-4</v>
      </c>
      <c r="D407" s="3">
        <v>-2.8255887773319589E-2</v>
      </c>
      <c r="E407" s="3">
        <v>-4.0544935867239347E-2</v>
      </c>
      <c r="F407" s="3">
        <v>-1.7006888713708639E-2</v>
      </c>
      <c r="G407" s="5">
        <v>4.5064167797882607E-4</v>
      </c>
      <c r="H407" s="5">
        <v>1.448E-2</v>
      </c>
      <c r="J407" s="15">
        <f t="shared" si="37"/>
        <v>1.3187844315201874E-2</v>
      </c>
      <c r="K407" s="15">
        <f t="shared" si="38"/>
        <v>-1.6013360560590004E-3</v>
      </c>
      <c r="L407" s="15">
        <f t="shared" si="39"/>
        <v>-2.9462554439986258E-2</v>
      </c>
      <c r="M407" s="15">
        <f t="shared" si="40"/>
        <v>-4.1751602533906015E-2</v>
      </c>
      <c r="N407" s="15">
        <f t="shared" si="41"/>
        <v>-1.8213555380375307E-2</v>
      </c>
      <c r="O407" s="15">
        <f t="shared" si="42"/>
        <v>-7.5602498868784058E-4</v>
      </c>
    </row>
    <row r="408" spans="1:15">
      <c r="A408" s="1" t="s">
        <v>412</v>
      </c>
      <c r="B408" s="3">
        <v>4.2022452199516391E-2</v>
      </c>
      <c r="C408" s="3">
        <v>2.2215191358670641E-2</v>
      </c>
      <c r="D408" s="3">
        <v>6.7252218200005084E-2</v>
      </c>
      <c r="E408" s="3">
        <v>3.5873779765745108E-2</v>
      </c>
      <c r="F408" s="3">
        <v>2.23272920285633E-2</v>
      </c>
      <c r="G408" s="5">
        <v>4.2790856017623981E-2</v>
      </c>
      <c r="H408" s="5">
        <v>1.512E-2</v>
      </c>
      <c r="J408" s="15">
        <f t="shared" si="37"/>
        <v>4.0762452199516394E-2</v>
      </c>
      <c r="K408" s="15">
        <f t="shared" si="38"/>
        <v>2.095519135867064E-2</v>
      </c>
      <c r="L408" s="15">
        <f t="shared" si="39"/>
        <v>6.5992218200005087E-2</v>
      </c>
      <c r="M408" s="15">
        <f t="shared" si="40"/>
        <v>3.461377976574511E-2</v>
      </c>
      <c r="N408" s="15">
        <f t="shared" si="41"/>
        <v>2.1067292028563299E-2</v>
      </c>
      <c r="O408" s="15">
        <f t="shared" si="42"/>
        <v>4.1530856017623984E-2</v>
      </c>
    </row>
    <row r="409" spans="1:15">
      <c r="A409" s="1" t="s">
        <v>413</v>
      </c>
      <c r="B409" s="3">
        <v>-4.3161613186860757E-2</v>
      </c>
      <c r="C409" s="3">
        <v>-3.6927583849882643E-2</v>
      </c>
      <c r="D409" s="3">
        <v>-3.1596408719248473E-2</v>
      </c>
      <c r="E409" s="3">
        <v>-4.2550224878306453E-2</v>
      </c>
      <c r="F409" s="3">
        <v>-3.9101891547885341E-3</v>
      </c>
      <c r="G409" s="5">
        <v>-3.5039698399355376E-2</v>
      </c>
      <c r="H409" s="5">
        <v>1.78E-2</v>
      </c>
      <c r="J409" s="15">
        <f t="shared" si="37"/>
        <v>-4.4644946520194094E-2</v>
      </c>
      <c r="K409" s="15">
        <f t="shared" si="38"/>
        <v>-3.841091718321598E-2</v>
      </c>
      <c r="L409" s="15">
        <f t="shared" si="39"/>
        <v>-3.3079742052581809E-2</v>
      </c>
      <c r="M409" s="15">
        <f t="shared" si="40"/>
        <v>-4.4033558211639789E-2</v>
      </c>
      <c r="N409" s="15">
        <f t="shared" si="41"/>
        <v>-5.3935224881218671E-3</v>
      </c>
      <c r="O409" s="15">
        <f t="shared" si="42"/>
        <v>-3.6523031732688713E-2</v>
      </c>
    </row>
    <row r="410" spans="1:15">
      <c r="A410" s="1" t="s">
        <v>414</v>
      </c>
      <c r="B410" s="3">
        <v>-3.3581646985259277E-2</v>
      </c>
      <c r="C410" s="3">
        <v>-1.5020629045260331E-2</v>
      </c>
      <c r="D410" s="3">
        <v>-3.2383354056773263E-2</v>
      </c>
      <c r="E410" s="3">
        <v>2.400184709880273E-2</v>
      </c>
      <c r="F410" s="3">
        <v>-3.4069140155292103E-2</v>
      </c>
      <c r="G410" s="5">
        <v>-2.9706182275528417E-2</v>
      </c>
      <c r="H410" s="5">
        <v>1.8180000000000002E-2</v>
      </c>
      <c r="J410" s="15">
        <f t="shared" si="37"/>
        <v>-3.5096646985259279E-2</v>
      </c>
      <c r="K410" s="15">
        <f t="shared" si="38"/>
        <v>-1.653562904526033E-2</v>
      </c>
      <c r="L410" s="15">
        <f t="shared" si="39"/>
        <v>-3.3898354056773265E-2</v>
      </c>
      <c r="M410" s="15">
        <f t="shared" si="40"/>
        <v>2.2486847098802731E-2</v>
      </c>
      <c r="N410" s="15">
        <f t="shared" si="41"/>
        <v>-3.5584140155292106E-2</v>
      </c>
      <c r="O410" s="15">
        <f t="shared" si="42"/>
        <v>-3.1221182275528416E-2</v>
      </c>
    </row>
    <row r="411" spans="1:15">
      <c r="A411" s="1" t="s">
        <v>415</v>
      </c>
      <c r="B411" s="3">
        <v>4.3343609326792869E-2</v>
      </c>
      <c r="C411" s="3">
        <v>5.3872400213988659E-3</v>
      </c>
      <c r="D411" s="3">
        <v>8.9476597756595506E-3</v>
      </c>
      <c r="E411" s="3">
        <v>7.5766687302156563E-2</v>
      </c>
      <c r="F411" s="3">
        <v>-1.3700813091229801E-2</v>
      </c>
      <c r="G411" s="5">
        <v>3.0794764784964672E-2</v>
      </c>
      <c r="H411" s="5">
        <v>2.342E-2</v>
      </c>
      <c r="J411" s="15">
        <f t="shared" si="37"/>
        <v>4.1391942660126205E-2</v>
      </c>
      <c r="K411" s="15">
        <f t="shared" si="38"/>
        <v>3.4355733547321993E-3</v>
      </c>
      <c r="L411" s="15">
        <f t="shared" si="39"/>
        <v>6.995993108992884E-3</v>
      </c>
      <c r="M411" s="15">
        <f t="shared" si="40"/>
        <v>7.3815020635489892E-2</v>
      </c>
      <c r="N411" s="15">
        <f t="shared" si="41"/>
        <v>-1.5652479757896468E-2</v>
      </c>
      <c r="O411" s="15">
        <f t="shared" si="42"/>
        <v>2.8843098118298004E-2</v>
      </c>
    </row>
    <row r="412" spans="1:15">
      <c r="A412" s="1" t="s">
        <v>416</v>
      </c>
      <c r="B412" s="3">
        <v>-4.3174371265424789E-2</v>
      </c>
      <c r="C412" s="3">
        <v>-4.0302317656604643E-2</v>
      </c>
      <c r="D412" s="3">
        <v>-5.9763244181954599E-3</v>
      </c>
      <c r="E412" s="3">
        <v>-9.0874220767937046E-3</v>
      </c>
      <c r="F412" s="3">
        <v>-5.2155765015778907E-3</v>
      </c>
      <c r="G412" s="5">
        <v>-3.1163041020882333E-2</v>
      </c>
      <c r="H412" s="5">
        <v>2.9389999999999999E-2</v>
      </c>
      <c r="J412" s="15">
        <f t="shared" si="37"/>
        <v>-4.5623537932091458E-2</v>
      </c>
      <c r="K412" s="15">
        <f t="shared" si="38"/>
        <v>-4.2751484323271312E-2</v>
      </c>
      <c r="L412" s="15">
        <f t="shared" si="39"/>
        <v>-8.4254910848621262E-3</v>
      </c>
      <c r="M412" s="15">
        <f t="shared" si="40"/>
        <v>-1.1536588743460372E-2</v>
      </c>
      <c r="N412" s="15">
        <f t="shared" si="41"/>
        <v>-7.6647431682445571E-3</v>
      </c>
      <c r="O412" s="15">
        <f t="shared" si="42"/>
        <v>-3.3612207687549002E-2</v>
      </c>
    </row>
    <row r="413" spans="1:15">
      <c r="A413" s="1" t="s">
        <v>417</v>
      </c>
      <c r="B413" s="3">
        <v>-1.8473023580938788E-2</v>
      </c>
      <c r="C413" s="3">
        <v>7.0388026291790432E-5</v>
      </c>
      <c r="D413" s="3">
        <v>-6.6698903652725201E-3</v>
      </c>
      <c r="E413" s="3">
        <v>-2.0261985301429749E-2</v>
      </c>
      <c r="F413" s="3">
        <v>-1.163798200183767E-2</v>
      </c>
      <c r="G413" s="5">
        <v>-1.440097139112987E-2</v>
      </c>
      <c r="H413" s="5">
        <v>2.8479999999999998E-2</v>
      </c>
      <c r="J413" s="15">
        <f t="shared" si="37"/>
        <v>-2.084635691427212E-2</v>
      </c>
      <c r="K413" s="15">
        <f t="shared" si="38"/>
        <v>-2.3029453070415426E-3</v>
      </c>
      <c r="L413" s="15">
        <f t="shared" si="39"/>
        <v>-9.0432236986058533E-3</v>
      </c>
      <c r="M413" s="15">
        <f t="shared" si="40"/>
        <v>-2.2635318634763084E-2</v>
      </c>
      <c r="N413" s="15">
        <f t="shared" si="41"/>
        <v>-1.4011315335171004E-2</v>
      </c>
      <c r="O413" s="15">
        <f t="shared" si="42"/>
        <v>-1.6774304724463202E-2</v>
      </c>
    </row>
    <row r="414" spans="1:15">
      <c r="A414" s="1" t="s">
        <v>418</v>
      </c>
      <c r="B414" s="3">
        <v>-5.549983692251205E-2</v>
      </c>
      <c r="C414" s="3">
        <v>-5.1063920066785458E-2</v>
      </c>
      <c r="D414" s="3">
        <v>-7.3645135912835738E-2</v>
      </c>
      <c r="E414" s="3">
        <v>-5.5764840486690531E-2</v>
      </c>
      <c r="F414" s="3">
        <v>-3.6976224219426333E-2</v>
      </c>
      <c r="G414" s="5">
        <v>-5.6709615823936653E-2</v>
      </c>
      <c r="H414" s="5">
        <v>3.015E-2</v>
      </c>
      <c r="J414" s="15">
        <f t="shared" si="37"/>
        <v>-5.8012336922512051E-2</v>
      </c>
      <c r="K414" s="15">
        <f t="shared" si="38"/>
        <v>-5.3576420066785459E-2</v>
      </c>
      <c r="L414" s="15">
        <f t="shared" si="39"/>
        <v>-7.6157635912835739E-2</v>
      </c>
      <c r="M414" s="15">
        <f t="shared" si="40"/>
        <v>-5.8277340486690532E-2</v>
      </c>
      <c r="N414" s="15">
        <f t="shared" si="41"/>
        <v>-3.9488724219426334E-2</v>
      </c>
      <c r="O414" s="15">
        <f t="shared" si="42"/>
        <v>-5.9222115823936654E-2</v>
      </c>
    </row>
    <row r="415" spans="1:15">
      <c r="A415" s="1" t="s">
        <v>419</v>
      </c>
      <c r="B415" s="3">
        <v>0.107539154771106</v>
      </c>
      <c r="C415" s="3">
        <v>7.3803226945018202E-2</v>
      </c>
      <c r="D415" s="3">
        <v>6.6816605839968957E-2</v>
      </c>
      <c r="E415" s="3">
        <v>5.6019449591530122E-2</v>
      </c>
      <c r="F415" s="3">
        <v>1.6743334212145529E-2</v>
      </c>
      <c r="G415" s="5">
        <v>8.6195626448150806E-2</v>
      </c>
      <c r="H415" s="5">
        <v>2.6579999999999999E-2</v>
      </c>
      <c r="J415" s="15">
        <f t="shared" si="37"/>
        <v>0.105324154771106</v>
      </c>
      <c r="K415" s="15">
        <f t="shared" si="38"/>
        <v>7.1588226945018207E-2</v>
      </c>
      <c r="L415" s="15">
        <f t="shared" si="39"/>
        <v>6.4601605839968962E-2</v>
      </c>
      <c r="M415" s="15">
        <f t="shared" si="40"/>
        <v>5.3804449591530121E-2</v>
      </c>
      <c r="N415" s="15">
        <f t="shared" si="41"/>
        <v>1.4528334212145529E-2</v>
      </c>
      <c r="O415" s="15">
        <f t="shared" si="42"/>
        <v>8.3980626448150811E-2</v>
      </c>
    </row>
    <row r="416" spans="1:15">
      <c r="A416" s="1" t="s">
        <v>420</v>
      </c>
      <c r="B416" s="3">
        <v>-2.035241215348705E-2</v>
      </c>
      <c r="C416" s="3">
        <v>-6.2124096487927603E-3</v>
      </c>
      <c r="D416" s="3">
        <v>-4.4614587492730097E-2</v>
      </c>
      <c r="E416" s="3">
        <v>2.123752873581239E-3</v>
      </c>
      <c r="F416" s="3">
        <v>2.4145919976329051E-2</v>
      </c>
      <c r="G416" s="5">
        <v>-1.7498256391012081E-2</v>
      </c>
      <c r="H416" s="5">
        <v>3.1960000000000002E-2</v>
      </c>
      <c r="J416" s="15">
        <f t="shared" si="37"/>
        <v>-2.3015745486820383E-2</v>
      </c>
      <c r="K416" s="15">
        <f t="shared" si="38"/>
        <v>-8.8757429821260947E-3</v>
      </c>
      <c r="L416" s="15">
        <f t="shared" si="39"/>
        <v>-4.7277920826063427E-2</v>
      </c>
      <c r="M416" s="15">
        <f t="shared" si="40"/>
        <v>-5.3958045975209448E-4</v>
      </c>
      <c r="N416" s="15">
        <f t="shared" si="41"/>
        <v>2.1482586642995717E-2</v>
      </c>
      <c r="O416" s="15">
        <f t="shared" si="42"/>
        <v>-2.0161589724345414E-2</v>
      </c>
    </row>
    <row r="417" spans="1:15">
      <c r="A417" s="1" t="s">
        <v>421</v>
      </c>
      <c r="B417" s="3">
        <v>-7.1806880641198306E-2</v>
      </c>
      <c r="C417" s="3">
        <v>-8.2251203104050943E-2</v>
      </c>
      <c r="D417" s="3">
        <v>-6.5247771155566375E-2</v>
      </c>
      <c r="E417" s="3">
        <v>-8.6865328868016858E-2</v>
      </c>
      <c r="F417" s="3">
        <v>-9.8607104157352313E-2</v>
      </c>
      <c r="G417" s="5">
        <v>-7.4639641338838006E-2</v>
      </c>
      <c r="H417" s="5">
        <v>3.8290000000000005E-2</v>
      </c>
      <c r="J417" s="15">
        <f t="shared" si="37"/>
        <v>-7.4997713974531643E-2</v>
      </c>
      <c r="K417" s="15">
        <f t="shared" si="38"/>
        <v>-8.5442036437384281E-2</v>
      </c>
      <c r="L417" s="15">
        <f t="shared" si="39"/>
        <v>-6.8438604488899712E-2</v>
      </c>
      <c r="M417" s="15">
        <f t="shared" si="40"/>
        <v>-9.0056162201350196E-2</v>
      </c>
      <c r="N417" s="15">
        <f t="shared" si="41"/>
        <v>-0.10179793749068565</v>
      </c>
      <c r="O417" s="15">
        <f t="shared" si="42"/>
        <v>-7.7830474672171343E-2</v>
      </c>
    </row>
    <row r="418" spans="1:15">
      <c r="A418" s="1" t="s">
        <v>422</v>
      </c>
      <c r="B418" s="3">
        <v>5.950457348584149E-2</v>
      </c>
      <c r="C418" s="3">
        <v>1.23286147396665E-2</v>
      </c>
      <c r="D418" s="3">
        <v>5.2459240167212887E-2</v>
      </c>
      <c r="E418" s="3">
        <v>-1.2007813639642149E-2</v>
      </c>
      <c r="F418" s="3">
        <v>-4.8290230828658132E-2</v>
      </c>
      <c r="G418" s="5">
        <v>4.1951730452186753E-2</v>
      </c>
      <c r="H418" s="5">
        <v>4.0500000000000001E-2</v>
      </c>
      <c r="J418" s="15">
        <f t="shared" si="37"/>
        <v>5.6129573485841487E-2</v>
      </c>
      <c r="K418" s="15">
        <f t="shared" si="38"/>
        <v>8.9536147396665003E-3</v>
      </c>
      <c r="L418" s="15">
        <f t="shared" si="39"/>
        <v>4.9084240167212884E-2</v>
      </c>
      <c r="M418" s="15">
        <f t="shared" si="40"/>
        <v>-1.5382813639642149E-2</v>
      </c>
      <c r="N418" s="15">
        <f t="shared" si="41"/>
        <v>-5.1665230828658135E-2</v>
      </c>
      <c r="O418" s="15">
        <f t="shared" si="42"/>
        <v>3.857673045218675E-2</v>
      </c>
    </row>
    <row r="419" spans="1:15">
      <c r="A419" s="1" t="s">
        <v>423</v>
      </c>
      <c r="B419" s="3">
        <v>7.4306891025641723E-3</v>
      </c>
      <c r="C419" s="3">
        <v>4.6883603637635933E-2</v>
      </c>
      <c r="D419" s="3">
        <v>6.2146182810662892E-2</v>
      </c>
      <c r="E419" s="3">
        <v>9.1265958819079021E-2</v>
      </c>
      <c r="F419" s="3">
        <v>9.2884456025412995E-2</v>
      </c>
      <c r="G419" s="5">
        <v>2.9580412965415408E-2</v>
      </c>
      <c r="H419" s="5">
        <v>3.6110000000000003E-2</v>
      </c>
      <c r="J419" s="15">
        <f t="shared" si="37"/>
        <v>4.4215224358975054E-3</v>
      </c>
      <c r="K419" s="15">
        <f t="shared" si="38"/>
        <v>4.3874436970969266E-2</v>
      </c>
      <c r="L419" s="15">
        <f t="shared" si="39"/>
        <v>5.9137016143996225E-2</v>
      </c>
      <c r="M419" s="15">
        <f t="shared" si="40"/>
        <v>8.8256792152412361E-2</v>
      </c>
      <c r="N419" s="15">
        <f t="shared" si="41"/>
        <v>8.9875289358746335E-2</v>
      </c>
      <c r="O419" s="15">
        <f t="shared" si="42"/>
        <v>2.6571246298748741E-2</v>
      </c>
    </row>
    <row r="420" spans="1:15">
      <c r="A420" s="1" t="s">
        <v>424</v>
      </c>
      <c r="B420" s="3">
        <v>-8.8162400012555986E-2</v>
      </c>
      <c r="C420" s="3">
        <v>-2.465729110711894E-2</v>
      </c>
      <c r="D420" s="3">
        <v>-2.7147701509420051E-2</v>
      </c>
      <c r="E420" s="3">
        <v>-2.2989978691215579E-2</v>
      </c>
      <c r="F420" s="3">
        <v>-4.1172214397164127E-2</v>
      </c>
      <c r="G420" s="5">
        <v>-6.7297916657159146E-2</v>
      </c>
      <c r="H420" s="5">
        <v>3.8789999999999998E-2</v>
      </c>
      <c r="J420" s="15">
        <f t="shared" si="37"/>
        <v>-9.1394900012555985E-2</v>
      </c>
      <c r="K420" s="15">
        <f t="shared" si="38"/>
        <v>-2.7889791107118939E-2</v>
      </c>
      <c r="L420" s="15">
        <f t="shared" si="39"/>
        <v>-3.038020150942005E-2</v>
      </c>
      <c r="M420" s="15">
        <f t="shared" si="40"/>
        <v>-2.6222478691215578E-2</v>
      </c>
      <c r="N420" s="15">
        <f t="shared" si="41"/>
        <v>-4.4404714397164126E-2</v>
      </c>
      <c r="O420" s="15">
        <f t="shared" si="42"/>
        <v>-7.0530416657159145E-2</v>
      </c>
    </row>
    <row r="421" spans="1:15">
      <c r="A421" s="1" t="s">
        <v>425</v>
      </c>
      <c r="B421" s="3">
        <v>4.8185724917860613E-2</v>
      </c>
      <c r="C421" s="3">
        <v>4.4764963147069611E-2</v>
      </c>
      <c r="D421" s="3">
        <v>6.7817130764062705E-2</v>
      </c>
      <c r="E421" s="3">
        <v>6.7192547606908473E-2</v>
      </c>
      <c r="F421" s="3">
        <v>6.0551031232730333E-2</v>
      </c>
      <c r="G421" s="5">
        <v>5.39231247650587E-2</v>
      </c>
      <c r="H421" s="5">
        <v>3.5099999999999999E-2</v>
      </c>
      <c r="J421" s="15">
        <f t="shared" si="37"/>
        <v>4.5260724917860616E-2</v>
      </c>
      <c r="K421" s="15">
        <f t="shared" si="38"/>
        <v>4.1839963147069614E-2</v>
      </c>
      <c r="L421" s="15">
        <f t="shared" si="39"/>
        <v>6.4892130764062708E-2</v>
      </c>
      <c r="M421" s="15">
        <f t="shared" si="40"/>
        <v>6.4267547606908476E-2</v>
      </c>
      <c r="N421" s="15">
        <f t="shared" si="41"/>
        <v>5.7626031232730336E-2</v>
      </c>
      <c r="O421" s="15">
        <f t="shared" si="42"/>
        <v>5.0998124765058703E-2</v>
      </c>
    </row>
    <row r="422" spans="1:15">
      <c r="A422" s="1" t="s">
        <v>426</v>
      </c>
      <c r="B422" s="3">
        <v>-4.2096860313448926E-3</v>
      </c>
      <c r="C422" s="3">
        <v>-1.9135878446979799E-2</v>
      </c>
      <c r="D422" s="3">
        <v>1.386214512557961E-2</v>
      </c>
      <c r="E422" s="3">
        <v>-4.6836510611197993E-2</v>
      </c>
      <c r="F422" s="3">
        <v>-4.7007887748203372E-2</v>
      </c>
      <c r="G422" s="5">
        <v>-8.7651438287633787E-3</v>
      </c>
      <c r="H422" s="5">
        <v>3.9280000000000002E-2</v>
      </c>
      <c r="J422" s="15">
        <f t="shared" si="37"/>
        <v>-7.4830193646782256E-3</v>
      </c>
      <c r="K422" s="15">
        <f t="shared" si="38"/>
        <v>-2.2409211780313132E-2</v>
      </c>
      <c r="L422" s="15">
        <f t="shared" si="39"/>
        <v>1.0588811792246277E-2</v>
      </c>
      <c r="M422" s="15">
        <f t="shared" si="40"/>
        <v>-5.0109843944531329E-2</v>
      </c>
      <c r="N422" s="15">
        <f t="shared" si="41"/>
        <v>-5.0281221081536709E-2</v>
      </c>
      <c r="O422" s="15">
        <f t="shared" si="42"/>
        <v>-1.2038477162096712E-2</v>
      </c>
    </row>
    <row r="423" spans="1:15">
      <c r="A423" s="1" t="s">
        <v>427</v>
      </c>
      <c r="B423" s="3">
        <v>1.108060126045322E-2</v>
      </c>
      <c r="C423" s="3">
        <v>1.6822193112803769E-2</v>
      </c>
      <c r="D423" s="3">
        <v>8.9917360743709798E-4</v>
      </c>
      <c r="E423" s="3">
        <v>-1.827293060902269E-2</v>
      </c>
      <c r="F423" s="3">
        <v>6.4335247666035666E-3</v>
      </c>
      <c r="G423" s="5">
        <v>7.2185659805430197E-3</v>
      </c>
      <c r="H423" s="5">
        <v>3.4729999999999997E-2</v>
      </c>
      <c r="J423" s="15">
        <f t="shared" si="37"/>
        <v>8.186434593786554E-3</v>
      </c>
      <c r="K423" s="15">
        <f t="shared" si="38"/>
        <v>1.3928026446137103E-2</v>
      </c>
      <c r="L423" s="15">
        <f t="shared" si="39"/>
        <v>-1.9949930592295683E-3</v>
      </c>
      <c r="M423" s="15">
        <f t="shared" si="40"/>
        <v>-2.1167097275689356E-2</v>
      </c>
      <c r="N423" s="15">
        <f t="shared" si="41"/>
        <v>3.5393580999369002E-3</v>
      </c>
      <c r="O423" s="15">
        <f t="shared" si="42"/>
        <v>4.3243993138763533E-3</v>
      </c>
    </row>
    <row r="424" spans="1:15">
      <c r="A424" s="1" t="s">
        <v>428</v>
      </c>
      <c r="B424" s="3">
        <v>2.9104558363887319E-3</v>
      </c>
      <c r="C424" s="3">
        <v>-6.0401074129163186E-3</v>
      </c>
      <c r="D424" s="3">
        <v>3.250470221092791E-2</v>
      </c>
      <c r="E424" s="3">
        <v>-7.8616973868187289E-3</v>
      </c>
      <c r="F424" s="3">
        <v>-2.090495722242704E-2</v>
      </c>
      <c r="G424" s="5">
        <v>5.0388645806748334E-3</v>
      </c>
      <c r="H424" s="5">
        <v>3.4329999999999999E-2</v>
      </c>
      <c r="J424" s="15">
        <f t="shared" si="37"/>
        <v>4.9622503055398587E-5</v>
      </c>
      <c r="K424" s="15">
        <f t="shared" si="38"/>
        <v>-8.9009407462496519E-3</v>
      </c>
      <c r="L424" s="15">
        <f t="shared" si="39"/>
        <v>2.9643868877594577E-2</v>
      </c>
      <c r="M424" s="15">
        <f t="shared" si="40"/>
        <v>-1.0722530720152062E-2</v>
      </c>
      <c r="N424" s="15">
        <f t="shared" si="41"/>
        <v>-2.3765790555760374E-2</v>
      </c>
      <c r="O424" s="15">
        <f t="shared" si="42"/>
        <v>2.1780312473415001E-3</v>
      </c>
    </row>
    <row r="425" spans="1:15">
      <c r="A425" s="1" t="s">
        <v>429</v>
      </c>
      <c r="B425" s="3">
        <v>3.3996749765706352E-2</v>
      </c>
      <c r="C425" s="3">
        <v>4.6015683035682042E-2</v>
      </c>
      <c r="D425" s="3">
        <v>-3.092819142910793E-2</v>
      </c>
      <c r="E425" s="3">
        <v>-3.3907547284534142E-2</v>
      </c>
      <c r="F425" s="3">
        <v>1.08677813190392E-2</v>
      </c>
      <c r="G425" s="5">
        <v>1.746502166253425E-2</v>
      </c>
      <c r="H425" s="5">
        <v>3.6429999999999997E-2</v>
      </c>
      <c r="J425" s="15">
        <f t="shared" si="37"/>
        <v>3.0960916432373017E-2</v>
      </c>
      <c r="K425" s="15">
        <f t="shared" si="38"/>
        <v>4.2979849702348707E-2</v>
      </c>
      <c r="L425" s="15">
        <f t="shared" si="39"/>
        <v>-3.3964024762441265E-2</v>
      </c>
      <c r="M425" s="15">
        <f t="shared" si="40"/>
        <v>-3.6943380617867477E-2</v>
      </c>
      <c r="N425" s="15">
        <f t="shared" si="41"/>
        <v>7.8319479857058664E-3</v>
      </c>
      <c r="O425" s="15">
        <f t="shared" si="42"/>
        <v>1.4429188329200917E-2</v>
      </c>
    </row>
    <row r="426" spans="1:15">
      <c r="A426" s="1" t="s">
        <v>430</v>
      </c>
      <c r="B426" s="3">
        <v>4.7567664432852312E-2</v>
      </c>
      <c r="C426" s="3">
        <v>2.3332735954905561E-2</v>
      </c>
      <c r="D426" s="3">
        <v>3.0095481648932179E-2</v>
      </c>
      <c r="E426" s="3">
        <v>2.476356082062774E-2</v>
      </c>
      <c r="F426" s="3">
        <v>2.1195346477299482E-2</v>
      </c>
      <c r="G426" s="5">
        <v>3.9870326595684707E-2</v>
      </c>
      <c r="H426" s="5">
        <v>3.841E-2</v>
      </c>
      <c r="J426" s="15">
        <f t="shared" si="37"/>
        <v>4.4366831099518979E-2</v>
      </c>
      <c r="K426" s="15">
        <f t="shared" si="38"/>
        <v>2.0131902621572228E-2</v>
      </c>
      <c r="L426" s="15">
        <f t="shared" si="39"/>
        <v>2.6894648315598846E-2</v>
      </c>
      <c r="M426" s="15">
        <f t="shared" si="40"/>
        <v>2.1562727487294406E-2</v>
      </c>
      <c r="N426" s="15">
        <f t="shared" si="41"/>
        <v>1.7994513143966148E-2</v>
      </c>
      <c r="O426" s="15">
        <f t="shared" si="42"/>
        <v>3.6669493262351374E-2</v>
      </c>
    </row>
    <row r="427" spans="1:15">
      <c r="A427" s="1" t="s">
        <v>431</v>
      </c>
      <c r="B427" s="3">
        <v>1.9498138234830958E-2</v>
      </c>
      <c r="C427" s="3">
        <v>1.541064432407073E-2</v>
      </c>
      <c r="D427" s="3">
        <v>1.60279797577331E-2</v>
      </c>
      <c r="E427" s="3">
        <v>2.8410973221759499E-2</v>
      </c>
      <c r="F427" s="3">
        <v>4.6687078999744433E-2</v>
      </c>
      <c r="G427" s="5">
        <v>2.1895626801593765E-2</v>
      </c>
      <c r="H427" s="5">
        <v>3.9670000000000004E-2</v>
      </c>
      <c r="J427" s="15">
        <f t="shared" si="37"/>
        <v>1.6192304901497624E-2</v>
      </c>
      <c r="K427" s="15">
        <f t="shared" si="38"/>
        <v>1.2104810990737395E-2</v>
      </c>
      <c r="L427" s="15">
        <f t="shared" si="39"/>
        <v>1.2722146424399765E-2</v>
      </c>
      <c r="M427" s="15">
        <f t="shared" si="40"/>
        <v>2.5105139888426165E-2</v>
      </c>
      <c r="N427" s="15">
        <f t="shared" si="41"/>
        <v>4.3381245666411099E-2</v>
      </c>
      <c r="O427" s="15">
        <f t="shared" si="42"/>
        <v>1.8589793468260431E-2</v>
      </c>
    </row>
    <row r="428" spans="1:15">
      <c r="A428" s="1"/>
      <c r="H428" s="5"/>
    </row>
    <row r="429" spans="1:15">
      <c r="A429" s="6" t="s">
        <v>434</v>
      </c>
      <c r="B429" s="7">
        <f>AVERAGE(B61:B427)*12</f>
        <v>0.1007743100061205</v>
      </c>
      <c r="C429" s="7">
        <f t="shared" ref="C429:G429" si="43">AVERAGE(C61:C427)*12</f>
        <v>3.5433910520103161E-2</v>
      </c>
      <c r="D429" s="7">
        <f t="shared" si="43"/>
        <v>7.9923056362869088E-2</v>
      </c>
      <c r="E429" s="7">
        <f t="shared" si="43"/>
        <v>7.6800899302009534E-2</v>
      </c>
      <c r="F429" s="7">
        <f t="shared" si="43"/>
        <v>6.8538315527733262E-2</v>
      </c>
      <c r="G429" s="7">
        <f t="shared" si="43"/>
        <v>8.3377705307547081E-2</v>
      </c>
      <c r="H429" s="5"/>
      <c r="J429" s="15">
        <f>AVERAGE(J69:J427)</f>
        <v>4.9036949405201749E-3</v>
      </c>
      <c r="O429" s="15"/>
    </row>
    <row r="430" spans="1:15">
      <c r="A430" s="6" t="s">
        <v>433</v>
      </c>
      <c r="B430" s="7">
        <f>STDEVA(B69:B427)*12^(1/2)</f>
        <v>0.1564114225327819</v>
      </c>
      <c r="C430" s="7">
        <f t="shared" ref="C430:G430" si="44">STDEVA(C69:C427)*12^(1/2)</f>
        <v>0.17611686704633192</v>
      </c>
      <c r="D430" s="7">
        <f t="shared" si="44"/>
        <v>0.15457812673884022</v>
      </c>
      <c r="E430" s="7">
        <f t="shared" si="44"/>
        <v>0.19497929423242275</v>
      </c>
      <c r="F430" s="7">
        <f t="shared" si="44"/>
        <v>0.21106915157387074</v>
      </c>
      <c r="G430" s="7">
        <f t="shared" si="44"/>
        <v>0.147009549500669</v>
      </c>
    </row>
    <row r="431" spans="1:15">
      <c r="A431" s="6" t="s">
        <v>1573</v>
      </c>
    </row>
    <row r="432" spans="1:15" ht="15.75" thickBot="1"/>
    <row r="433" spans="1:16">
      <c r="A433" s="10"/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J433" s="10"/>
      <c r="K433" s="2" t="s">
        <v>0</v>
      </c>
      <c r="L433" s="2" t="s">
        <v>1</v>
      </c>
      <c r="M433" s="2" t="s">
        <v>2</v>
      </c>
      <c r="N433" s="2" t="s">
        <v>3</v>
      </c>
      <c r="O433" s="2" t="s">
        <v>4</v>
      </c>
    </row>
    <row r="434" spans="1:16">
      <c r="A434" s="2" t="s">
        <v>0</v>
      </c>
      <c r="B434" s="8">
        <f>VARP(Sheet1!$B$61:$B$427)</f>
        <v>2.0132256937255093E-3</v>
      </c>
      <c r="C434" s="8">
        <f>B435</f>
        <v>1.3202037220086742E-3</v>
      </c>
      <c r="D434" s="8">
        <f>B436</f>
        <v>1.6064823830396278E-3</v>
      </c>
      <c r="E434" s="8">
        <f>B437</f>
        <v>1.7131245171395745E-3</v>
      </c>
      <c r="F434" s="8">
        <f>B438</f>
        <v>1.8259817852299884E-3</v>
      </c>
      <c r="H434" s="21">
        <v>0.64574510438301802</v>
      </c>
      <c r="J434" s="2" t="s">
        <v>0</v>
      </c>
      <c r="K434" s="17">
        <f>VARP(Sheet1!$J$61:$J$427)</f>
        <v>2.0160046890692466E-3</v>
      </c>
      <c r="L434" s="17">
        <f>K435</f>
        <v>1.3259413928128295E-3</v>
      </c>
      <c r="M434" s="17">
        <f>K436</f>
        <v>1.6053800895009561E-3</v>
      </c>
      <c r="N434" s="17">
        <f>K437</f>
        <v>1.7165667361957486E-3</v>
      </c>
      <c r="O434" s="17">
        <f>K438</f>
        <v>1.8294600935761039E-3</v>
      </c>
      <c r="P434" s="3" t="e">
        <f>SUMPRODUCT(K434:O434,H434:H438)</f>
        <v>#VALUE!</v>
      </c>
    </row>
    <row r="435" spans="1:16">
      <c r="A435" s="2" t="s">
        <v>1</v>
      </c>
      <c r="B435" s="8">
        <v>1.3202037220086742E-3</v>
      </c>
      <c r="C435" s="8">
        <f>VARP(Sheet1!$C$61:$C$427)</f>
        <v>2.6586795896688963E-3</v>
      </c>
      <c r="D435" s="8">
        <f>C436</f>
        <v>1.2618000999511146E-3</v>
      </c>
      <c r="E435" s="8">
        <f>C437</f>
        <v>1.56911491141117E-3</v>
      </c>
      <c r="F435" s="8">
        <f>E438</f>
        <v>2.9157128992926616E-3</v>
      </c>
      <c r="H435" s="22">
        <v>0.16256919121837643</v>
      </c>
      <c r="J435" s="2" t="s">
        <v>1</v>
      </c>
      <c r="K435" s="17">
        <v>1.3259413928128295E-3</v>
      </c>
      <c r="L435" s="17">
        <f>VARP(Sheet1!$K$61:$K$427)</f>
        <v>2.6673759359334688E-3</v>
      </c>
      <c r="M435" s="17">
        <f>L436</f>
        <v>1.2636564818728597E-3</v>
      </c>
      <c r="N435" s="17">
        <f>L437</f>
        <v>1.575515805927764E-3</v>
      </c>
      <c r="O435" s="17">
        <f>L438</f>
        <v>1.6617232410831081E-3</v>
      </c>
      <c r="P435" s="3">
        <f t="shared" ref="P435:P438" si="45">O435/$K$14</f>
        <v>6.9748525541601047E-2</v>
      </c>
    </row>
    <row r="436" spans="1:16">
      <c r="A436" s="2" t="s">
        <v>2</v>
      </c>
      <c r="B436" s="8">
        <v>1.6064823830396278E-3</v>
      </c>
      <c r="C436" s="8">
        <v>1.2618000999511146E-3</v>
      </c>
      <c r="D436" s="8">
        <f>VARP(Sheet1!$D$61:$D$427)</f>
        <v>1.97739507694711E-3</v>
      </c>
      <c r="E436" s="8">
        <f>D437</f>
        <v>1.8446435756546324E-3</v>
      </c>
      <c r="F436" s="8">
        <f>D438</f>
        <v>1.9417365420448447E-3</v>
      </c>
      <c r="H436" s="22">
        <v>2.801909524648398E-2</v>
      </c>
      <c r="J436" s="2" t="s">
        <v>2</v>
      </c>
      <c r="K436" s="17">
        <v>1.6053800895009561E-3</v>
      </c>
      <c r="L436" s="17">
        <v>1.2636564818728597E-3</v>
      </c>
      <c r="M436" s="17">
        <f>VARP(Sheet1!$L$61:$L$427)</f>
        <v>1.9724114945260294E-3</v>
      </c>
      <c r="N436" s="17">
        <f>M437</f>
        <v>1.8442045058283977E-3</v>
      </c>
      <c r="O436" s="17">
        <f>M438</f>
        <v>1.9413335615085492E-3</v>
      </c>
      <c r="P436" s="3">
        <f t="shared" si="45"/>
        <v>8.1484780468852047E-2</v>
      </c>
    </row>
    <row r="437" spans="1:16">
      <c r="A437" s="2" t="s">
        <v>3</v>
      </c>
      <c r="B437" s="8">
        <v>1.7131245171395745E-3</v>
      </c>
      <c r="C437" s="8">
        <v>1.56911491141117E-3</v>
      </c>
      <c r="D437" s="8">
        <v>1.8446435756546324E-3</v>
      </c>
      <c r="E437" s="8">
        <f>VARP(Sheet1!$E$61:$E$427)</f>
        <v>3.1478402223543279E-3</v>
      </c>
      <c r="F437" s="8">
        <f>E438</f>
        <v>2.9157128992926616E-3</v>
      </c>
      <c r="H437" s="22">
        <v>5.6613606259629086E-2</v>
      </c>
      <c r="J437" s="2" t="s">
        <v>3</v>
      </c>
      <c r="K437" s="17">
        <v>1.7165667361957486E-3</v>
      </c>
      <c r="L437" s="17">
        <v>1.575515805927764E-3</v>
      </c>
      <c r="M437" s="17">
        <v>1.8442045058283977E-3</v>
      </c>
      <c r="N437" s="17">
        <f>VARP(Sheet1!$M$61:$M$427)</f>
        <v>3.1519456651229378E-3</v>
      </c>
      <c r="O437" s="17">
        <f>N438</f>
        <v>2.9198544313512142E-3</v>
      </c>
      <c r="P437" s="3">
        <f t="shared" si="45"/>
        <v>0.12255683518641459</v>
      </c>
    </row>
    <row r="438" spans="1:16" ht="15.75" thickBot="1">
      <c r="A438" s="2" t="s">
        <v>4</v>
      </c>
      <c r="B438" s="9">
        <v>1.8259817852299884E-3</v>
      </c>
      <c r="C438" s="9">
        <v>1.6552862572765748E-3</v>
      </c>
      <c r="D438" s="9">
        <v>1.9417365420448447E-3</v>
      </c>
      <c r="E438" s="9">
        <v>2.9157128992926616E-3</v>
      </c>
      <c r="F438" s="9">
        <f>VARP(Sheet1!$F$61:$F$427)</f>
        <v>3.6683033655448036E-3</v>
      </c>
      <c r="H438" s="22">
        <v>0.10705300289249248</v>
      </c>
      <c r="J438" s="2" t="s">
        <v>4</v>
      </c>
      <c r="K438" s="18">
        <v>1.8294600935761039E-3</v>
      </c>
      <c r="L438" s="18">
        <v>1.6617232410831081E-3</v>
      </c>
      <c r="M438" s="18">
        <v>1.9413335615085492E-3</v>
      </c>
      <c r="N438" s="18">
        <v>2.9198544313512142E-3</v>
      </c>
      <c r="O438" s="18">
        <f>VARP(Sheet1!$N$61:$N$427)</f>
        <v>3.6724809868932985E-3</v>
      </c>
      <c r="P438" s="3">
        <f t="shared" si="45"/>
        <v>0.15414728974267297</v>
      </c>
    </row>
    <row r="439" spans="1:16">
      <c r="P439" s="23" t="e">
        <f>SUM(P434:P438)</f>
        <v>#VALUE!</v>
      </c>
    </row>
    <row r="440" spans="1:16">
      <c r="I440" t="s">
        <v>1576</v>
      </c>
      <c r="J440" s="16">
        <f>H427</f>
        <v>3.9670000000000004E-2</v>
      </c>
    </row>
    <row r="441" spans="1:16">
      <c r="A441" s="11" t="s">
        <v>440</v>
      </c>
      <c r="B441" s="12">
        <v>0.64600000000000002</v>
      </c>
      <c r="C441" s="3">
        <v>5.4899999999999997E-2</v>
      </c>
      <c r="D441" s="3">
        <v>0.16300000000000001</v>
      </c>
      <c r="E441" s="3">
        <v>2.8000000000000001E-2</v>
      </c>
      <c r="F441" s="3">
        <v>0.10390000000000001</v>
      </c>
      <c r="I441" t="s">
        <v>1574</v>
      </c>
      <c r="K441" s="19">
        <v>3.8249079999999998E-2</v>
      </c>
      <c r="L441" s="20">
        <v>2.9085099999999999E-2</v>
      </c>
      <c r="M441" s="20">
        <v>3.4298429999999998E-2</v>
      </c>
      <c r="N441" s="20">
        <v>3.8507670000000001E-2</v>
      </c>
      <c r="O441" s="20">
        <v>4.1877610000000003E-2</v>
      </c>
    </row>
    <row r="442" spans="1:16">
      <c r="I442" s="24" t="s">
        <v>1575</v>
      </c>
      <c r="J442" s="24"/>
      <c r="K442" s="24">
        <f>$J$440+K441</f>
        <v>7.7919080000000002E-2</v>
      </c>
      <c r="L442" s="24">
        <f t="shared" ref="L442:O442" si="46">$J$440+L441</f>
        <v>6.87551E-2</v>
      </c>
      <c r="M442" s="24">
        <f t="shared" si="46"/>
        <v>7.3968430000000002E-2</v>
      </c>
      <c r="N442" s="24">
        <f t="shared" si="46"/>
        <v>7.8177670000000005E-2</v>
      </c>
      <c r="O442" s="24">
        <f t="shared" si="46"/>
        <v>8.1547610000000006E-2</v>
      </c>
      <c r="P442" s="15" t="e">
        <f>SUMPRODUCT(K442:O442,H434:H438)</f>
        <v>#VALUE!</v>
      </c>
    </row>
    <row r="443" spans="1:16">
      <c r="K443" s="25">
        <f>H434*K442</f>
        <v>5.0315864448028734E-2</v>
      </c>
      <c r="L443" s="25">
        <f>L442*H435</f>
        <v>1.1177460999138593E-2</v>
      </c>
      <c r="M443" s="25">
        <f>M442*H436</f>
        <v>2.0725284854028829E-3</v>
      </c>
      <c r="N443" s="25">
        <f>H437*N442</f>
        <v>4.4259198276752169E-3</v>
      </c>
      <c r="O443" s="25">
        <f>H438*O442</f>
        <v>8.7299165292058483E-3</v>
      </c>
      <c r="P443" s="3">
        <f>SUM(K443:O443)</f>
        <v>7.6721690289451278E-2</v>
      </c>
    </row>
    <row r="446" spans="1:16">
      <c r="I446">
        <v>2.0160046890692466E-3</v>
      </c>
      <c r="J446">
        <v>1.3259413928128295E-3</v>
      </c>
      <c r="K446">
        <v>1.6053800895009561E-3</v>
      </c>
      <c r="L446">
        <v>1.7165667361957486E-3</v>
      </c>
      <c r="M446">
        <v>1.8294600935761039E-3</v>
      </c>
    </row>
    <row r="447" spans="1:16">
      <c r="I447" t="e">
        <f>SUMPRODUCT(I446:M446,H434:H438)</f>
        <v>#VALUE!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z k 4 2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D O T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4 2 V 0 W F A 7 N T A Q A A M A I A A B M A H A B G b 3 J t d W x h c y 9 T Z W N 0 a W 9 u M S 5 t I K I Y A C i g F A A A A A A A A A A A A A A A A A A A A A A A A A A A A I 2 Q w U 4 C M R C G 7 y S 8 Q 1 M u k D Q E T L h o 9 m B A 4 w k 1 4 A U w p O y O W G k 7 p N N l 3 S V c e C V O J t 4 I 7 2 U R A 8 Z w s J d 2 + n e + / v 8 Q x F 6 h Z b 3 D 3 r w q l 8 o l e p U O E l b h z U Z K + X g y N p x F T I M v l 1 h Y u w + 3 3 S S 7 N Y b L N i 3 q H Y x T A 9 Z X b 5 W G e h u t D w V V e f t y 9 E T g a G S o i A u I l a W Z G n U w s x p l Q q M j v R 7 T g t f E s A N a G e X B R V x w w d q o U 2 M p a g l 2 Y 2 N M l J 1 G z Y t W Q 7 D H F D 3 0 f K 4 h O h 3 r X b T w X B M H k x X e l d P d e r v J Z o o h m 2 O S 5 b t P K t D m J l S F Q q N g H 6 s v J 6 H 3 w a E J o D u Q S X B c P U Y U b P g j X W v d i 6 W W j i L v 0 t 8 f D Q L J h u E h 8 / n 8 h O w 7 a e k F n T n k 6 O d z o O r / b I n l k n e k l 2 E I A Q k s k R 5 W g i 3 5 v c + k i / c v D o K H d / 8 t d O V b l h d U 5 O c U q 8 4 q A 2 l m V s F f 3 K p W L i l 7 P t z V F 1 B L A Q I t A B Q A A g A I A M 5 O N l c L 0 w Q c o w A A A P Y A A A A S A A A A A A A A A A A A A A A A A A A A A A B D b 2 5 m a W c v U G F j a 2 F n Z S 5 4 b W x Q S w E C L Q A U A A I A C A D O T j Z X D 8 r p q 6 Q A A A D p A A A A E w A A A A A A A A A A A A A A A A D v A A A A W 0 N v b n R l b n R f V H l w Z X N d L n h t b F B L A Q I t A B Q A A g A I A M 5 O N l d F h Q O z U w E A A D A C A A A T A A A A A A A A A A A A A A A A A O A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K A A A A A A A A h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V z e V 9 i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1 c 3 l f Y l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l Q w N z o 1 N D o y O C 4 0 N D c 4 M z M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1 c 3 l f Y l 9 t L 1 p t a W V u a W 9 u b y B 0 e X A u e 0 R h d G E s M H 0 m c X V v d D s s J n F 1 b 3 Q 7 U 2 V j d G l v b j E v M T B 1 c 3 l f Y l 9 t L 1 p t a W V u a W 9 u b y B 0 e X A u e 0 9 0 d 2 F y Y 2 l l L D F 9 J n F 1 b 3 Q 7 L C Z x d W 9 0 O 1 N l Y 3 R p b 2 4 x L z E w d X N 5 X 2 J f b S 9 a b W l l b m l v b m 8 g d H l w L n t O Y W p 3 e X p z e n k s M n 0 m c X V v d D s s J n F 1 b 3 Q 7 U 2 V j d G l v b j E v M T B 1 c 3 l f Y l 9 t L 1 p t a W V u a W 9 u b y B 0 e X A u e 0 5 h a m 5 p e n N 6 e S w z f S Z x d W 9 0 O y w m c X V v d D t T Z W N 0 a W 9 u M S 8 x M H V z e V 9 i X 2 0 v W m 1 p Z W 5 p b 2 5 v I H R 5 c C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H V z e V 9 i X 2 0 v W m 1 p Z W 5 p b 2 5 v I H R 5 c C 5 7 R G F 0 Y S w w f S Z x d W 9 0 O y w m c X V v d D t T Z W N 0 a W 9 u M S 8 x M H V z e V 9 i X 2 0 v W m 1 p Z W 5 p b 2 5 v I H R 5 c C 5 7 T 3 R 3 Y X J j a W U s M X 0 m c X V v d D s s J n F 1 b 3 Q 7 U 2 V j d G l v b j E v M T B 1 c 3 l f Y l 9 t L 1 p t a W V u a W 9 u b y B 0 e X A u e 0 5 h a n d 5 e n N 6 e S w y f S Z x d W 9 0 O y w m c X V v d D t T Z W N 0 a W 9 u M S 8 x M H V z e V 9 i X 2 0 v W m 1 p Z W 5 p b 2 5 v I H R 5 c C 5 7 T m F q b m l 6 c 3 p 5 L D N 9 J n F 1 b 3 Q 7 L C Z x d W 9 0 O 1 N l Y 3 R p b 2 4 x L z E w d X N 5 X 2 J f b S 9 a b W l l b m l v b m 8 g d H l w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V z e V 9 i X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1 c 3 l f Y l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1 c 3 l f Y l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y r u r r q U t T 6 a d U P W v f q D U A A A A A A I A A A A A A A N m A A D A A A A A E A A A A A o B q 4 R b E d J 6 S x l I M f b V p E 8 A A A A A B I A A A K A A A A A Q A A A A c P T h G y 0 f L w R z S C r o X l S l x F A A A A C H v g n l u B 9 B A 1 Z / A 0 E Z T S E T 1 O c y m 1 3 3 i J B u G x Q S x 2 g a x 0 O E G m M q O m n Z D e W h z W x B H 1 4 q 1 d F G s m U C n u z x r 0 b m Z w K p a H j 0 O 1 t v D n J i B + A y v B V N C h Q A A A D 4 f R H y Y y F 3 Q p C 6 l y F z 2 G J 1 a P v d r w = = < / D a t a M a s h u p > 
</file>

<file path=customXml/itemProps1.xml><?xml version="1.0" encoding="utf-8"?>
<ds:datastoreItem xmlns:ds="http://schemas.openxmlformats.org/officeDocument/2006/customXml" ds:itemID="{44EE263A-6C92-4EE2-90E8-D27F685A40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10usy_b_m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2023-09-21T20:47:39Z</dcterms:created>
  <dcterms:modified xsi:type="dcterms:W3CDTF">2023-09-22T14:07:58Z</dcterms:modified>
</cp:coreProperties>
</file>