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9.xml" ContentType="application/vnd.openxmlformats-officedocument.spreadsheetml.table+xml"/>
  <Override PartName="/xl/tables/table5.xml" ContentType="application/vnd.openxmlformats-officedocument.spreadsheetml.table+xml"/>
  <Override PartName="/xl/tables/table11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12.xml" ContentType="application/vnd.openxmlformats-officedocument.spreadsheetml.table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PTitle" sheetId="1" state="visible" r:id="rId2"/>
    <sheet name="MPublished" sheetId="2" state="visible" r:id="rId3"/>
    <sheet name="MPShuffleJD" sheetId="3" state="visible" r:id="rId4"/>
    <sheet name="Top1Absent" sheetId="4" state="visible" r:id="rId5"/>
  </sheets>
  <definedNames>
    <definedName function="false" hidden="false" name="_xlchart.v1.0" vbProcedure="false">MPTitle!$B$1</definedName>
    <definedName function="false" hidden="false" name="_xlchart.v1.1" vbProcedure="false">MPTitle!$B$2:$B$34</definedName>
    <definedName function="false" hidden="false" name="_xlchart.v1.10" vbProcedure="false">MPublished!$B$1</definedName>
    <definedName function="false" hidden="false" name="_xlchart.v1.11" vbProcedure="false">MPublished!$B$2:$B$34</definedName>
    <definedName function="false" hidden="false" name="_xlchart.v1.12" vbProcedure="false">MPublished!$C$1</definedName>
    <definedName function="false" hidden="false" name="_xlchart.v1.13" vbProcedure="false">MPublished!$C$2:$C$34</definedName>
    <definedName function="false" hidden="false" name="_xlchart.v1.14" vbProcedure="false">MPublished!$D$1</definedName>
    <definedName function="false" hidden="false" name="_xlchart.v1.15" vbProcedure="false">MPublished!$D$2:$D$34</definedName>
    <definedName function="false" hidden="false" name="_xlchart.v1.16" vbProcedure="false">MPublished!$E$1</definedName>
    <definedName function="false" hidden="false" name="_xlchart.v1.17" vbProcedure="false">MPublished!$E$2:$E$34</definedName>
    <definedName function="false" hidden="false" name="_xlchart.v1.18" vbProcedure="false">MPublished!$F$1</definedName>
    <definedName function="false" hidden="false" name="_xlchart.v1.19" vbProcedure="false">MPublished!$F$2:$F$34</definedName>
    <definedName function="false" hidden="false" name="_xlchart.v1.2" vbProcedure="false">MPTitle!$C$1</definedName>
    <definedName function="false" hidden="false" name="_xlchart.v1.20" vbProcedure="false">MPShuffleJD!$B$1</definedName>
    <definedName function="false" hidden="false" name="_xlchart.v1.21" vbProcedure="false">MPShuffleJD!$B$2:$B$34</definedName>
    <definedName function="false" hidden="false" name="_xlchart.v1.22" vbProcedure="false">MPShuffleJD!$C$1</definedName>
    <definedName function="false" hidden="false" name="_xlchart.v1.23" vbProcedure="false">MPShuffleJD!$C$2:$C$34</definedName>
    <definedName function="false" hidden="false" name="_xlchart.v1.24" vbProcedure="false">MPShuffleJD!$D$1</definedName>
    <definedName function="false" hidden="false" name="_xlchart.v1.25" vbProcedure="false">MPShuffleJD!$D$2:$D$34</definedName>
    <definedName function="false" hidden="false" name="_xlchart.v1.26" vbProcedure="false">MPShuffleJD!$E$1</definedName>
    <definedName function="false" hidden="false" name="_xlchart.v1.27" vbProcedure="false">MPShuffleJD!$E$2:$E$34</definedName>
    <definedName function="false" hidden="false" name="_xlchart.v1.28" vbProcedure="false">MPShuffleJD!$F$1</definedName>
    <definedName function="false" hidden="false" name="_xlchart.v1.29" vbProcedure="false">MPShuffleJD!$F$2:$F$34</definedName>
    <definedName function="false" hidden="false" name="_xlchart.v1.3" vbProcedure="false">MPTitle!$C$2:$C$34</definedName>
    <definedName function="false" hidden="false" name="_xlchart.v1.30" vbProcedure="false">Top1Absent!$B$1</definedName>
    <definedName function="false" hidden="false" name="_xlchart.v1.31" vbProcedure="false">Top1Absent!$B$2:$B$34</definedName>
    <definedName function="false" hidden="false" name="_xlchart.v1.32" vbProcedure="false">Top1Absent!$C$1</definedName>
    <definedName function="false" hidden="false" name="_xlchart.v1.33" vbProcedure="false">Top1Absent!$C$2:$C$34</definedName>
    <definedName function="false" hidden="false" name="_xlchart.v1.34" vbProcedure="false">Top1Absent!$D$1</definedName>
    <definedName function="false" hidden="false" name="_xlchart.v1.35" vbProcedure="false">Top1Absent!$D$2:$D$34</definedName>
    <definedName function="false" hidden="false" name="_xlchart.v1.36" vbProcedure="false">Top1Absent!$E$1</definedName>
    <definedName function="false" hidden="false" name="_xlchart.v1.37" vbProcedure="false">Top1Absent!$E$2:$E$34</definedName>
    <definedName function="false" hidden="false" name="_xlchart.v1.38" vbProcedure="false">Top1Absent!$F$1</definedName>
    <definedName function="false" hidden="false" name="_xlchart.v1.39" vbProcedure="false">Top1Absent!$F$2:$F$34</definedName>
    <definedName function="false" hidden="false" name="_xlchart.v1.4" vbProcedure="false">MPTitle!$D$1</definedName>
    <definedName function="false" hidden="false" name="_xlchart.v1.5" vbProcedure="false">MPTitle!$D$2:$D$34</definedName>
    <definedName function="false" hidden="false" name="_xlchart.v1.6" vbProcedure="false">MPTitle!$E$1</definedName>
    <definedName function="false" hidden="false" name="_xlchart.v1.7" vbProcedure="false">MPTitle!$E$2:$E$34</definedName>
    <definedName function="false" hidden="false" name="_xlchart.v1.8" vbProcedure="false">MPTitle!$F$1</definedName>
    <definedName function="false" hidden="false" name="_xlchart.v1.9" vbProcedure="false">MPTitle!$F$2:$F$34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<sst xmlns="http://schemas.openxmlformats.org/spreadsheetml/2006/main" count="120" uniqueCount="26">
  <si>
    <t xml:space="preserve"> </t>
  </si>
  <si>
    <t xml:space="preserve">ACM</t>
  </si>
  <si>
    <t xml:space="preserve">IEEE v1</t>
  </si>
  <si>
    <t xml:space="preserve">IEEE v2</t>
  </si>
  <si>
    <t xml:space="preserve">SciDirect</t>
  </si>
  <si>
    <t xml:space="preserve">Springer</t>
  </si>
  <si>
    <t xml:space="preserve">ShapiroWilk</t>
  </si>
  <si>
    <t xml:space="preserve">Engine</t>
  </si>
  <si>
    <t xml:space="preserve">Shapiro</t>
  </si>
  <si>
    <t xml:space="preserve">P</t>
  </si>
  <si>
    <t xml:space="preserve">Normal (Y/N)</t>
  </si>
  <si>
    <t xml:space="preserve">N</t>
  </si>
  <si>
    <t xml:space="preserve">IEEE*</t>
  </si>
  <si>
    <t xml:space="preserve">IEEE</t>
  </si>
  <si>
    <t xml:space="preserve">Kruskal Wallis</t>
  </si>
  <si>
    <t xml:space="preserve">Statistic </t>
  </si>
  <si>
    <t xml:space="preserve">Average</t>
  </si>
  <si>
    <t xml:space="preserve">Median</t>
  </si>
  <si>
    <t xml:space="preserve">Deviation</t>
  </si>
  <si>
    <t xml:space="preserve">Y</t>
  </si>
  <si>
    <t xml:space="preserve">Minimum</t>
  </si>
  <si>
    <t xml:space="preserve">Q1</t>
  </si>
  <si>
    <t xml:space="preserve">Q3</t>
  </si>
  <si>
    <t xml:space="preserve">Maximum</t>
  </si>
  <si>
    <t xml:space="preserve">Mean</t>
  </si>
  <si>
    <t xml:space="preserve">Range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</si>
</sst>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262080</xdr:colOff>
      <xdr:row>14</xdr:row>
      <xdr:rowOff>81000</xdr:rowOff>
    </xdr:from>
    <xdr:to>
      <xdr:col>16</xdr:col>
      <xdr:colOff>590400</xdr:colOff>
      <xdr:row>29</xdr:row>
      <xdr:rowOff>66240</xdr:rowOff>
    </xdr:to>
    <xdr:sp>
      <xdr:nvSpPr>
        <xdr:cNvPr id="0" name="CustomShape 1"/>
        <xdr:cNvSpPr/>
      </xdr:nvSpPr>
      <xdr:spPr>
        <a:xfrm>
          <a:off x="6555240" y="2766960"/>
          <a:ext cx="4911120" cy="284256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r>
            <a:rPr b="0" lang="pt-BR" sz="1100" spc="-1" strike="noStrike">
              <a:latin typeface="Times New Roman"/>
            </a:rPr>
            <a:t>Este gráfico não está disponível na sua versão de Excel.</a:t>
          </a:r>
          <a:endParaRPr b="0" lang="pt-BR" sz="1100" spc="-1" strike="noStrike">
            <a:latin typeface="Times New Roman"/>
          </a:endParaRPr>
        </a:p>
        <a:p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latin typeface="Times New Roman"/>
            </a:rPr>
            <a:t>Editar esta forma ou salvar esta pasta de trabalho em um formato de arquivo diferente quebrará o gráfico permanentemente.</a:t>
          </a: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595440</xdr:colOff>
      <xdr:row>14</xdr:row>
      <xdr:rowOff>61920</xdr:rowOff>
    </xdr:from>
    <xdr:to>
      <xdr:col>16</xdr:col>
      <xdr:colOff>23760</xdr:colOff>
      <xdr:row>28</xdr:row>
      <xdr:rowOff>137880</xdr:rowOff>
    </xdr:to>
    <xdr:sp>
      <xdr:nvSpPr>
        <xdr:cNvPr id="1" name="CustomShape 1"/>
        <xdr:cNvSpPr/>
      </xdr:nvSpPr>
      <xdr:spPr>
        <a:xfrm>
          <a:off x="6193440" y="2747880"/>
          <a:ext cx="4706280" cy="274284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r>
            <a:rPr b="0" lang="pt-BR" sz="1100" spc="-1" strike="noStrike">
              <a:latin typeface="Times New Roman"/>
            </a:rPr>
            <a:t>Este gráfico não está disponível na sua versão de Excel.</a:t>
          </a:r>
          <a:endParaRPr b="0" lang="pt-BR" sz="1100" spc="-1" strike="noStrike">
            <a:latin typeface="Times New Roman"/>
          </a:endParaRPr>
        </a:p>
        <a:p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latin typeface="Times New Roman"/>
            </a:rPr>
            <a:t>Editar esta forma ou salvar esta pasta de trabalho em um formato de arquivo diferente quebrará o gráfico permanentemente.</a:t>
          </a: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338040</xdr:colOff>
      <xdr:row>13</xdr:row>
      <xdr:rowOff>90720</xdr:rowOff>
    </xdr:from>
    <xdr:to>
      <xdr:col>16</xdr:col>
      <xdr:colOff>423360</xdr:colOff>
      <xdr:row>27</xdr:row>
      <xdr:rowOff>166320</xdr:rowOff>
    </xdr:to>
    <xdr:sp>
      <xdr:nvSpPr>
        <xdr:cNvPr id="2" name="CustomShape 1"/>
        <xdr:cNvSpPr/>
      </xdr:nvSpPr>
      <xdr:spPr>
        <a:xfrm>
          <a:off x="6694920" y="2393640"/>
          <a:ext cx="4668120" cy="252936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r>
            <a:rPr b="0" lang="pt-BR" sz="1100" spc="-1" strike="noStrike">
              <a:latin typeface="Times New Roman"/>
            </a:rPr>
            <a:t>Este gráfico não está disponível na sua versão de Excel.</a:t>
          </a:r>
          <a:endParaRPr b="0" lang="pt-BR" sz="1100" spc="-1" strike="noStrike">
            <a:latin typeface="Times New Roman"/>
          </a:endParaRPr>
        </a:p>
        <a:p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latin typeface="Times New Roman"/>
            </a:rPr>
            <a:t>Editar esta forma ou salvar esta pasta de trabalho em um formato de arquivo diferente quebrará o gráfico permanentemente.</a:t>
          </a: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45000</xdr:colOff>
      <xdr:row>21</xdr:row>
      <xdr:rowOff>0</xdr:rowOff>
    </xdr:from>
    <xdr:to>
      <xdr:col>17</xdr:col>
      <xdr:colOff>302760</xdr:colOff>
      <xdr:row>36</xdr:row>
      <xdr:rowOff>133920</xdr:rowOff>
    </xdr:to>
    <xdr:sp>
      <xdr:nvSpPr>
        <xdr:cNvPr id="3" name="CustomShape 1"/>
        <xdr:cNvSpPr/>
      </xdr:nvSpPr>
      <xdr:spPr>
        <a:xfrm>
          <a:off x="6335280" y="3705120"/>
          <a:ext cx="4988880" cy="279324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r>
            <a:rPr b="0" lang="pt-BR" sz="1100" spc="-1" strike="noStrike">
              <a:latin typeface="Times New Roman"/>
            </a:rPr>
            <a:t>Este gráfico não está disponível na sua versão de Excel.</a:t>
          </a:r>
          <a:endParaRPr b="0" lang="pt-BR" sz="1100" spc="-1" strike="noStrike">
            <a:latin typeface="Times New Roman"/>
          </a:endParaRPr>
        </a:p>
        <a:p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latin typeface="Times New Roman"/>
            </a:rPr>
            <a:t>Editar esta forma ou salvar esta pasta de trabalho em um formato de arquivo diferente quebrará o gráfico permanentemente.</a:t>
          </a: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MPTitle" displayName="MPTitle" ref="A1:F37" headerRowCount="1" totalsRowCount="0" totalsRowShown="0">
  <autoFilter ref="A1:F37"/>
  <tableColumns count="6">
    <tableColumn id="1" name=" "/>
    <tableColumn id="2" name="ACM"/>
    <tableColumn id="3" name="IEEE v1"/>
    <tableColumn id="4" name="IEEE v2"/>
    <tableColumn id="5" name="SciDirect"/>
    <tableColumn id="6" name="Springer"/>
  </tableColumns>
</table>
</file>

<file path=xl/tables/table2.xml><?xml version="1.0" encoding="utf-8"?>
<table xmlns="http://schemas.openxmlformats.org/spreadsheetml/2006/main" id="2" name="Tabela10" displayName="Tabela10" ref="H3:K8" headerRowCount="1" totalsRowCount="0" totalsRowShown="0">
  <autoFilter ref="H3:K8"/>
  <tableColumns count="4">
    <tableColumn id="1" name="Engine"/>
    <tableColumn id="2" name="Shapiro"/>
    <tableColumn id="3" name="P"/>
    <tableColumn id="4" name="Normal (Y/N)"/>
  </tableColumns>
</table>
</file>

<file path=xl/tables/table3.xml><?xml version="1.0" encoding="utf-8"?>
<table xmlns="http://schemas.openxmlformats.org/spreadsheetml/2006/main" id="3" name="Tabela11" displayName="Tabela11" ref="H11:I12" headerRowCount="1" totalsRowCount="0" totalsRowShown="0">
  <autoFilter ref="H11:I12"/>
  <tableColumns count="2">
    <tableColumn id="1" name="Statistic "/>
    <tableColumn id="2" name="P"/>
  </tableColumns>
</table>
</file>

<file path=xl/tables/table4.xml><?xml version="1.0" encoding="utf-8"?>
<table xmlns="http://schemas.openxmlformats.org/spreadsheetml/2006/main" id="4" name="Tabela12" displayName="Tabela12" ref="H3:K8" headerRowCount="1" totalsRowCount="0" totalsRowShown="0">
  <autoFilter ref="H3:K8"/>
  <tableColumns count="4">
    <tableColumn id="1" name="Engine"/>
    <tableColumn id="2" name="Shapiro"/>
    <tableColumn id="3" name="P"/>
    <tableColumn id="4" name="Normal (Y/N)"/>
  </tableColumns>
</table>
</file>

<file path=xl/tables/table5.xml><?xml version="1.0" encoding="utf-8"?>
<table xmlns="http://schemas.openxmlformats.org/spreadsheetml/2006/main" id="5" name="Tabela13" displayName="Tabela13" ref="H11:I12" headerRowCount="1" totalsRowCount="0" totalsRowShown="0">
  <autoFilter ref="H11:I12"/>
  <tableColumns count="2">
    <tableColumn id="1" name="Statistic "/>
    <tableColumn id="2" name="P"/>
  </tableColumns>
</table>
</file>

<file path=xl/tables/table6.xml><?xml version="1.0" encoding="utf-8"?>
<table xmlns="http://schemas.openxmlformats.org/spreadsheetml/2006/main" id="6" name="Tabela2" displayName="Tabela2" ref="A1:F37" headerRowCount="1" totalsRowCount="0" totalsRowShown="0">
  <autoFilter ref="A1:F37"/>
  <tableColumns count="6">
    <tableColumn id="1" name=" "/>
    <tableColumn id="2" name="ACM"/>
    <tableColumn id="3" name="IEEE v1"/>
    <tableColumn id="4" name="IEEE v2"/>
    <tableColumn id="5" name="SciDirect"/>
    <tableColumn id="6" name="Springer"/>
  </tableColumns>
</table>
</file>

<file path=xl/tables/table7.xml><?xml version="1.0" encoding="utf-8"?>
<table xmlns="http://schemas.openxmlformats.org/spreadsheetml/2006/main" id="7" name="Tabela24" displayName="Tabela24" ref="A1:F37" headerRowCount="1" totalsRowCount="0" totalsRowShown="0">
  <autoFilter ref="A1:F37"/>
  <tableColumns count="6">
    <tableColumn id="1" name=" "/>
    <tableColumn id="2" name="ACM"/>
    <tableColumn id="3" name="IEEE v1"/>
    <tableColumn id="4" name="IEEE v2"/>
    <tableColumn id="5" name="SciDirect"/>
    <tableColumn id="6" name="Springer"/>
  </tableColumns>
</table>
</file>

<file path=xl/tables/table8.xml><?xml version="1.0" encoding="utf-8"?>
<table xmlns="http://schemas.openxmlformats.org/spreadsheetml/2006/main" id="8" name="Tabela25" displayName="Tabela25" ref="A1:F37" headerRowCount="1" totalsRowCount="0" totalsRowShown="0">
  <autoFilter ref="A1:F37"/>
  <tableColumns count="6">
    <tableColumn id="1" name=" "/>
    <tableColumn id="2" name="ACM"/>
    <tableColumn id="3" name="IEEE v1"/>
    <tableColumn id="4" name="IEEE v2"/>
    <tableColumn id="5" name="SciDirect"/>
    <tableColumn id="6" name="Springer"/>
  </tableColumns>
</table>
</file>

<file path=xl/tables/table9.xml><?xml version="1.0" encoding="utf-8"?>
<table xmlns="http://schemas.openxmlformats.org/spreadsheetml/2006/main" id="9" name="Tabela6" displayName="Tabela6" ref="H3:K8" headerRowCount="1" totalsRowCount="0" totalsRowShown="0">
  <autoFilter ref="H3:K8"/>
  <tableColumns count="4">
    <tableColumn id="1" name="Engine"/>
    <tableColumn id="2" name="Shapiro"/>
    <tableColumn id="3" name="P"/>
    <tableColumn id="4" name="Normal (Y/N)"/>
  </tableColumns>
</table>
</file>

<file path=xl/tables/table10.xml><?xml version="1.0" encoding="utf-8"?>
<table xmlns="http://schemas.openxmlformats.org/spreadsheetml/2006/main" id="10" name="Tabela7" displayName="Tabela7" ref="H11:I12" headerRowCount="1" totalsRowCount="0" totalsRowShown="0">
  <autoFilter ref="H11:I12"/>
  <tableColumns count="2">
    <tableColumn id="1" name="Statistic "/>
    <tableColumn id="2" name="P"/>
  </tableColumns>
</table>
</file>

<file path=xl/tables/table11.xml><?xml version="1.0" encoding="utf-8"?>
<table xmlns="http://schemas.openxmlformats.org/spreadsheetml/2006/main" id="11" name="Tabela8" displayName="Tabela8" ref="H11:I12" headerRowCount="1" totalsRowCount="0" totalsRowShown="0">
  <autoFilter ref="H11:I12"/>
  <tableColumns count="2">
    <tableColumn id="1" name="Statistic "/>
    <tableColumn id="2" name="P"/>
  </tableColumns>
</table>
</file>

<file path=xl/tables/table12.xml><?xml version="1.0" encoding="utf-8"?>
<table xmlns="http://schemas.openxmlformats.org/spreadsheetml/2006/main" id="12" name="Tabela9" displayName="Tabela9" ref="H3:K8" headerRowCount="1" totalsRowCount="0" totalsRowShown="0">
  <autoFilter ref="H3:K8"/>
  <tableColumns count="4">
    <tableColumn id="1" name="Engine"/>
    <tableColumn id="2" name="Shapiro"/>
    <tableColumn id="3" name="P"/>
    <tableColumn id="4" name="Normal (Y/N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6.xml"/><Relationship Id="rId3" Type="http://schemas.openxmlformats.org/officeDocument/2006/relationships/table" Target="../tables/table11.xml"/><Relationship Id="rId4" Type="http://schemas.openxmlformats.org/officeDocument/2006/relationships/table" Target="../tables/table1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7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4.xml"/><Relationship Id="rId3" Type="http://schemas.openxmlformats.org/officeDocument/2006/relationships/table" Target="../tables/table5.xml"/><Relationship Id="rId4" Type="http://schemas.openxmlformats.org/officeDocument/2006/relationships/table" Target="../tables/table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1" activeCellId="0" sqref="V2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6" min="2" style="0" width="10"/>
    <col collapsed="false" customWidth="true" hidden="false" outlineLevel="0" max="7" min="7" style="0" width="8.67"/>
    <col collapsed="false" customWidth="true" hidden="false" outlineLevel="0" max="8" min="8" style="0" width="11.99"/>
    <col collapsed="false" customWidth="true" hidden="false" outlineLevel="0" max="9" min="9" style="0" width="9.85"/>
    <col collapsed="false" customWidth="true" hidden="false" outlineLevel="0" max="10" min="10" style="0" width="6.57"/>
    <col collapsed="false" customWidth="true" hidden="false" outlineLevel="0" max="11" min="11" style="0" width="15"/>
    <col collapsed="false" customWidth="true" hidden="false" outlineLevel="0" max="1025" min="12" style="0" width="8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3" t="n">
        <v>0</v>
      </c>
      <c r="C2" s="3" t="n">
        <v>0.133333333333333</v>
      </c>
      <c r="D2" s="3" t="n">
        <v>0.0333333333333333</v>
      </c>
      <c r="E2" s="3" t="n">
        <v>0.0333333333333333</v>
      </c>
      <c r="F2" s="3" t="n">
        <v>0</v>
      </c>
      <c r="H2" s="4" t="s">
        <v>6</v>
      </c>
      <c r="I2" s="4"/>
      <c r="J2" s="4"/>
      <c r="K2" s="4"/>
    </row>
    <row r="3" customFormat="false" ht="15" hidden="false" customHeight="false" outlineLevel="0" collapsed="false">
      <c r="A3" s="2" t="n">
        <v>2</v>
      </c>
      <c r="B3" s="3" t="n">
        <v>0</v>
      </c>
      <c r="C3" s="3" t="n">
        <v>0.2</v>
      </c>
      <c r="D3" s="3" t="n">
        <v>0.0333333333333333</v>
      </c>
      <c r="E3" s="3" t="n">
        <v>0.0333333333333333</v>
      </c>
      <c r="F3" s="3" t="n">
        <v>0.1</v>
      </c>
      <c r="H3" s="5" t="s">
        <v>7</v>
      </c>
      <c r="I3" s="6" t="s">
        <v>8</v>
      </c>
      <c r="J3" s="6" t="s">
        <v>9</v>
      </c>
      <c r="K3" s="7" t="s">
        <v>10</v>
      </c>
    </row>
    <row r="4" customFormat="false" ht="15" hidden="false" customHeight="false" outlineLevel="0" collapsed="false">
      <c r="A4" s="2" t="n">
        <v>3</v>
      </c>
      <c r="B4" s="3" t="n">
        <v>0</v>
      </c>
      <c r="C4" s="3" t="n">
        <v>0.0666666666666667</v>
      </c>
      <c r="D4" s="3" t="n">
        <v>0.0666666666666667</v>
      </c>
      <c r="E4" s="3" t="n">
        <v>0.0666666666666667</v>
      </c>
      <c r="F4" s="3" t="n">
        <v>0.0666666666666667</v>
      </c>
      <c r="H4" s="8" t="s">
        <v>1</v>
      </c>
      <c r="I4" s="9" t="n">
        <v>0.437875</v>
      </c>
      <c r="J4" s="9" t="n">
        <v>0</v>
      </c>
      <c r="K4" s="10" t="s">
        <v>11</v>
      </c>
    </row>
    <row r="5" customFormat="false" ht="15" hidden="false" customHeight="false" outlineLevel="0" collapsed="false">
      <c r="A5" s="2" t="n">
        <v>4</v>
      </c>
      <c r="B5" s="3" t="n">
        <v>0</v>
      </c>
      <c r="C5" s="3" t="n">
        <v>0.0666666666666667</v>
      </c>
      <c r="D5" s="3" t="n">
        <v>0.0333333333333333</v>
      </c>
      <c r="E5" s="3" t="n">
        <v>0.0333333333333333</v>
      </c>
      <c r="F5" s="3" t="n">
        <v>0.0666666666666667</v>
      </c>
      <c r="H5" s="8" t="s">
        <v>12</v>
      </c>
      <c r="I5" s="9" t="n">
        <v>0.908023</v>
      </c>
      <c r="J5" s="9" t="n">
        <v>0.008659</v>
      </c>
      <c r="K5" s="10" t="s">
        <v>11</v>
      </c>
    </row>
    <row r="6" customFormat="false" ht="15" hidden="false" customHeight="false" outlineLevel="0" collapsed="false">
      <c r="A6" s="2" t="n">
        <v>5</v>
      </c>
      <c r="B6" s="3" t="n">
        <v>0</v>
      </c>
      <c r="C6" s="3" t="n">
        <v>0.133333333333333</v>
      </c>
      <c r="D6" s="3" t="n">
        <v>0</v>
      </c>
      <c r="E6" s="3" t="n">
        <v>0</v>
      </c>
      <c r="F6" s="3" t="n">
        <v>0</v>
      </c>
      <c r="H6" s="8" t="s">
        <v>13</v>
      </c>
      <c r="I6" s="9" t="n">
        <v>0.873761</v>
      </c>
      <c r="J6" s="9" t="n">
        <v>0.001189</v>
      </c>
      <c r="K6" s="10" t="s">
        <v>11</v>
      </c>
    </row>
    <row r="7" customFormat="false" ht="15" hidden="false" customHeight="false" outlineLevel="0" collapsed="false">
      <c r="A7" s="2" t="n">
        <v>6</v>
      </c>
      <c r="B7" s="3" t="n">
        <v>0.0666666666666667</v>
      </c>
      <c r="C7" s="3" t="n">
        <v>0.1</v>
      </c>
      <c r="D7" s="3" t="n">
        <v>0</v>
      </c>
      <c r="E7" s="3" t="n">
        <v>0</v>
      </c>
      <c r="F7" s="3" t="n">
        <v>0.0333333333333333</v>
      </c>
      <c r="H7" s="8" t="s">
        <v>4</v>
      </c>
      <c r="I7" s="9" t="n">
        <v>0.873761</v>
      </c>
      <c r="J7" s="9" t="n">
        <v>0.001189</v>
      </c>
      <c r="K7" s="10" t="s">
        <v>11</v>
      </c>
    </row>
    <row r="8" customFormat="false" ht="15" hidden="false" customHeight="false" outlineLevel="0" collapsed="false">
      <c r="A8" s="2" t="n">
        <v>7</v>
      </c>
      <c r="B8" s="3" t="n">
        <v>0.0333333333333333</v>
      </c>
      <c r="C8" s="3" t="n">
        <v>0.166666666666667</v>
      </c>
      <c r="D8" s="3" t="n">
        <v>0</v>
      </c>
      <c r="E8" s="3" t="n">
        <v>0</v>
      </c>
      <c r="F8" s="3" t="n">
        <v>0</v>
      </c>
      <c r="H8" s="11" t="s">
        <v>5</v>
      </c>
      <c r="I8" s="12" t="n">
        <v>0.648693</v>
      </c>
      <c r="J8" s="12" t="n">
        <v>0</v>
      </c>
      <c r="K8" s="13" t="s">
        <v>11</v>
      </c>
    </row>
    <row r="9" customFormat="false" ht="15.75" hidden="false" customHeight="false" outlineLevel="0" collapsed="false">
      <c r="A9" s="2" t="n">
        <v>8</v>
      </c>
      <c r="B9" s="3" t="n">
        <v>0</v>
      </c>
      <c r="C9" s="3" t="n">
        <v>0.166666666666667</v>
      </c>
      <c r="D9" s="3" t="n">
        <v>0.0333333333333333</v>
      </c>
      <c r="E9" s="3" t="n">
        <v>0.0333333333333333</v>
      </c>
      <c r="F9" s="3" t="n">
        <v>0.0333333333333333</v>
      </c>
    </row>
    <row r="10" customFormat="false" ht="15" hidden="false" customHeight="false" outlineLevel="0" collapsed="false">
      <c r="A10" s="2" t="n">
        <v>9</v>
      </c>
      <c r="B10" s="3" t="n">
        <v>0</v>
      </c>
      <c r="C10" s="3" t="n">
        <v>0.0666666666666667</v>
      </c>
      <c r="D10" s="3" t="n">
        <v>0</v>
      </c>
      <c r="E10" s="3" t="n">
        <v>0</v>
      </c>
      <c r="F10" s="3" t="n">
        <v>0</v>
      </c>
      <c r="H10" s="4" t="s">
        <v>14</v>
      </c>
      <c r="I10" s="4"/>
    </row>
    <row r="11" customFormat="false" ht="15" hidden="false" customHeight="false" outlineLevel="0" collapsed="false">
      <c r="A11" s="2" t="n">
        <v>10</v>
      </c>
      <c r="B11" s="3" t="n">
        <v>0</v>
      </c>
      <c r="C11" s="3" t="n">
        <v>0.166666666666667</v>
      </c>
      <c r="D11" s="3" t="n">
        <v>0.0333333333333333</v>
      </c>
      <c r="E11" s="3" t="n">
        <v>0.0333333333333333</v>
      </c>
      <c r="F11" s="3" t="n">
        <v>0</v>
      </c>
      <c r="H11" s="5" t="s">
        <v>15</v>
      </c>
      <c r="I11" s="7" t="s">
        <v>9</v>
      </c>
    </row>
    <row r="12" customFormat="false" ht="15" hidden="false" customHeight="false" outlineLevel="0" collapsed="false">
      <c r="A12" s="2" t="n">
        <v>11</v>
      </c>
      <c r="B12" s="3" t="n">
        <v>0</v>
      </c>
      <c r="C12" s="3" t="n">
        <v>0.2</v>
      </c>
      <c r="D12" s="3" t="n">
        <v>0.1</v>
      </c>
      <c r="E12" s="3" t="n">
        <v>0.1</v>
      </c>
      <c r="F12" s="3" t="n">
        <v>0</v>
      </c>
      <c r="H12" s="11" t="n">
        <v>79.4048155450517</v>
      </c>
      <c r="I12" s="14" t="n">
        <v>2.32853884358657E-016</v>
      </c>
    </row>
    <row r="13" customFormat="false" ht="15" hidden="false" customHeight="false" outlineLevel="0" collapsed="false">
      <c r="A13" s="2" t="n">
        <v>12</v>
      </c>
      <c r="B13" s="3" t="n">
        <v>0</v>
      </c>
      <c r="C13" s="3" t="n">
        <v>0.133333333333333</v>
      </c>
      <c r="D13" s="3" t="n">
        <v>0.133333333333333</v>
      </c>
      <c r="E13" s="3" t="n">
        <v>0.133333333333333</v>
      </c>
      <c r="F13" s="3" t="n">
        <v>0</v>
      </c>
    </row>
    <row r="14" customFormat="false" ht="15" hidden="false" customHeight="false" outlineLevel="0" collapsed="false">
      <c r="A14" s="2" t="n">
        <v>13</v>
      </c>
      <c r="B14" s="3" t="n">
        <v>0</v>
      </c>
      <c r="C14" s="3" t="n">
        <v>0.1</v>
      </c>
      <c r="D14" s="3" t="n">
        <v>0</v>
      </c>
      <c r="E14" s="3" t="n">
        <v>0</v>
      </c>
      <c r="F14" s="3" t="n">
        <v>0</v>
      </c>
    </row>
    <row r="15" customFormat="false" ht="15" hidden="false" customHeight="false" outlineLevel="0" collapsed="false">
      <c r="A15" s="2" t="n">
        <v>14</v>
      </c>
      <c r="B15" s="3" t="n">
        <v>0</v>
      </c>
      <c r="C15" s="3" t="n">
        <v>0.133333333333333</v>
      </c>
      <c r="D15" s="3" t="n">
        <v>0.0333333333333333</v>
      </c>
      <c r="E15" s="3" t="n">
        <v>0.0333333333333333</v>
      </c>
      <c r="F15" s="3" t="n">
        <v>0</v>
      </c>
    </row>
    <row r="16" customFormat="false" ht="15" hidden="false" customHeight="false" outlineLevel="0" collapsed="false">
      <c r="A16" s="2" t="n">
        <v>15</v>
      </c>
      <c r="B16" s="3" t="n">
        <v>0.0666666666666667</v>
      </c>
      <c r="C16" s="3" t="n">
        <v>0.133333333333333</v>
      </c>
      <c r="D16" s="3" t="n">
        <v>0.1</v>
      </c>
      <c r="E16" s="3" t="n">
        <v>0.1</v>
      </c>
      <c r="F16" s="3" t="n">
        <v>0</v>
      </c>
    </row>
    <row r="17" customFormat="false" ht="15" hidden="false" customHeight="false" outlineLevel="0" collapsed="false">
      <c r="A17" s="2" t="n">
        <v>16</v>
      </c>
      <c r="B17" s="3" t="n">
        <v>0</v>
      </c>
      <c r="C17" s="3" t="n">
        <v>0.0666666666666667</v>
      </c>
      <c r="D17" s="3" t="n">
        <v>0.0333333333333333</v>
      </c>
      <c r="E17" s="3" t="n">
        <v>0.0333333333333333</v>
      </c>
      <c r="F17" s="3" t="n">
        <v>0</v>
      </c>
    </row>
    <row r="18" customFormat="false" ht="15" hidden="false" customHeight="false" outlineLevel="0" collapsed="false">
      <c r="A18" s="2" t="n">
        <v>17</v>
      </c>
      <c r="B18" s="3" t="n">
        <v>0</v>
      </c>
      <c r="C18" s="3" t="n">
        <v>0.133333333333333</v>
      </c>
      <c r="D18" s="3" t="n">
        <v>0.166666666666667</v>
      </c>
      <c r="E18" s="3" t="n">
        <v>0.166666666666667</v>
      </c>
      <c r="F18" s="3" t="n">
        <v>0.0666666666666667</v>
      </c>
    </row>
    <row r="19" customFormat="false" ht="15" hidden="false" customHeight="false" outlineLevel="0" collapsed="false">
      <c r="A19" s="2" t="n">
        <v>18</v>
      </c>
      <c r="B19" s="3" t="n">
        <v>0</v>
      </c>
      <c r="C19" s="3" t="n">
        <v>0.0666666666666667</v>
      </c>
      <c r="D19" s="3" t="n">
        <v>0.0666666666666667</v>
      </c>
      <c r="E19" s="3" t="n">
        <v>0.0666666666666667</v>
      </c>
      <c r="F19" s="3" t="n">
        <v>0</v>
      </c>
    </row>
    <row r="20" customFormat="false" ht="15" hidden="false" customHeight="false" outlineLevel="0" collapsed="false">
      <c r="A20" s="2" t="n">
        <v>19</v>
      </c>
      <c r="B20" s="3" t="n">
        <v>0.0666666666666667</v>
      </c>
      <c r="C20" s="3" t="n">
        <v>0.333333333333333</v>
      </c>
      <c r="D20" s="3" t="n">
        <v>0.1</v>
      </c>
      <c r="E20" s="3" t="n">
        <v>0.1</v>
      </c>
      <c r="F20" s="3" t="n">
        <v>0.0333333333333333</v>
      </c>
    </row>
    <row r="21" customFormat="false" ht="15" hidden="false" customHeight="false" outlineLevel="0" collapsed="false">
      <c r="A21" s="2" t="n">
        <v>20</v>
      </c>
      <c r="B21" s="3" t="n">
        <v>0</v>
      </c>
      <c r="C21" s="3" t="n">
        <v>0.1</v>
      </c>
      <c r="D21" s="3" t="n">
        <v>0.0333333333333333</v>
      </c>
      <c r="E21" s="3" t="n">
        <v>0.0333333333333333</v>
      </c>
      <c r="F21" s="3" t="n">
        <v>0</v>
      </c>
    </row>
    <row r="22" customFormat="false" ht="15" hidden="false" customHeight="false" outlineLevel="0" collapsed="false">
      <c r="A22" s="2" t="n">
        <v>21</v>
      </c>
      <c r="B22" s="3" t="n">
        <v>0</v>
      </c>
      <c r="C22" s="3" t="n">
        <v>0.0666666666666667</v>
      </c>
      <c r="D22" s="3" t="n">
        <v>0</v>
      </c>
      <c r="E22" s="3" t="n">
        <v>0</v>
      </c>
      <c r="F22" s="3" t="n">
        <v>0</v>
      </c>
    </row>
    <row r="23" customFormat="false" ht="15" hidden="false" customHeight="false" outlineLevel="0" collapsed="false">
      <c r="A23" s="2" t="n">
        <v>22</v>
      </c>
      <c r="B23" s="3" t="n">
        <v>0.0333333333333333</v>
      </c>
      <c r="C23" s="3" t="n">
        <v>0.0666666666666667</v>
      </c>
      <c r="D23" s="3" t="n">
        <v>0.0333333333333333</v>
      </c>
      <c r="E23" s="3" t="n">
        <v>0.0333333333333333</v>
      </c>
      <c r="F23" s="3" t="n">
        <v>0.1</v>
      </c>
    </row>
    <row r="24" customFormat="false" ht="15" hidden="false" customHeight="false" outlineLevel="0" collapsed="false">
      <c r="A24" s="2" t="n">
        <v>23</v>
      </c>
      <c r="B24" s="3" t="n">
        <v>0</v>
      </c>
      <c r="C24" s="3" t="n">
        <v>0.133333333333333</v>
      </c>
      <c r="D24" s="3" t="n">
        <v>0.0666666666666667</v>
      </c>
      <c r="E24" s="3" t="n">
        <v>0.0666666666666667</v>
      </c>
      <c r="F24" s="3" t="n">
        <v>0</v>
      </c>
    </row>
    <row r="25" customFormat="false" ht="15" hidden="false" customHeight="false" outlineLevel="0" collapsed="false">
      <c r="A25" s="2" t="n">
        <v>24</v>
      </c>
      <c r="B25" s="3" t="n">
        <v>0</v>
      </c>
      <c r="C25" s="3" t="n">
        <v>0.0333333333333333</v>
      </c>
      <c r="D25" s="3" t="n">
        <v>0.0666666666666667</v>
      </c>
      <c r="E25" s="3" t="n">
        <v>0.0666666666666667</v>
      </c>
      <c r="F25" s="3" t="n">
        <v>0</v>
      </c>
    </row>
    <row r="26" customFormat="false" ht="15" hidden="false" customHeight="false" outlineLevel="0" collapsed="false">
      <c r="A26" s="2" t="n">
        <v>25</v>
      </c>
      <c r="B26" s="3" t="n">
        <v>0</v>
      </c>
      <c r="C26" s="3" t="n">
        <v>0.2</v>
      </c>
      <c r="D26" s="3" t="n">
        <v>0</v>
      </c>
      <c r="E26" s="3" t="n">
        <v>0</v>
      </c>
      <c r="F26" s="3" t="n">
        <v>0.1</v>
      </c>
    </row>
    <row r="27" customFormat="false" ht="15" hidden="false" customHeight="false" outlineLevel="0" collapsed="false">
      <c r="A27" s="2" t="n">
        <v>26</v>
      </c>
      <c r="B27" s="3" t="n">
        <v>0</v>
      </c>
      <c r="C27" s="3" t="n">
        <v>0.233333333333333</v>
      </c>
      <c r="D27" s="3" t="n">
        <v>0.0333333333333333</v>
      </c>
      <c r="E27" s="3" t="n">
        <v>0.0333333333333333</v>
      </c>
      <c r="F27" s="3" t="n">
        <v>0.0333333333333333</v>
      </c>
    </row>
    <row r="28" customFormat="false" ht="15" hidden="false" customHeight="false" outlineLevel="0" collapsed="false">
      <c r="A28" s="2" t="n">
        <v>27</v>
      </c>
      <c r="B28" s="3" t="n">
        <v>0</v>
      </c>
      <c r="C28" s="3" t="n">
        <v>0.133333333333333</v>
      </c>
      <c r="D28" s="3" t="n">
        <v>0.0666666666666667</v>
      </c>
      <c r="E28" s="3" t="n">
        <v>0.0666666666666667</v>
      </c>
      <c r="F28" s="3" t="n">
        <v>0</v>
      </c>
    </row>
    <row r="29" customFormat="false" ht="15" hidden="false" customHeight="false" outlineLevel="0" collapsed="false">
      <c r="A29" s="2" t="n">
        <v>28</v>
      </c>
      <c r="B29" s="3" t="n">
        <v>0</v>
      </c>
      <c r="C29" s="3" t="n">
        <v>0.1</v>
      </c>
      <c r="D29" s="3" t="n">
        <v>0.0666666666666667</v>
      </c>
      <c r="E29" s="3" t="n">
        <v>0.0666666666666667</v>
      </c>
      <c r="F29" s="3" t="n">
        <v>0</v>
      </c>
    </row>
    <row r="30" customFormat="false" ht="15" hidden="false" customHeight="false" outlineLevel="0" collapsed="false">
      <c r="A30" s="2" t="n">
        <v>29</v>
      </c>
      <c r="B30" s="3" t="n">
        <v>0</v>
      </c>
      <c r="C30" s="3" t="n">
        <v>0.133333333333333</v>
      </c>
      <c r="D30" s="3" t="n">
        <v>0</v>
      </c>
      <c r="E30" s="3" t="n">
        <v>0</v>
      </c>
      <c r="F30" s="3" t="n">
        <v>0</v>
      </c>
    </row>
    <row r="31" customFormat="false" ht="15" hidden="false" customHeight="false" outlineLevel="0" collapsed="false">
      <c r="A31" s="2" t="n">
        <v>30</v>
      </c>
      <c r="B31" s="3" t="n">
        <v>0</v>
      </c>
      <c r="C31" s="3" t="n">
        <v>0.166666666666667</v>
      </c>
      <c r="D31" s="3" t="n">
        <v>0.0666666666666667</v>
      </c>
      <c r="E31" s="3" t="n">
        <v>0.0666666666666667</v>
      </c>
      <c r="F31" s="3" t="n">
        <v>0</v>
      </c>
    </row>
    <row r="32" customFormat="false" ht="15" hidden="false" customHeight="false" outlineLevel="0" collapsed="false">
      <c r="A32" s="2" t="n">
        <v>31</v>
      </c>
      <c r="B32" s="3" t="n">
        <v>0</v>
      </c>
      <c r="C32" s="3" t="n">
        <v>0.1</v>
      </c>
      <c r="D32" s="3" t="n">
        <v>0.0333333333333333</v>
      </c>
      <c r="E32" s="3" t="n">
        <v>0.0333333333333333</v>
      </c>
      <c r="F32" s="3" t="n">
        <v>0.1</v>
      </c>
    </row>
    <row r="33" customFormat="false" ht="15" hidden="false" customHeight="false" outlineLevel="0" collapsed="false">
      <c r="A33" s="2" t="n">
        <v>32</v>
      </c>
      <c r="B33" s="3" t="n">
        <v>0</v>
      </c>
      <c r="C33" s="3" t="n">
        <v>0.133333333333333</v>
      </c>
      <c r="D33" s="3" t="n">
        <v>0.0333333333333333</v>
      </c>
      <c r="E33" s="3" t="n">
        <v>0.0333333333333333</v>
      </c>
      <c r="F33" s="3" t="n">
        <v>0</v>
      </c>
    </row>
    <row r="34" customFormat="false" ht="15" hidden="false" customHeight="false" outlineLevel="0" collapsed="false">
      <c r="A34" s="2" t="n">
        <v>33</v>
      </c>
      <c r="B34" s="3" t="n">
        <v>0</v>
      </c>
      <c r="C34" s="3" t="n">
        <v>0.0333333333333333</v>
      </c>
      <c r="D34" s="3" t="n">
        <v>0.133333333333333</v>
      </c>
      <c r="E34" s="3" t="n">
        <v>0.133333333333333</v>
      </c>
      <c r="F34" s="3" t="n">
        <v>0</v>
      </c>
    </row>
    <row r="35" customFormat="false" ht="15" hidden="false" customHeight="false" outlineLevel="0" collapsed="false">
      <c r="A35" s="15" t="s">
        <v>16</v>
      </c>
      <c r="B35" s="16" t="n">
        <f aca="false">SUM(B2:B34) / 33</f>
        <v>0.00808080808080808</v>
      </c>
      <c r="C35" s="16" t="n">
        <f aca="false">SUM(C2:C34) / 33</f>
        <v>0.127272727272727</v>
      </c>
      <c r="D35" s="16" t="n">
        <f aca="false">SUM(D2:D34) / 33</f>
        <v>0.0484848484848485</v>
      </c>
      <c r="E35" s="16" t="n">
        <f aca="false">SUM(E2:E34) / 33</f>
        <v>0.0484848484848485</v>
      </c>
      <c r="F35" s="16" t="n">
        <f aca="false">SUM(F2:F34) / 33</f>
        <v>0.0222222222222222</v>
      </c>
    </row>
    <row r="36" customFormat="false" ht="15" hidden="false" customHeight="false" outlineLevel="0" collapsed="false">
      <c r="A36" s="15" t="s">
        <v>17</v>
      </c>
      <c r="B36" s="16" t="n">
        <f aca="false">MEDIAN(B2:B34)</f>
        <v>0</v>
      </c>
      <c r="C36" s="16" t="n">
        <f aca="false">MEDIAN(C2:C34)</f>
        <v>0.133333333333333</v>
      </c>
      <c r="D36" s="16" t="n">
        <f aca="false">MEDIAN(D2:D34)</f>
        <v>0.0333333333333333</v>
      </c>
      <c r="E36" s="16" t="n">
        <f aca="false">MEDIAN(E2:E34)</f>
        <v>0.0333333333333333</v>
      </c>
      <c r="F36" s="16" t="n">
        <f aca="false">MEDIAN(F2:F34)</f>
        <v>0</v>
      </c>
    </row>
    <row r="37" customFormat="false" ht="15" hidden="false" customHeight="false" outlineLevel="0" collapsed="false">
      <c r="A37" s="15" t="s">
        <v>18</v>
      </c>
      <c r="B37" s="16" t="n">
        <f aca="false">STDEV(B2:B34)</f>
        <v>0.0204638961043845</v>
      </c>
      <c r="C37" s="16" t="n">
        <f aca="false">STDEV(C2:C34)</f>
        <v>0.0620565073220376</v>
      </c>
      <c r="D37" s="16" t="n">
        <f aca="false">STDEV(D2:D34)</f>
        <v>0.0433741066918171</v>
      </c>
      <c r="E37" s="16" t="n">
        <f aca="false">STDEV(E2:E34)</f>
        <v>0.0433741066918171</v>
      </c>
      <c r="F37" s="16" t="n">
        <f aca="false">STDEV(F2:F34)</f>
        <v>0.0360041149911548</v>
      </c>
    </row>
  </sheetData>
  <mergeCells count="2">
    <mergeCell ref="H2:K2"/>
    <mergeCell ref="H10:I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W25" activeCellId="0" sqref="W2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6" min="2" style="0" width="10"/>
    <col collapsed="false" customWidth="true" hidden="false" outlineLevel="0" max="7" min="7" style="0" width="8.67"/>
    <col collapsed="false" customWidth="true" hidden="false" outlineLevel="0" max="8" min="8" style="0" width="11.99"/>
    <col collapsed="false" customWidth="true" hidden="false" outlineLevel="0" max="9" min="9" style="0" width="9.85"/>
    <col collapsed="false" customWidth="true" hidden="false" outlineLevel="0" max="10" min="10" style="0" width="6.57"/>
    <col collapsed="false" customWidth="true" hidden="false" outlineLevel="0" max="11" min="11" style="0" width="15"/>
    <col collapsed="false" customWidth="true" hidden="false" outlineLevel="0" max="1025" min="12" style="0" width="8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3" t="n">
        <v>0.233333333333333</v>
      </c>
      <c r="C2" s="3" t="n">
        <v>0.133333333333333</v>
      </c>
      <c r="D2" s="3" t="n">
        <v>0.533333333333333</v>
      </c>
      <c r="E2" s="3" t="n">
        <v>0</v>
      </c>
      <c r="F2" s="3" t="n">
        <v>0.1</v>
      </c>
      <c r="H2" s="4" t="s">
        <v>6</v>
      </c>
      <c r="I2" s="4"/>
      <c r="J2" s="4"/>
      <c r="K2" s="4"/>
    </row>
    <row r="3" customFormat="false" ht="15" hidden="false" customHeight="false" outlineLevel="0" collapsed="false">
      <c r="A3" s="2" t="n">
        <v>2</v>
      </c>
      <c r="B3" s="3" t="n">
        <v>0.333333333333333</v>
      </c>
      <c r="C3" s="3" t="n">
        <v>0.266666666666667</v>
      </c>
      <c r="D3" s="3" t="n">
        <v>0.466666666666667</v>
      </c>
      <c r="E3" s="3" t="n">
        <v>0</v>
      </c>
      <c r="F3" s="3" t="n">
        <v>0.0666666666666667</v>
      </c>
      <c r="H3" s="5" t="s">
        <v>7</v>
      </c>
      <c r="I3" s="6" t="s">
        <v>8</v>
      </c>
      <c r="J3" s="6" t="s">
        <v>9</v>
      </c>
      <c r="K3" s="7" t="s">
        <v>10</v>
      </c>
    </row>
    <row r="4" customFormat="false" ht="15" hidden="false" customHeight="false" outlineLevel="0" collapsed="false">
      <c r="A4" s="2" t="n">
        <v>3</v>
      </c>
      <c r="B4" s="3" t="n">
        <v>0.366666666666667</v>
      </c>
      <c r="C4" s="3" t="n">
        <v>0.2</v>
      </c>
      <c r="D4" s="3" t="n">
        <v>0.4</v>
      </c>
      <c r="E4" s="3" t="n">
        <v>0</v>
      </c>
      <c r="F4" s="3" t="n">
        <v>0.133333333333333</v>
      </c>
      <c r="H4" s="8" t="s">
        <v>1</v>
      </c>
      <c r="I4" s="9" t="n">
        <v>0.965383</v>
      </c>
      <c r="J4" s="9" t="n">
        <v>0.364139</v>
      </c>
      <c r="K4" s="10" t="s">
        <v>19</v>
      </c>
    </row>
    <row r="5" customFormat="false" ht="15" hidden="false" customHeight="false" outlineLevel="0" collapsed="false">
      <c r="A5" s="2" t="n">
        <v>4</v>
      </c>
      <c r="B5" s="3" t="n">
        <v>0.333333333333333</v>
      </c>
      <c r="C5" s="3" t="n">
        <v>0.1</v>
      </c>
      <c r="D5" s="3" t="n">
        <v>0.4</v>
      </c>
      <c r="E5" s="3" t="n">
        <v>0</v>
      </c>
      <c r="F5" s="3" t="n">
        <v>0.1</v>
      </c>
      <c r="H5" s="8" t="s">
        <v>12</v>
      </c>
      <c r="I5" s="9" t="n">
        <v>0.956835</v>
      </c>
      <c r="J5" s="9" t="n">
        <v>0.209999</v>
      </c>
      <c r="K5" s="10" t="s">
        <v>19</v>
      </c>
    </row>
    <row r="6" customFormat="false" ht="15" hidden="false" customHeight="false" outlineLevel="0" collapsed="false">
      <c r="A6" s="2" t="n">
        <v>5</v>
      </c>
      <c r="B6" s="3" t="n">
        <v>0.233333333333333</v>
      </c>
      <c r="C6" s="3" t="n">
        <v>0.166666666666667</v>
      </c>
      <c r="D6" s="3" t="n">
        <v>0.366666666666667</v>
      </c>
      <c r="E6" s="3" t="n">
        <v>0</v>
      </c>
      <c r="F6" s="3" t="n">
        <v>0.1</v>
      </c>
      <c r="H6" s="8" t="s">
        <v>13</v>
      </c>
      <c r="I6" s="9" t="n">
        <v>0.964653</v>
      </c>
      <c r="J6" s="9" t="n">
        <v>0.347977</v>
      </c>
      <c r="K6" s="10" t="s">
        <v>19</v>
      </c>
    </row>
    <row r="7" customFormat="false" ht="15" hidden="false" customHeight="false" outlineLevel="0" collapsed="false">
      <c r="A7" s="2" t="n">
        <v>6</v>
      </c>
      <c r="B7" s="3" t="n">
        <v>0.333333333333333</v>
      </c>
      <c r="C7" s="3" t="n">
        <v>0.166666666666667</v>
      </c>
      <c r="D7" s="3" t="n">
        <v>0.4</v>
      </c>
      <c r="E7" s="3" t="n">
        <v>0</v>
      </c>
      <c r="F7" s="3" t="n">
        <v>0.1</v>
      </c>
      <c r="H7" s="8" t="s">
        <v>4</v>
      </c>
      <c r="I7" s="9" t="n">
        <v>0.53354</v>
      </c>
      <c r="J7" s="9" t="n">
        <v>0</v>
      </c>
      <c r="K7" s="10" t="s">
        <v>11</v>
      </c>
    </row>
    <row r="8" customFormat="false" ht="15" hidden="false" customHeight="false" outlineLevel="0" collapsed="false">
      <c r="A8" s="2" t="n">
        <v>7</v>
      </c>
      <c r="B8" s="3" t="n">
        <v>0.266666666666667</v>
      </c>
      <c r="C8" s="3" t="n">
        <v>0.1</v>
      </c>
      <c r="D8" s="3" t="n">
        <v>0.366666666666667</v>
      </c>
      <c r="E8" s="3" t="n">
        <v>0</v>
      </c>
      <c r="F8" s="3" t="n">
        <v>0.0666666666666667</v>
      </c>
      <c r="H8" s="11" t="s">
        <v>5</v>
      </c>
      <c r="I8" s="12" t="n">
        <v>0.835043</v>
      </c>
      <c r="J8" s="12" t="n">
        <v>0.000162</v>
      </c>
      <c r="K8" s="13" t="s">
        <v>11</v>
      </c>
    </row>
    <row r="9" customFormat="false" ht="15.75" hidden="false" customHeight="false" outlineLevel="0" collapsed="false">
      <c r="A9" s="2" t="n">
        <v>8</v>
      </c>
      <c r="B9" s="3" t="n">
        <v>0.333333333333333</v>
      </c>
      <c r="C9" s="3" t="n">
        <v>0.2</v>
      </c>
      <c r="D9" s="3" t="n">
        <v>0.466666666666667</v>
      </c>
      <c r="E9" s="3" t="n">
        <v>0</v>
      </c>
      <c r="F9" s="3" t="n">
        <v>0.0333333333333333</v>
      </c>
    </row>
    <row r="10" customFormat="false" ht="15" hidden="false" customHeight="false" outlineLevel="0" collapsed="false">
      <c r="A10" s="2" t="n">
        <v>9</v>
      </c>
      <c r="B10" s="3" t="n">
        <v>0.233333333333333</v>
      </c>
      <c r="C10" s="3" t="n">
        <v>0.2</v>
      </c>
      <c r="D10" s="3" t="n">
        <v>0.3</v>
      </c>
      <c r="E10" s="3" t="n">
        <v>0.0333333333333333</v>
      </c>
      <c r="F10" s="3" t="n">
        <v>0.133333333333333</v>
      </c>
      <c r="H10" s="4" t="s">
        <v>14</v>
      </c>
      <c r="I10" s="4"/>
    </row>
    <row r="11" customFormat="false" ht="15" hidden="false" customHeight="false" outlineLevel="0" collapsed="false">
      <c r="A11" s="2" t="n">
        <v>10</v>
      </c>
      <c r="B11" s="3" t="n">
        <v>0.266666666666667</v>
      </c>
      <c r="C11" s="3" t="n">
        <v>0.1</v>
      </c>
      <c r="D11" s="3" t="n">
        <v>0.533333333333333</v>
      </c>
      <c r="E11" s="3" t="n">
        <v>0</v>
      </c>
      <c r="F11" s="3" t="n">
        <v>0.0666666666666667</v>
      </c>
      <c r="H11" s="5" t="s">
        <v>15</v>
      </c>
      <c r="I11" s="7" t="s">
        <v>9</v>
      </c>
    </row>
    <row r="12" customFormat="false" ht="15" hidden="false" customHeight="false" outlineLevel="0" collapsed="false">
      <c r="A12" s="2" t="n">
        <v>11</v>
      </c>
      <c r="B12" s="3" t="n">
        <v>0.2</v>
      </c>
      <c r="C12" s="3" t="n">
        <v>0.1</v>
      </c>
      <c r="D12" s="3" t="n">
        <v>0.466666666666667</v>
      </c>
      <c r="E12" s="3" t="n">
        <v>0</v>
      </c>
      <c r="F12" s="3" t="n">
        <v>0.1</v>
      </c>
      <c r="H12" s="11" t="n">
        <v>139.968776775186</v>
      </c>
      <c r="I12" s="14" t="n">
        <v>2.86634953238296E-029</v>
      </c>
    </row>
    <row r="13" customFormat="false" ht="15" hidden="false" customHeight="false" outlineLevel="0" collapsed="false">
      <c r="A13" s="2" t="n">
        <v>12</v>
      </c>
      <c r="B13" s="3" t="n">
        <v>0.333333333333333</v>
      </c>
      <c r="C13" s="3" t="n">
        <v>0.233333333333333</v>
      </c>
      <c r="D13" s="3" t="n">
        <v>0.3</v>
      </c>
      <c r="E13" s="3" t="n">
        <v>0.0333333333333333</v>
      </c>
      <c r="F13" s="3" t="n">
        <v>0.0666666666666667</v>
      </c>
    </row>
    <row r="14" customFormat="false" ht="15" hidden="false" customHeight="false" outlineLevel="0" collapsed="false">
      <c r="A14" s="2" t="n">
        <v>13</v>
      </c>
      <c r="B14" s="3" t="n">
        <v>0.2</v>
      </c>
      <c r="C14" s="3" t="n">
        <v>0.266666666666667</v>
      </c>
      <c r="D14" s="3" t="n">
        <v>0.366666666666667</v>
      </c>
      <c r="E14" s="3" t="n">
        <v>0</v>
      </c>
      <c r="F14" s="3" t="n">
        <v>0.133333333333333</v>
      </c>
    </row>
    <row r="15" customFormat="false" ht="15" hidden="false" customHeight="false" outlineLevel="0" collapsed="false">
      <c r="A15" s="2" t="n">
        <v>14</v>
      </c>
      <c r="B15" s="3" t="n">
        <v>0.266666666666667</v>
      </c>
      <c r="C15" s="3" t="n">
        <v>0.2</v>
      </c>
      <c r="D15" s="3" t="n">
        <v>0.366666666666667</v>
      </c>
      <c r="E15" s="3" t="n">
        <v>0</v>
      </c>
      <c r="F15" s="3" t="n">
        <v>0.133333333333333</v>
      </c>
    </row>
    <row r="16" customFormat="false" ht="15" hidden="false" customHeight="false" outlineLevel="0" collapsed="false">
      <c r="A16" s="2" t="n">
        <v>15</v>
      </c>
      <c r="B16" s="3" t="n">
        <v>0.4</v>
      </c>
      <c r="C16" s="3" t="n">
        <v>0.2</v>
      </c>
      <c r="D16" s="3" t="n">
        <v>0.233333333333333</v>
      </c>
      <c r="E16" s="3" t="n">
        <v>0</v>
      </c>
      <c r="F16" s="3" t="n">
        <v>0.1</v>
      </c>
    </row>
    <row r="17" customFormat="false" ht="15" hidden="false" customHeight="false" outlineLevel="0" collapsed="false">
      <c r="A17" s="2" t="n">
        <v>16</v>
      </c>
      <c r="B17" s="3" t="n">
        <v>0.3</v>
      </c>
      <c r="C17" s="3" t="n">
        <v>0.1</v>
      </c>
      <c r="D17" s="3" t="n">
        <v>0.3</v>
      </c>
      <c r="E17" s="3" t="n">
        <v>0.0333333333333333</v>
      </c>
      <c r="F17" s="3" t="n">
        <v>0.0666666666666667</v>
      </c>
    </row>
    <row r="18" customFormat="false" ht="15" hidden="false" customHeight="false" outlineLevel="0" collapsed="false">
      <c r="A18" s="2" t="n">
        <v>17</v>
      </c>
      <c r="B18" s="3" t="n">
        <v>0.366666666666667</v>
      </c>
      <c r="C18" s="3" t="n">
        <v>0.2</v>
      </c>
      <c r="D18" s="3" t="n">
        <v>0.466666666666667</v>
      </c>
      <c r="E18" s="3" t="n">
        <v>0</v>
      </c>
      <c r="F18" s="3" t="n">
        <v>0.0666666666666667</v>
      </c>
    </row>
    <row r="19" customFormat="false" ht="15" hidden="false" customHeight="false" outlineLevel="0" collapsed="false">
      <c r="A19" s="2" t="n">
        <v>18</v>
      </c>
      <c r="B19" s="3" t="n">
        <v>0.266666666666667</v>
      </c>
      <c r="C19" s="3" t="n">
        <v>0.2</v>
      </c>
      <c r="D19" s="3" t="n">
        <v>0.533333333333333</v>
      </c>
      <c r="E19" s="3" t="n">
        <v>0</v>
      </c>
      <c r="F19" s="3" t="n">
        <v>0.1</v>
      </c>
    </row>
    <row r="20" customFormat="false" ht="15" hidden="false" customHeight="false" outlineLevel="0" collapsed="false">
      <c r="A20" s="2" t="n">
        <v>19</v>
      </c>
      <c r="B20" s="3" t="n">
        <v>0.366666666666667</v>
      </c>
      <c r="C20" s="3" t="n">
        <v>0.233333333333333</v>
      </c>
      <c r="D20" s="3" t="n">
        <v>0.5</v>
      </c>
      <c r="E20" s="3" t="n">
        <v>0</v>
      </c>
      <c r="F20" s="3" t="n">
        <v>0.133333333333333</v>
      </c>
    </row>
    <row r="21" customFormat="false" ht="15" hidden="false" customHeight="false" outlineLevel="0" collapsed="false">
      <c r="A21" s="2" t="n">
        <v>20</v>
      </c>
      <c r="B21" s="3" t="n">
        <v>0.233333333333333</v>
      </c>
      <c r="C21" s="3" t="n">
        <v>0.0333333333333333</v>
      </c>
      <c r="D21" s="3" t="n">
        <v>0.4</v>
      </c>
      <c r="E21" s="3" t="n">
        <v>0</v>
      </c>
      <c r="F21" s="3" t="n">
        <v>0.1</v>
      </c>
    </row>
    <row r="22" customFormat="false" ht="15" hidden="false" customHeight="false" outlineLevel="0" collapsed="false">
      <c r="A22" s="2" t="n">
        <v>21</v>
      </c>
      <c r="B22" s="3" t="n">
        <v>0.266666666666667</v>
      </c>
      <c r="C22" s="3" t="n">
        <v>0.233333333333333</v>
      </c>
      <c r="D22" s="3" t="n">
        <v>0.2</v>
      </c>
      <c r="E22" s="3" t="n">
        <v>0</v>
      </c>
      <c r="F22" s="3" t="n">
        <v>0.1</v>
      </c>
    </row>
    <row r="23" customFormat="false" ht="15" hidden="false" customHeight="false" outlineLevel="0" collapsed="false">
      <c r="A23" s="2" t="n">
        <v>22</v>
      </c>
      <c r="B23" s="3" t="n">
        <v>0.4</v>
      </c>
      <c r="C23" s="3" t="n">
        <v>0.166666666666667</v>
      </c>
      <c r="D23" s="3" t="n">
        <v>0.4</v>
      </c>
      <c r="E23" s="3" t="n">
        <v>0.0333333333333333</v>
      </c>
      <c r="F23" s="3" t="n">
        <v>0.0666666666666667</v>
      </c>
    </row>
    <row r="24" customFormat="false" ht="15" hidden="false" customHeight="false" outlineLevel="0" collapsed="false">
      <c r="A24" s="2" t="n">
        <v>23</v>
      </c>
      <c r="B24" s="3" t="n">
        <v>0.4</v>
      </c>
      <c r="C24" s="3" t="n">
        <v>0.0333333333333333</v>
      </c>
      <c r="D24" s="3" t="n">
        <v>0.3</v>
      </c>
      <c r="E24" s="3" t="n">
        <v>0</v>
      </c>
      <c r="F24" s="3" t="n">
        <v>0.2</v>
      </c>
    </row>
    <row r="25" customFormat="false" ht="15" hidden="false" customHeight="false" outlineLevel="0" collapsed="false">
      <c r="A25" s="2" t="n">
        <v>24</v>
      </c>
      <c r="B25" s="3" t="n">
        <v>0.466666666666667</v>
      </c>
      <c r="C25" s="3" t="n">
        <v>0.266666666666667</v>
      </c>
      <c r="D25" s="3" t="n">
        <v>0.566666666666667</v>
      </c>
      <c r="E25" s="3" t="n">
        <v>0.0333333333333333</v>
      </c>
      <c r="F25" s="3" t="n">
        <v>0.2</v>
      </c>
    </row>
    <row r="26" customFormat="false" ht="15" hidden="false" customHeight="false" outlineLevel="0" collapsed="false">
      <c r="A26" s="2" t="n">
        <v>25</v>
      </c>
      <c r="B26" s="3" t="n">
        <v>0.366666666666667</v>
      </c>
      <c r="C26" s="3" t="n">
        <v>0.233333333333333</v>
      </c>
      <c r="D26" s="3" t="n">
        <v>0.266666666666667</v>
      </c>
      <c r="E26" s="3" t="n">
        <v>0.0333333333333333</v>
      </c>
      <c r="F26" s="3" t="n">
        <v>0.1</v>
      </c>
    </row>
    <row r="27" customFormat="false" ht="15" hidden="false" customHeight="false" outlineLevel="0" collapsed="false">
      <c r="A27" s="2" t="n">
        <v>26</v>
      </c>
      <c r="B27" s="3" t="n">
        <v>0.3</v>
      </c>
      <c r="C27" s="3" t="n">
        <v>0.166666666666667</v>
      </c>
      <c r="D27" s="3" t="n">
        <v>0.4</v>
      </c>
      <c r="E27" s="3" t="n">
        <v>0</v>
      </c>
      <c r="F27" s="3" t="n">
        <v>0.2</v>
      </c>
    </row>
    <row r="28" customFormat="false" ht="15" hidden="false" customHeight="false" outlineLevel="0" collapsed="false">
      <c r="A28" s="2" t="n">
        <v>27</v>
      </c>
      <c r="B28" s="3" t="n">
        <v>0.366666666666667</v>
      </c>
      <c r="C28" s="3" t="n">
        <v>0.3</v>
      </c>
      <c r="D28" s="3" t="n">
        <v>0.366666666666667</v>
      </c>
      <c r="E28" s="3" t="n">
        <v>0</v>
      </c>
      <c r="F28" s="3" t="n">
        <v>0.1</v>
      </c>
    </row>
    <row r="29" customFormat="false" ht="15" hidden="false" customHeight="false" outlineLevel="0" collapsed="false">
      <c r="A29" s="2" t="n">
        <v>28</v>
      </c>
      <c r="B29" s="3" t="n">
        <v>0.133333333333333</v>
      </c>
      <c r="C29" s="3" t="n">
        <v>0.2</v>
      </c>
      <c r="D29" s="3" t="n">
        <v>0.466666666666667</v>
      </c>
      <c r="E29" s="3" t="n">
        <v>0</v>
      </c>
      <c r="F29" s="3" t="n">
        <v>0.2</v>
      </c>
    </row>
    <row r="30" customFormat="false" ht="15" hidden="false" customHeight="false" outlineLevel="0" collapsed="false">
      <c r="A30" s="2" t="n">
        <v>29</v>
      </c>
      <c r="B30" s="3" t="n">
        <v>0.233333333333333</v>
      </c>
      <c r="C30" s="3" t="n">
        <v>0.1</v>
      </c>
      <c r="D30" s="3" t="n">
        <v>0.4</v>
      </c>
      <c r="E30" s="3" t="n">
        <v>0</v>
      </c>
      <c r="F30" s="3" t="n">
        <v>0.0666666666666667</v>
      </c>
    </row>
    <row r="31" customFormat="false" ht="15" hidden="false" customHeight="false" outlineLevel="0" collapsed="false">
      <c r="A31" s="2" t="n">
        <v>30</v>
      </c>
      <c r="B31" s="3" t="n">
        <v>0.1</v>
      </c>
      <c r="C31" s="3" t="n">
        <v>0.0666666666666667</v>
      </c>
      <c r="D31" s="3" t="n">
        <v>0.533333333333333</v>
      </c>
      <c r="E31" s="3" t="n">
        <v>0.0333333333333333</v>
      </c>
      <c r="F31" s="3" t="n">
        <v>0.0666666666666667</v>
      </c>
    </row>
    <row r="32" customFormat="false" ht="15" hidden="false" customHeight="false" outlineLevel="0" collapsed="false">
      <c r="A32" s="2" t="n">
        <v>31</v>
      </c>
      <c r="B32" s="3" t="n">
        <v>0.266666666666667</v>
      </c>
      <c r="C32" s="3" t="n">
        <v>0.166666666666667</v>
      </c>
      <c r="D32" s="3" t="n">
        <v>0.4</v>
      </c>
      <c r="E32" s="3" t="n">
        <v>0.0333333333333333</v>
      </c>
      <c r="F32" s="3" t="n">
        <v>0.1</v>
      </c>
    </row>
    <row r="33" customFormat="false" ht="15" hidden="false" customHeight="false" outlineLevel="0" collapsed="false">
      <c r="A33" s="2" t="n">
        <v>32</v>
      </c>
      <c r="B33" s="3" t="n">
        <v>0.233333333333333</v>
      </c>
      <c r="C33" s="3" t="n">
        <v>0.133333333333333</v>
      </c>
      <c r="D33" s="3" t="n">
        <v>0.333333333333333</v>
      </c>
      <c r="E33" s="3" t="n">
        <v>0</v>
      </c>
      <c r="F33" s="3" t="n">
        <v>0.1</v>
      </c>
    </row>
    <row r="34" customFormat="false" ht="15" hidden="false" customHeight="false" outlineLevel="0" collapsed="false">
      <c r="A34" s="2" t="n">
        <v>33</v>
      </c>
      <c r="B34" s="3" t="n">
        <v>0.4</v>
      </c>
      <c r="C34" s="3" t="n">
        <v>0.166666666666667</v>
      </c>
      <c r="D34" s="3" t="n">
        <v>0.333333333333333</v>
      </c>
      <c r="E34" s="3" t="n">
        <v>0</v>
      </c>
      <c r="F34" s="3" t="n">
        <v>0.0666666666666667</v>
      </c>
    </row>
    <row r="35" customFormat="false" ht="15" hidden="false" customHeight="false" outlineLevel="0" collapsed="false">
      <c r="A35" s="15" t="s">
        <v>16</v>
      </c>
      <c r="B35" s="16" t="n">
        <f aca="false">SUM(B2:B34) / 33</f>
        <v>0.296969696969697</v>
      </c>
      <c r="C35" s="16" t="n">
        <f aca="false">SUM(C2:C34) / 33</f>
        <v>0.170707070707071</v>
      </c>
      <c r="D35" s="16" t="n">
        <f aca="false">SUM(D2:D34) / 33</f>
        <v>0.397979797979798</v>
      </c>
      <c r="E35" s="16" t="n">
        <f aca="false">SUM(E2:E34) / 33</f>
        <v>0.00808080808080808</v>
      </c>
      <c r="F35" s="16" t="n">
        <f aca="false">SUM(F2:F34) / 33</f>
        <v>0.105050505050505</v>
      </c>
    </row>
    <row r="36" customFormat="false" ht="15" hidden="false" customHeight="false" outlineLevel="0" collapsed="false">
      <c r="A36" s="15" t="s">
        <v>17</v>
      </c>
      <c r="B36" s="16" t="n">
        <f aca="false">MEDIAN(B2:B34)</f>
        <v>0.3</v>
      </c>
      <c r="C36" s="16" t="n">
        <f aca="false">MEDIAN(C2:C34)</f>
        <v>0.166666666666667</v>
      </c>
      <c r="D36" s="16" t="n">
        <f aca="false">MEDIAN(D2:D34)</f>
        <v>0.4</v>
      </c>
      <c r="E36" s="16" t="n">
        <f aca="false">MEDIAN(E2:E34)</f>
        <v>0</v>
      </c>
      <c r="F36" s="16" t="n">
        <f aca="false">MEDIAN(F2:F34)</f>
        <v>0.1</v>
      </c>
    </row>
    <row r="37" customFormat="false" ht="15" hidden="false" customHeight="false" outlineLevel="0" collapsed="false">
      <c r="A37" s="15" t="s">
        <v>18</v>
      </c>
      <c r="B37" s="16" t="n">
        <f aca="false">STDEV(B2:B34)</f>
        <v>0.082227511432389</v>
      </c>
      <c r="C37" s="16" t="n">
        <f aca="false">STDEV(C2:C34)</f>
        <v>0.0680877577905365</v>
      </c>
      <c r="D37" s="16" t="n">
        <f aca="false">STDEV(D2:D34)</f>
        <v>0.0920218097410253</v>
      </c>
      <c r="E37" s="16" t="n">
        <f aca="false">STDEV(E2:E34)</f>
        <v>0.0145064713296415</v>
      </c>
      <c r="F37" s="16" t="n">
        <f aca="false">STDEV(F2:F34)</f>
        <v>0.0433983583608586</v>
      </c>
    </row>
  </sheetData>
  <mergeCells count="2">
    <mergeCell ref="H2:K2"/>
    <mergeCell ref="H10:I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RowHeight="15" zeroHeight="false" outlineLevelRow="0" outlineLevelCol="0"/>
  <cols>
    <col collapsed="false" customWidth="true" hidden="false" outlineLevel="0" max="1" min="1" style="0" width="9.58"/>
    <col collapsed="false" customWidth="true" hidden="false" outlineLevel="0" max="6" min="2" style="0" width="10"/>
    <col collapsed="false" customWidth="true" hidden="false" outlineLevel="0" max="7" min="7" style="0" width="8.67"/>
    <col collapsed="false" customWidth="true" hidden="false" outlineLevel="0" max="8" min="8" style="0" width="11.99"/>
    <col collapsed="false" customWidth="true" hidden="false" outlineLevel="0" max="9" min="9" style="0" width="9.85"/>
    <col collapsed="false" customWidth="true" hidden="false" outlineLevel="0" max="10" min="10" style="0" width="6.57"/>
    <col collapsed="false" customWidth="true" hidden="false" outlineLevel="0" max="11" min="11" style="0" width="15"/>
    <col collapsed="false" customWidth="true" hidden="false" outlineLevel="0" max="1025" min="12" style="0" width="8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1</v>
      </c>
      <c r="B2" s="3" t="n">
        <v>0.365</v>
      </c>
      <c r="C2" s="17" t="n">
        <v>0.309333333333333</v>
      </c>
      <c r="D2" s="17" t="n">
        <v>0.488</v>
      </c>
      <c r="E2" s="17" t="n">
        <v>0.338666666666667</v>
      </c>
      <c r="F2" s="17" t="n">
        <v>0.96921052631579</v>
      </c>
      <c r="H2" s="4" t="s">
        <v>6</v>
      </c>
      <c r="I2" s="4"/>
      <c r="J2" s="4"/>
      <c r="K2" s="4"/>
    </row>
    <row r="3" customFormat="false" ht="13.8" hidden="false" customHeight="false" outlineLevel="0" collapsed="false">
      <c r="A3" s="2" t="n">
        <v>2</v>
      </c>
      <c r="B3" s="3" t="n">
        <v>0.398333333333333</v>
      </c>
      <c r="C3" s="17" t="n">
        <v>0.421333333333333</v>
      </c>
      <c r="D3" s="17" t="n">
        <v>0.370666666666667</v>
      </c>
      <c r="E3" s="17" t="n">
        <v>0.306666666666667</v>
      </c>
      <c r="F3" s="17" t="n">
        <v>0.987602339181287</v>
      </c>
      <c r="H3" s="5" t="s">
        <v>7</v>
      </c>
      <c r="I3" s="6" t="s">
        <v>8</v>
      </c>
      <c r="J3" s="6" t="s">
        <v>9</v>
      </c>
      <c r="K3" s="7" t="s">
        <v>10</v>
      </c>
    </row>
    <row r="4" customFormat="false" ht="13.8" hidden="false" customHeight="false" outlineLevel="0" collapsed="false">
      <c r="A4" s="2" t="n">
        <v>3</v>
      </c>
      <c r="B4" s="3" t="n">
        <v>0.225</v>
      </c>
      <c r="C4" s="17" t="n">
        <v>0.518666666666667</v>
      </c>
      <c r="D4" s="17" t="n">
        <v>0.36</v>
      </c>
      <c r="E4" s="17" t="n">
        <v>0.385333333333333</v>
      </c>
      <c r="F4" s="17" t="n">
        <v>1</v>
      </c>
      <c r="H4" s="8" t="s">
        <v>1</v>
      </c>
      <c r="I4" s="9" t="n">
        <v>0.981843</v>
      </c>
      <c r="J4" s="9" t="n">
        <v>0.840077</v>
      </c>
      <c r="K4" s="10" t="s">
        <v>19</v>
      </c>
    </row>
    <row r="5" customFormat="false" ht="13.8" hidden="false" customHeight="false" outlineLevel="0" collapsed="false">
      <c r="A5" s="2" t="n">
        <v>4</v>
      </c>
      <c r="B5" s="3" t="n">
        <v>0.341666666666667</v>
      </c>
      <c r="C5" s="17" t="n">
        <v>0.358666666666667</v>
      </c>
      <c r="D5" s="17" t="n">
        <v>0.210666666666667</v>
      </c>
      <c r="E5" s="17" t="n">
        <v>0.269333333333333</v>
      </c>
      <c r="F5" s="17" t="n">
        <v>0.993333333333333</v>
      </c>
      <c r="H5" s="8" t="s">
        <v>12</v>
      </c>
      <c r="I5" s="9" t="n">
        <v>0.923361</v>
      </c>
      <c r="J5" s="9" t="n">
        <v>0.022726</v>
      </c>
      <c r="K5" s="10" t="s">
        <v>11</v>
      </c>
    </row>
    <row r="6" customFormat="false" ht="13.8" hidden="false" customHeight="false" outlineLevel="0" collapsed="false">
      <c r="A6" s="2" t="n">
        <v>5</v>
      </c>
      <c r="B6" s="3" t="n">
        <v>0.462592592592593</v>
      </c>
      <c r="C6" s="17" t="n">
        <v>0.328</v>
      </c>
      <c r="D6" s="17" t="n">
        <v>0.232</v>
      </c>
      <c r="E6" s="17" t="n">
        <v>0.318761904761905</v>
      </c>
      <c r="F6" s="17" t="n">
        <v>0.874187995240627</v>
      </c>
      <c r="H6" s="8" t="s">
        <v>13</v>
      </c>
      <c r="I6" s="9" t="n">
        <v>0.944789</v>
      </c>
      <c r="J6" s="9" t="n">
        <v>0.09369</v>
      </c>
      <c r="K6" s="10" t="s">
        <v>19</v>
      </c>
    </row>
    <row r="7" customFormat="false" ht="13.8" hidden="false" customHeight="false" outlineLevel="0" collapsed="false">
      <c r="A7" s="2" t="n">
        <v>6</v>
      </c>
      <c r="B7" s="3" t="n">
        <v>0.336666666666667</v>
      </c>
      <c r="C7" s="17" t="n">
        <v>0.430666666666667</v>
      </c>
      <c r="D7" s="17" t="n">
        <v>0.38</v>
      </c>
      <c r="E7" s="17" t="n">
        <v>0.221333333333333</v>
      </c>
      <c r="F7" s="17" t="n">
        <v>0.984444444444445</v>
      </c>
      <c r="H7" s="8" t="s">
        <v>4</v>
      </c>
      <c r="I7" s="9" t="n">
        <v>0.969144</v>
      </c>
      <c r="J7" s="9" t="n">
        <v>0.456911</v>
      </c>
      <c r="K7" s="10" t="s">
        <v>19</v>
      </c>
    </row>
    <row r="8" customFormat="false" ht="13.8" hidden="false" customHeight="false" outlineLevel="0" collapsed="false">
      <c r="A8" s="2" t="n">
        <v>7</v>
      </c>
      <c r="B8" s="3" t="n">
        <v>0.343333333333333</v>
      </c>
      <c r="C8" s="17" t="n">
        <v>0.393333333333333</v>
      </c>
      <c r="D8" s="17" t="n">
        <v>0.398666666666667</v>
      </c>
      <c r="E8" s="17" t="n">
        <v>0.2</v>
      </c>
      <c r="F8" s="17" t="n">
        <v>0.962745098039216</v>
      </c>
      <c r="H8" s="11" t="s">
        <v>5</v>
      </c>
      <c r="I8" s="12" t="n">
        <v>0.871207</v>
      </c>
      <c r="J8" s="12" t="n">
        <v>0.001034</v>
      </c>
      <c r="K8" s="13" t="s">
        <v>11</v>
      </c>
    </row>
    <row r="9" customFormat="false" ht="13.8" hidden="false" customHeight="false" outlineLevel="0" collapsed="false">
      <c r="A9" s="2" t="n">
        <v>8</v>
      </c>
      <c r="B9" s="3" t="n">
        <v>0.186666666666667</v>
      </c>
      <c r="C9" s="17" t="n">
        <v>0.325333333333333</v>
      </c>
      <c r="D9" s="17" t="n">
        <v>0.3</v>
      </c>
      <c r="E9" s="17" t="n">
        <v>0.322666666666667</v>
      </c>
      <c r="F9" s="17" t="n">
        <v>0.996666666666667</v>
      </c>
    </row>
    <row r="10" customFormat="false" ht="13.8" hidden="false" customHeight="false" outlineLevel="0" collapsed="false">
      <c r="A10" s="2" t="n">
        <v>9</v>
      </c>
      <c r="B10" s="3" t="n">
        <v>0.275</v>
      </c>
      <c r="C10" s="17" t="n">
        <v>0.442666666666667</v>
      </c>
      <c r="D10" s="17" t="n">
        <v>0.293333333333333</v>
      </c>
      <c r="E10" s="17" t="n">
        <v>0.170666666666667</v>
      </c>
      <c r="F10" s="17" t="n">
        <v>0.961904761904762</v>
      </c>
      <c r="H10" s="4" t="s">
        <v>14</v>
      </c>
      <c r="I10" s="4"/>
    </row>
    <row r="11" customFormat="false" ht="13.8" hidden="false" customHeight="false" outlineLevel="0" collapsed="false">
      <c r="A11" s="2" t="n">
        <v>10</v>
      </c>
      <c r="B11" s="3" t="n">
        <v>0.266666666666667</v>
      </c>
      <c r="C11" s="17" t="n">
        <v>0.425333333333333</v>
      </c>
      <c r="D11" s="17" t="n">
        <v>0.338666666666667</v>
      </c>
      <c r="E11" s="17" t="n">
        <v>0.372</v>
      </c>
      <c r="F11" s="17" t="n">
        <v>0.992592592592592</v>
      </c>
      <c r="H11" s="5" t="s">
        <v>15</v>
      </c>
      <c r="I11" s="7" t="s">
        <v>9</v>
      </c>
    </row>
    <row r="12" customFormat="false" ht="13.8" hidden="false" customHeight="false" outlineLevel="0" collapsed="false">
      <c r="A12" s="2" t="n">
        <v>11</v>
      </c>
      <c r="B12" s="3" t="n">
        <v>0.25</v>
      </c>
      <c r="C12" s="17" t="n">
        <v>0.505333333333333</v>
      </c>
      <c r="D12" s="17" t="n">
        <v>0.338666666666667</v>
      </c>
      <c r="E12" s="17" t="n">
        <v>0.298111365369947</v>
      </c>
      <c r="F12" s="17" t="n">
        <v>0.971520467836257</v>
      </c>
      <c r="H12" s="11" t="n">
        <v>99.0664986819269</v>
      </c>
      <c r="I12" s="14" t="n">
        <v>1.55439132998044E-020</v>
      </c>
    </row>
    <row r="13" customFormat="false" ht="13.8" hidden="false" customHeight="false" outlineLevel="0" collapsed="false">
      <c r="A13" s="2" t="n">
        <v>12</v>
      </c>
      <c r="B13" s="3" t="n">
        <v>0.231666666666667</v>
      </c>
      <c r="C13" s="17" t="n">
        <v>0.438666666666667</v>
      </c>
      <c r="D13" s="17" t="n">
        <v>0.3</v>
      </c>
      <c r="E13" s="17" t="n">
        <v>0.348</v>
      </c>
      <c r="F13" s="17" t="n">
        <v>1</v>
      </c>
    </row>
    <row r="14" customFormat="false" ht="13.8" hidden="false" customHeight="false" outlineLevel="0" collapsed="false">
      <c r="A14" s="2" t="n">
        <v>13</v>
      </c>
      <c r="B14" s="3" t="n">
        <v>0.306666666666667</v>
      </c>
      <c r="C14" s="17" t="n">
        <v>0.484</v>
      </c>
      <c r="D14" s="17" t="n">
        <v>0.238666666666667</v>
      </c>
      <c r="E14" s="17" t="n">
        <v>0.253333333333333</v>
      </c>
      <c r="F14" s="17" t="n">
        <v>0.921666666666667</v>
      </c>
    </row>
    <row r="15" customFormat="false" ht="13.8" hidden="false" customHeight="false" outlineLevel="0" collapsed="false">
      <c r="A15" s="2" t="n">
        <v>14</v>
      </c>
      <c r="B15" s="3" t="n">
        <v>0.34</v>
      </c>
      <c r="C15" s="17" t="n">
        <v>0.389333333333333</v>
      </c>
      <c r="D15" s="17" t="n">
        <v>0.316</v>
      </c>
      <c r="E15" s="17" t="n">
        <v>0.361333333333333</v>
      </c>
      <c r="F15" s="17" t="n">
        <v>0.93</v>
      </c>
    </row>
    <row r="16" customFormat="false" ht="13.8" hidden="false" customHeight="false" outlineLevel="0" collapsed="false">
      <c r="A16" s="2" t="n">
        <v>15</v>
      </c>
      <c r="B16" s="3" t="n">
        <v>0.313333333333333</v>
      </c>
      <c r="C16" s="17" t="n">
        <v>0.432</v>
      </c>
      <c r="D16" s="17" t="n">
        <v>0.2</v>
      </c>
      <c r="E16" s="17" t="n">
        <v>0.346666666666667</v>
      </c>
      <c r="F16" s="17" t="n">
        <v>0.996666666666667</v>
      </c>
    </row>
    <row r="17" customFormat="false" ht="13.8" hidden="false" customHeight="false" outlineLevel="0" collapsed="false">
      <c r="A17" s="2" t="n">
        <v>16</v>
      </c>
      <c r="B17" s="3" t="n">
        <v>0.303333333333333</v>
      </c>
      <c r="C17" s="17" t="n">
        <v>0.398666666666667</v>
      </c>
      <c r="D17" s="17" t="n">
        <v>0.390666666666667</v>
      </c>
      <c r="E17" s="17" t="n">
        <v>0.342666666666667</v>
      </c>
      <c r="F17" s="17" t="n">
        <v>1</v>
      </c>
    </row>
    <row r="18" customFormat="false" ht="13.8" hidden="false" customHeight="false" outlineLevel="0" collapsed="false">
      <c r="A18" s="2" t="n">
        <v>17</v>
      </c>
      <c r="B18" s="3" t="n">
        <v>0.401666666666667</v>
      </c>
      <c r="C18" s="17" t="n">
        <v>0.505333333333333</v>
      </c>
      <c r="D18" s="17" t="n">
        <v>0.38</v>
      </c>
      <c r="E18" s="17" t="n">
        <v>0.402666666666667</v>
      </c>
      <c r="F18" s="17" t="n">
        <v>0.989454191033138</v>
      </c>
    </row>
    <row r="19" customFormat="false" ht="13.8" hidden="false" customHeight="false" outlineLevel="0" collapsed="false">
      <c r="A19" s="2" t="n">
        <v>18</v>
      </c>
      <c r="B19" s="3" t="n">
        <v>0.406666666666667</v>
      </c>
      <c r="C19" s="17" t="n">
        <v>0.352</v>
      </c>
      <c r="D19" s="17" t="n">
        <v>0.461333333333333</v>
      </c>
      <c r="E19" s="17" t="n">
        <v>0.344</v>
      </c>
      <c r="F19" s="17" t="n">
        <v>0.957777777777778</v>
      </c>
    </row>
    <row r="20" customFormat="false" ht="13.8" hidden="false" customHeight="false" outlineLevel="0" collapsed="false">
      <c r="A20" s="2" t="n">
        <v>19</v>
      </c>
      <c r="B20" s="3" t="n">
        <v>0.166666666666667</v>
      </c>
      <c r="C20" s="17" t="n">
        <v>0.54</v>
      </c>
      <c r="D20" s="17" t="n">
        <v>0.437333333333333</v>
      </c>
      <c r="E20" s="17" t="n">
        <v>0.330666666666667</v>
      </c>
      <c r="F20" s="17" t="n">
        <v>0.966666666666667</v>
      </c>
    </row>
    <row r="21" customFormat="false" ht="13.8" hidden="false" customHeight="false" outlineLevel="0" collapsed="false">
      <c r="A21" s="2" t="n">
        <v>20</v>
      </c>
      <c r="B21" s="3" t="n">
        <v>0.326666666666667</v>
      </c>
      <c r="C21" s="17" t="n">
        <v>0.445333333333333</v>
      </c>
      <c r="D21" s="17" t="n">
        <v>0.270666666666667</v>
      </c>
      <c r="E21" s="17" t="n">
        <v>0.538666666666667</v>
      </c>
      <c r="F21" s="17" t="n">
        <v>0.972962962962963</v>
      </c>
    </row>
    <row r="22" customFormat="false" ht="13.8" hidden="false" customHeight="false" outlineLevel="0" collapsed="false">
      <c r="A22" s="2" t="n">
        <v>21</v>
      </c>
      <c r="B22" s="3" t="n">
        <v>0.248333333333333</v>
      </c>
      <c r="C22" s="17" t="n">
        <v>0.444</v>
      </c>
      <c r="D22" s="17" t="n">
        <v>0.412</v>
      </c>
      <c r="E22" s="17" t="n">
        <v>0.333333333333333</v>
      </c>
      <c r="F22" s="17" t="n">
        <v>0.95280701754386</v>
      </c>
    </row>
    <row r="23" customFormat="false" ht="13.8" hidden="false" customHeight="false" outlineLevel="0" collapsed="false">
      <c r="A23" s="2" t="n">
        <v>22</v>
      </c>
      <c r="B23" s="3" t="n">
        <v>0.261666666666667</v>
      </c>
      <c r="C23" s="17" t="n">
        <v>0.461333333333333</v>
      </c>
      <c r="D23" s="17" t="n">
        <v>0.438666666666667</v>
      </c>
      <c r="E23" s="17" t="n">
        <v>0.264</v>
      </c>
      <c r="F23" s="17" t="n">
        <v>0.921666666666667</v>
      </c>
    </row>
    <row r="24" customFormat="false" ht="13.8" hidden="false" customHeight="false" outlineLevel="0" collapsed="false">
      <c r="A24" s="2" t="n">
        <v>23</v>
      </c>
      <c r="B24" s="3" t="n">
        <v>0.243333333333333</v>
      </c>
      <c r="C24" s="17" t="n">
        <v>0.424</v>
      </c>
      <c r="D24" s="17" t="n">
        <v>0.270666666666667</v>
      </c>
      <c r="E24" s="17" t="n">
        <v>0.273333333333333</v>
      </c>
      <c r="F24" s="17" t="n">
        <v>1</v>
      </c>
    </row>
    <row r="25" customFormat="false" ht="13.8" hidden="false" customHeight="false" outlineLevel="0" collapsed="false">
      <c r="A25" s="2" t="n">
        <v>24</v>
      </c>
      <c r="B25" s="3" t="n">
        <v>0.23</v>
      </c>
      <c r="C25" s="17" t="n">
        <v>0.473333333333333</v>
      </c>
      <c r="D25" s="17" t="n">
        <v>0.416</v>
      </c>
      <c r="E25" s="17" t="n">
        <v>0.410666666666667</v>
      </c>
      <c r="F25" s="17" t="n">
        <v>0.980392156862745</v>
      </c>
    </row>
    <row r="26" customFormat="false" ht="13.8" hidden="false" customHeight="false" outlineLevel="0" collapsed="false">
      <c r="A26" s="2" t="n">
        <v>25</v>
      </c>
      <c r="B26" s="3" t="n">
        <v>0.308333333333333</v>
      </c>
      <c r="C26" s="17" t="n">
        <v>0.705333333333333</v>
      </c>
      <c r="D26" s="17" t="n">
        <v>0.322666666666667</v>
      </c>
      <c r="E26" s="17" t="n">
        <v>0.433333333333333</v>
      </c>
      <c r="F26" s="17" t="n">
        <v>0.994736842105263</v>
      </c>
    </row>
    <row r="27" customFormat="false" ht="13.8" hidden="false" customHeight="false" outlineLevel="0" collapsed="false">
      <c r="A27" s="2" t="n">
        <v>26</v>
      </c>
      <c r="B27" s="3" t="n">
        <v>0.208333333333333</v>
      </c>
      <c r="C27" s="17" t="n">
        <v>0.44</v>
      </c>
      <c r="D27" s="17" t="n">
        <v>0.350666666666667</v>
      </c>
      <c r="E27" s="17" t="n">
        <v>0.225894736842105</v>
      </c>
      <c r="F27" s="17" t="n">
        <v>1</v>
      </c>
    </row>
    <row r="28" customFormat="false" ht="13.8" hidden="false" customHeight="false" outlineLevel="0" collapsed="false">
      <c r="A28" s="2" t="n">
        <v>27</v>
      </c>
      <c r="B28" s="3" t="n">
        <v>0.285</v>
      </c>
      <c r="C28" s="17" t="n">
        <v>0.389333333333333</v>
      </c>
      <c r="D28" s="17" t="n">
        <v>0.362666666666667</v>
      </c>
      <c r="E28" s="17" t="n">
        <v>0.336</v>
      </c>
      <c r="F28" s="17" t="n">
        <v>0.93</v>
      </c>
    </row>
    <row r="29" customFormat="false" ht="13.8" hidden="false" customHeight="false" outlineLevel="0" collapsed="false">
      <c r="A29" s="2" t="n">
        <v>28</v>
      </c>
      <c r="B29" s="3" t="n">
        <v>0.241111111111111</v>
      </c>
      <c r="C29" s="17" t="n">
        <v>0.293333333333333</v>
      </c>
      <c r="D29" s="17" t="n">
        <v>0.418666666666667</v>
      </c>
      <c r="E29" s="17" t="n">
        <v>0.206666666666667</v>
      </c>
      <c r="F29" s="17" t="n">
        <v>0.946410256410256</v>
      </c>
    </row>
    <row r="30" customFormat="false" ht="13.8" hidden="false" customHeight="false" outlineLevel="0" collapsed="false">
      <c r="A30" s="2" t="n">
        <v>29</v>
      </c>
      <c r="B30" s="3" t="n">
        <v>0.32</v>
      </c>
      <c r="C30" s="17" t="n">
        <v>0.302666666666667</v>
      </c>
      <c r="D30" s="17" t="n">
        <v>0.361333333333333</v>
      </c>
      <c r="E30" s="17" t="n">
        <v>0.182666666666667</v>
      </c>
      <c r="F30" s="17" t="n">
        <v>0.982962962962963</v>
      </c>
    </row>
    <row r="31" customFormat="false" ht="13.8" hidden="false" customHeight="false" outlineLevel="0" collapsed="false">
      <c r="A31" s="2" t="n">
        <v>30</v>
      </c>
      <c r="B31" s="3" t="n">
        <v>0.346666666666667</v>
      </c>
      <c r="C31" s="17" t="n">
        <v>0.310666666666667</v>
      </c>
      <c r="D31" s="17" t="n">
        <v>0.546666666666667</v>
      </c>
      <c r="E31" s="17" t="n">
        <v>0.385101449275362</v>
      </c>
      <c r="F31" s="17" t="n">
        <v>0.987037037037037</v>
      </c>
    </row>
    <row r="32" customFormat="false" ht="13.8" hidden="false" customHeight="false" outlineLevel="0" collapsed="false">
      <c r="A32" s="2" t="n">
        <v>31</v>
      </c>
      <c r="B32" s="3" t="n">
        <v>0.243333333333333</v>
      </c>
      <c r="C32" s="17" t="n">
        <v>0.328</v>
      </c>
      <c r="D32" s="17" t="n">
        <v>0.698666666666667</v>
      </c>
      <c r="E32" s="17" t="n">
        <v>0.396592592592592</v>
      </c>
      <c r="F32" s="17" t="n">
        <v>0.936246781540899</v>
      </c>
    </row>
    <row r="33" customFormat="false" ht="13.8" hidden="false" customHeight="false" outlineLevel="0" collapsed="false">
      <c r="A33" s="2" t="n">
        <v>32</v>
      </c>
      <c r="B33" s="3" t="n">
        <v>0.33060606060606</v>
      </c>
      <c r="C33" s="17" t="n">
        <v>0.498666666666667</v>
      </c>
      <c r="D33" s="17" t="n">
        <v>0.225333333333333</v>
      </c>
      <c r="E33" s="17" t="n">
        <v>0.365333333333333</v>
      </c>
      <c r="F33" s="17" t="n">
        <v>0.964814814814815</v>
      </c>
    </row>
    <row r="34" customFormat="false" ht="13.8" hidden="false" customHeight="false" outlineLevel="0" collapsed="false">
      <c r="A34" s="2" t="n">
        <v>33</v>
      </c>
      <c r="B34" s="3" t="n">
        <v>0.303333333333333</v>
      </c>
      <c r="C34" s="17" t="n">
        <v>0.312</v>
      </c>
      <c r="D34" s="17" t="n">
        <v>0.470666666666667</v>
      </c>
      <c r="E34" s="17" t="n">
        <v>0.238333333333333</v>
      </c>
      <c r="F34" s="17" t="n">
        <v>0.98</v>
      </c>
    </row>
    <row r="35" customFormat="false" ht="15" hidden="false" customHeight="false" outlineLevel="0" collapsed="false">
      <c r="A35" s="15" t="s">
        <v>16</v>
      </c>
      <c r="B35" s="16" t="n">
        <f aca="false">SUM(B2:B34) / 33</f>
        <v>0.297504336292215</v>
      </c>
      <c r="C35" s="16" t="n">
        <f aca="false">SUM(C2:C34) / 33</f>
        <v>0.418989898989899</v>
      </c>
      <c r="D35" s="16" t="n">
        <f aca="false">SUM(D2:D34) / 33</f>
        <v>0.363636363636364</v>
      </c>
      <c r="E35" s="16" t="n">
        <f aca="false">SUM(E2:E34) / 33</f>
        <v>0.318872587338644</v>
      </c>
      <c r="F35" s="16" t="n">
        <f aca="false">SUM(F2:F34) / 33</f>
        <v>0.969893263432526</v>
      </c>
    </row>
    <row r="36" customFormat="false" ht="15" hidden="false" customHeight="false" outlineLevel="0" collapsed="false">
      <c r="A36" s="15" t="s">
        <v>17</v>
      </c>
      <c r="B36" s="16" t="n">
        <f aca="false">MEDIAN(B2:B34)</f>
        <v>0.303333333333333</v>
      </c>
      <c r="C36" s="16" t="n">
        <f aca="false">MEDIAN(C2:C34)</f>
        <v>0.425333333333333</v>
      </c>
      <c r="D36" s="16" t="n">
        <f aca="false">MEDIAN(D2:D34)</f>
        <v>0.361333333333333</v>
      </c>
      <c r="E36" s="16" t="n">
        <f aca="false">MEDIAN(E2:E34)</f>
        <v>0.333333333333333</v>
      </c>
      <c r="F36" s="16" t="n">
        <f aca="false">MEDIAN(F2:F34)</f>
        <v>0.98</v>
      </c>
    </row>
    <row r="37" customFormat="false" ht="15" hidden="false" customHeight="false" outlineLevel="0" collapsed="false">
      <c r="A37" s="15" t="s">
        <v>18</v>
      </c>
      <c r="B37" s="16" t="n">
        <f aca="false">STDEV(B2:B34)</f>
        <v>0.0674644719753441</v>
      </c>
      <c r="C37" s="16" t="n">
        <f aca="false">STDEV(C2:C34)</f>
        <v>0.0867288432754194</v>
      </c>
      <c r="D37" s="16" t="n">
        <f aca="false">STDEV(D2:D34)</f>
        <v>0.103363045581674</v>
      </c>
      <c r="E37" s="16" t="n">
        <f aca="false">STDEV(E2:E34)</f>
        <v>0.0803604968482245</v>
      </c>
      <c r="F37" s="16" t="n">
        <f aca="false">STDEV(F2:F34)</f>
        <v>0.0298499637334051</v>
      </c>
    </row>
  </sheetData>
  <mergeCells count="2">
    <mergeCell ref="H2:K2"/>
    <mergeCell ref="H10:I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2" activeCellId="0" sqref="I12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1.99"/>
    <col collapsed="false" customWidth="true" hidden="false" outlineLevel="0" max="9" min="9" style="0" width="9.85"/>
    <col collapsed="false" customWidth="true" hidden="false" outlineLevel="0" max="10" min="10" style="0" width="6.57"/>
    <col collapsed="false" customWidth="true" hidden="false" outlineLevel="0" max="11" min="11" style="0" width="15"/>
    <col collapsed="false" customWidth="true" hidden="false" outlineLevel="0" max="1025" min="12" style="0" width="8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1</v>
      </c>
      <c r="B2" s="3" t="n">
        <v>0.0333333333333333</v>
      </c>
      <c r="C2" s="3" t="n">
        <v>0.1</v>
      </c>
      <c r="D2" s="17" t="n">
        <v>0.066666667</v>
      </c>
      <c r="E2" s="3" t="n">
        <v>0.133333333333333</v>
      </c>
      <c r="F2" s="3" t="n">
        <v>0.1</v>
      </c>
      <c r="H2" s="4" t="s">
        <v>6</v>
      </c>
      <c r="I2" s="4"/>
      <c r="J2" s="4"/>
      <c r="K2" s="4"/>
      <c r="N2" s="18" t="s">
        <v>1</v>
      </c>
      <c r="O2" s="18" t="s">
        <v>12</v>
      </c>
      <c r="P2" s="18" t="s">
        <v>13</v>
      </c>
      <c r="Q2" s="18" t="s">
        <v>4</v>
      </c>
      <c r="R2" s="19" t="s">
        <v>5</v>
      </c>
    </row>
    <row r="3" customFormat="false" ht="13.8" hidden="false" customHeight="false" outlineLevel="0" collapsed="false">
      <c r="A3" s="2" t="n">
        <v>2</v>
      </c>
      <c r="B3" s="3" t="n">
        <v>0</v>
      </c>
      <c r="C3" s="3" t="n">
        <v>0.0666666666666667</v>
      </c>
      <c r="D3" s="17" t="n">
        <v>0.2</v>
      </c>
      <c r="E3" s="3" t="n">
        <v>0.1</v>
      </c>
      <c r="F3" s="3" t="n">
        <v>0.0333333333333333</v>
      </c>
      <c r="H3" s="5" t="s">
        <v>7</v>
      </c>
      <c r="I3" s="6" t="s">
        <v>8</v>
      </c>
      <c r="J3" s="6" t="s">
        <v>9</v>
      </c>
      <c r="K3" s="7" t="s">
        <v>10</v>
      </c>
      <c r="M3" s="0" t="s">
        <v>20</v>
      </c>
      <c r="N3" s="0" t="n">
        <f aca="false">_xlfn.QUARTILE.INC(B$2:B$34,0)</f>
        <v>0</v>
      </c>
      <c r="O3" s="0" t="n">
        <f aca="false">_xlfn.QUARTILE.INC(C$2:C$34,0)</f>
        <v>0.0333333333333333</v>
      </c>
      <c r="P3" s="0" t="n">
        <f aca="false">_xlfn.QUARTILE.INC(D$2:D$34,0)</f>
        <v>0.066666667</v>
      </c>
      <c r="Q3" s="0" t="n">
        <f aca="false">_xlfn.QUARTILE.INC(E$2:E$34,0)</f>
        <v>0</v>
      </c>
      <c r="R3" s="0" t="n">
        <f aca="false">_xlfn.QUARTILE.INC(F$2:F$34,0)</f>
        <v>0</v>
      </c>
    </row>
    <row r="4" customFormat="false" ht="13.8" hidden="false" customHeight="false" outlineLevel="0" collapsed="false">
      <c r="A4" s="2" t="n">
        <v>3</v>
      </c>
      <c r="B4" s="3" t="n">
        <v>0</v>
      </c>
      <c r="C4" s="3" t="n">
        <v>0.1</v>
      </c>
      <c r="D4" s="17" t="n">
        <v>0.133333333</v>
      </c>
      <c r="E4" s="3" t="n">
        <v>0.0666666666666667</v>
      </c>
      <c r="F4" s="3" t="n">
        <v>0</v>
      </c>
      <c r="H4" s="8" t="s">
        <v>1</v>
      </c>
      <c r="I4" s="9" t="n">
        <v>0.167709</v>
      </c>
      <c r="J4" s="9" t="n">
        <v>0</v>
      </c>
      <c r="K4" s="10" t="s">
        <v>11</v>
      </c>
      <c r="M4" s="0" t="s">
        <v>21</v>
      </c>
      <c r="N4" s="0" t="n">
        <f aca="false">_xlfn.QUARTILE.INC($B$2:$B$34,1)</f>
        <v>0</v>
      </c>
      <c r="O4" s="0" t="n">
        <f aca="false">_xlfn.QUARTILE.INC(C$2:C$34,0)</f>
        <v>0.0333333333333333</v>
      </c>
      <c r="P4" s="0" t="n">
        <f aca="false">_xlfn.QUARTILE.INC(D$2:D$34,1)</f>
        <v>0.133333333</v>
      </c>
      <c r="Q4" s="0" t="n">
        <f aca="false">_xlfn.QUARTILE.INC(E$2:E$34,1)</f>
        <v>0.0333333333333333</v>
      </c>
      <c r="R4" s="0" t="n">
        <f aca="false">_xlfn.QUARTILE.INC(F$2:F$34,1)</f>
        <v>0</v>
      </c>
    </row>
    <row r="5" customFormat="false" ht="13.8" hidden="false" customHeight="false" outlineLevel="0" collapsed="false">
      <c r="A5" s="2" t="n">
        <v>4</v>
      </c>
      <c r="B5" s="3" t="n">
        <v>0.0333333333333333</v>
      </c>
      <c r="C5" s="3" t="n">
        <v>0.166666666666667</v>
      </c>
      <c r="D5" s="17" t="n">
        <v>0.233333333</v>
      </c>
      <c r="E5" s="3" t="n">
        <v>0.0666666666666667</v>
      </c>
      <c r="F5" s="3" t="n">
        <v>0.0333333333333333</v>
      </c>
      <c r="H5" s="8" t="s">
        <v>12</v>
      </c>
      <c r="I5" s="9" t="n">
        <v>0.965068</v>
      </c>
      <c r="J5" s="9" t="n">
        <v>0.357097</v>
      </c>
      <c r="K5" s="10" t="s">
        <v>19</v>
      </c>
      <c r="M5" s="0" t="s">
        <v>17</v>
      </c>
      <c r="N5" s="0" t="n">
        <f aca="false">_xlfn.QUARTILE.INC($B$2:$B$34,2)</f>
        <v>0</v>
      </c>
      <c r="O5" s="0" t="n">
        <f aca="false">_xlfn.QUARTILE.INC(C$2:C$34,0)</f>
        <v>0.0333333333333333</v>
      </c>
      <c r="P5" s="0" t="n">
        <f aca="false">_xlfn.QUARTILE.INC(D$2:D$34,2)</f>
        <v>0.166666667</v>
      </c>
      <c r="Q5" s="0" t="n">
        <f aca="false">_xlfn.QUARTILE.INC(E$2:E$34,2)</f>
        <v>0.0666666666666667</v>
      </c>
      <c r="R5" s="0" t="n">
        <f aca="false">_xlfn.QUARTILE.INC(F$2:F$34,2)</f>
        <v>0</v>
      </c>
    </row>
    <row r="6" customFormat="false" ht="13.8" hidden="false" customHeight="false" outlineLevel="0" collapsed="false">
      <c r="A6" s="2" t="n">
        <v>5</v>
      </c>
      <c r="B6" s="3" t="n">
        <v>0</v>
      </c>
      <c r="C6" s="3" t="n">
        <v>0.1</v>
      </c>
      <c r="D6" s="17" t="n">
        <v>0.233333333</v>
      </c>
      <c r="E6" s="3" t="n">
        <v>0</v>
      </c>
      <c r="F6" s="3" t="n">
        <v>0</v>
      </c>
      <c r="H6" s="8" t="s">
        <v>13</v>
      </c>
      <c r="I6" s="20" t="n">
        <v>0.942289</v>
      </c>
      <c r="J6" s="9" t="n">
        <v>0.141432</v>
      </c>
      <c r="K6" s="10" t="s">
        <v>19</v>
      </c>
      <c r="M6" s="0" t="s">
        <v>22</v>
      </c>
      <c r="N6" s="0" t="n">
        <f aca="false">_xlfn.QUARTILE.INC($B$2:$B$34,3)</f>
        <v>0</v>
      </c>
      <c r="O6" s="0" t="n">
        <f aca="false">_xlfn.QUARTILE.INC(C$2:C$34,0)</f>
        <v>0.0333333333333333</v>
      </c>
      <c r="P6" s="0" t="n">
        <f aca="false">_xlfn.QUARTILE.INC(D$2:D$34,3)</f>
        <v>0.2</v>
      </c>
      <c r="Q6" s="0" t="n">
        <f aca="false">_xlfn.QUARTILE.INC(E$2:E$34,3)</f>
        <v>0.1</v>
      </c>
      <c r="R6" s="0" t="n">
        <f aca="false">_xlfn.QUARTILE.INC(F$2:F$34,3)</f>
        <v>0.0333333333333333</v>
      </c>
    </row>
    <row r="7" customFormat="false" ht="13.8" hidden="false" customHeight="false" outlineLevel="0" collapsed="false">
      <c r="A7" s="2" t="n">
        <v>6</v>
      </c>
      <c r="B7" s="3" t="n">
        <v>0</v>
      </c>
      <c r="C7" s="3" t="n">
        <v>0.233333333333333</v>
      </c>
      <c r="D7" s="17" t="n">
        <v>0.233333333</v>
      </c>
      <c r="E7" s="3" t="n">
        <v>0.0333333333333333</v>
      </c>
      <c r="F7" s="3" t="n">
        <v>0</v>
      </c>
      <c r="H7" s="8" t="s">
        <v>4</v>
      </c>
      <c r="I7" s="20" t="n">
        <v>0.916662</v>
      </c>
      <c r="J7" s="9" t="n">
        <v>0.014825</v>
      </c>
      <c r="K7" s="10" t="s">
        <v>11</v>
      </c>
      <c r="M7" s="0" t="s">
        <v>23</v>
      </c>
      <c r="N7" s="0" t="n">
        <f aca="false">_xlfn.QUARTILE.INC($B$2:$B$34,4)</f>
        <v>0.0333333333333333</v>
      </c>
      <c r="O7" s="0" t="n">
        <f aca="false">_xlfn.QUARTILE.INC(C$2:C$34,0)</f>
        <v>0.0333333333333333</v>
      </c>
      <c r="P7" s="0" t="n">
        <f aca="false">_xlfn.QUARTILE.INC(D$2:D$34,4)</f>
        <v>0.333333333</v>
      </c>
      <c r="Q7" s="0" t="n">
        <f aca="false">_xlfn.QUARTILE.INC(E$2:E$34,4)</f>
        <v>0.166666666666667</v>
      </c>
      <c r="R7" s="0" t="n">
        <f aca="false">_xlfn.QUARTILE.INC(F$2:F$34,4)</f>
        <v>0.1</v>
      </c>
    </row>
    <row r="8" customFormat="false" ht="13.8" hidden="false" customHeight="false" outlineLevel="0" collapsed="false">
      <c r="A8" s="2" t="n">
        <v>7</v>
      </c>
      <c r="B8" s="3" t="n">
        <v>0</v>
      </c>
      <c r="C8" s="3" t="n">
        <v>0.0333333333333333</v>
      </c>
      <c r="D8" s="17" t="n">
        <v>0.3</v>
      </c>
      <c r="E8" s="3" t="n">
        <v>0.0333333333333333</v>
      </c>
      <c r="F8" s="3" t="n">
        <v>0.0333333333333333</v>
      </c>
      <c r="H8" s="11" t="s">
        <v>5</v>
      </c>
      <c r="I8" s="12" t="n">
        <v>0.718788</v>
      </c>
      <c r="J8" s="12" t="n">
        <v>1E-006</v>
      </c>
      <c r="K8" s="13" t="s">
        <v>11</v>
      </c>
    </row>
    <row r="9" customFormat="false" ht="13.8" hidden="false" customHeight="false" outlineLevel="0" collapsed="false">
      <c r="A9" s="2" t="n">
        <v>8</v>
      </c>
      <c r="B9" s="3" t="n">
        <v>0</v>
      </c>
      <c r="C9" s="3" t="n">
        <v>0.133333333333333</v>
      </c>
      <c r="D9" s="17" t="n">
        <v>0.166666667</v>
      </c>
      <c r="E9" s="3" t="n">
        <v>0.0666666666666667</v>
      </c>
      <c r="F9" s="3" t="n">
        <v>0</v>
      </c>
      <c r="M9" s="0" t="s">
        <v>24</v>
      </c>
      <c r="N9" s="17" t="n">
        <f aca="false">AVERAGE(B2:B34)</f>
        <v>0.00202020202020202</v>
      </c>
      <c r="O9" s="17" t="n">
        <f aca="false">AVERAGE(C2:C34)</f>
        <v>0.155555555555556</v>
      </c>
      <c r="P9" s="17" t="n">
        <f aca="false">AVERAGE(D2:D34)</f>
        <v>0.172727272727273</v>
      </c>
      <c r="Q9" s="17" t="n">
        <f aca="false">AVERAGE(E2:E34)</f>
        <v>0.0626262626262626</v>
      </c>
      <c r="R9" s="17" t="n">
        <f aca="false">AVERAGE(F2:F34)</f>
        <v>0.0232323232323232</v>
      </c>
    </row>
    <row r="10" customFormat="false" ht="13.8" hidden="false" customHeight="false" outlineLevel="0" collapsed="false">
      <c r="A10" s="2" t="n">
        <v>9</v>
      </c>
      <c r="B10" s="3" t="n">
        <v>0</v>
      </c>
      <c r="C10" s="3" t="n">
        <v>0.2</v>
      </c>
      <c r="D10" s="17" t="n">
        <v>0.166666667</v>
      </c>
      <c r="E10" s="3" t="n">
        <v>0.0333333333333333</v>
      </c>
      <c r="F10" s="3" t="n">
        <v>0</v>
      </c>
      <c r="H10" s="4" t="s">
        <v>14</v>
      </c>
      <c r="I10" s="4"/>
      <c r="M10" s="0" t="s">
        <v>25</v>
      </c>
      <c r="N10" s="0" t="n">
        <f aca="false">N7-N3</f>
        <v>0.0333333333333333</v>
      </c>
      <c r="O10" s="0" t="n">
        <f aca="false">O7-O3</f>
        <v>0</v>
      </c>
      <c r="P10" s="0" t="n">
        <f aca="false">P7-P3</f>
        <v>0.266666666</v>
      </c>
      <c r="Q10" s="0" t="n">
        <f aca="false">Q7-Q3</f>
        <v>0.166666666666667</v>
      </c>
      <c r="R10" s="0" t="n">
        <f aca="false">R7-R3</f>
        <v>0.1</v>
      </c>
    </row>
    <row r="11" customFormat="false" ht="13.8" hidden="false" customHeight="false" outlineLevel="0" collapsed="false">
      <c r="A11" s="2" t="n">
        <v>10</v>
      </c>
      <c r="B11" s="3" t="n">
        <v>0</v>
      </c>
      <c r="C11" s="3" t="n">
        <v>0.266666666666667</v>
      </c>
      <c r="D11" s="17" t="n">
        <v>0.2</v>
      </c>
      <c r="E11" s="3" t="n">
        <v>0.0666666666666667</v>
      </c>
      <c r="F11" s="3" t="n">
        <v>0</v>
      </c>
      <c r="H11" s="5" t="s">
        <v>15</v>
      </c>
      <c r="I11" s="7" t="s">
        <v>9</v>
      </c>
    </row>
    <row r="12" customFormat="false" ht="13.8" hidden="false" customHeight="false" outlineLevel="0" collapsed="false">
      <c r="A12" s="2" t="n">
        <v>11</v>
      </c>
      <c r="B12" s="3" t="n">
        <v>0</v>
      </c>
      <c r="C12" s="3" t="n">
        <v>0.0666666666666667</v>
      </c>
      <c r="D12" s="17" t="n">
        <v>0.066666667</v>
      </c>
      <c r="E12" s="3" t="n">
        <v>0.0333333333333333</v>
      </c>
      <c r="F12" s="3" t="n">
        <v>0</v>
      </c>
      <c r="H12" s="11" t="n">
        <v>148.605357473</v>
      </c>
      <c r="I12" s="14" t="n">
        <v>4.05104492762E-031</v>
      </c>
    </row>
    <row r="13" customFormat="false" ht="13.8" hidden="false" customHeight="false" outlineLevel="0" collapsed="false">
      <c r="A13" s="2" t="n">
        <v>12</v>
      </c>
      <c r="B13" s="3" t="n">
        <v>0</v>
      </c>
      <c r="C13" s="3" t="n">
        <v>0.166666666666667</v>
      </c>
      <c r="D13" s="17" t="n">
        <v>0.166666667</v>
      </c>
      <c r="E13" s="3" t="n">
        <v>0.1</v>
      </c>
      <c r="F13" s="3" t="n">
        <v>0.0333333333333333</v>
      </c>
    </row>
    <row r="14" customFormat="false" ht="13.8" hidden="false" customHeight="false" outlineLevel="0" collapsed="false">
      <c r="A14" s="2" t="n">
        <v>13</v>
      </c>
      <c r="B14" s="3" t="n">
        <v>0</v>
      </c>
      <c r="C14" s="3" t="n">
        <v>0.2</v>
      </c>
      <c r="D14" s="17" t="n">
        <v>0.2</v>
      </c>
      <c r="E14" s="3" t="n">
        <v>0.133333333333333</v>
      </c>
      <c r="F14" s="3" t="n">
        <v>0</v>
      </c>
    </row>
    <row r="15" customFormat="false" ht="13.8" hidden="false" customHeight="false" outlineLevel="0" collapsed="false">
      <c r="A15" s="2" t="n">
        <v>14</v>
      </c>
      <c r="B15" s="3" t="n">
        <v>0</v>
      </c>
      <c r="C15" s="3" t="n">
        <v>0.133333333333333</v>
      </c>
      <c r="D15" s="17" t="n">
        <v>0.166666667</v>
      </c>
      <c r="E15" s="3" t="n">
        <v>0.166666666666667</v>
      </c>
      <c r="F15" s="3" t="n">
        <v>0.0333333333333333</v>
      </c>
    </row>
    <row r="16" customFormat="false" ht="13.8" hidden="false" customHeight="false" outlineLevel="0" collapsed="false">
      <c r="A16" s="2" t="n">
        <v>15</v>
      </c>
      <c r="B16" s="3" t="n">
        <v>0</v>
      </c>
      <c r="C16" s="3" t="n">
        <v>0.166666666666667</v>
      </c>
      <c r="D16" s="17" t="n">
        <v>0.133333333</v>
      </c>
      <c r="E16" s="3" t="n">
        <v>0</v>
      </c>
      <c r="F16" s="3" t="n">
        <v>0</v>
      </c>
    </row>
    <row r="17" customFormat="false" ht="13.8" hidden="false" customHeight="false" outlineLevel="0" collapsed="false">
      <c r="A17" s="2" t="n">
        <v>16</v>
      </c>
      <c r="B17" s="3" t="n">
        <v>0</v>
      </c>
      <c r="C17" s="3" t="n">
        <v>0.2</v>
      </c>
      <c r="D17" s="17" t="n">
        <v>0.133333333</v>
      </c>
      <c r="E17" s="3" t="n">
        <v>0</v>
      </c>
      <c r="F17" s="3" t="n">
        <v>0</v>
      </c>
    </row>
    <row r="18" customFormat="false" ht="13.8" hidden="false" customHeight="false" outlineLevel="0" collapsed="false">
      <c r="A18" s="2" t="n">
        <v>17</v>
      </c>
      <c r="B18" s="3" t="n">
        <v>0</v>
      </c>
      <c r="C18" s="3" t="n">
        <v>0.166666666666667</v>
      </c>
      <c r="D18" s="17" t="n">
        <v>0.1</v>
      </c>
      <c r="E18" s="3" t="n">
        <v>0.0666666666666667</v>
      </c>
      <c r="F18" s="3" t="n">
        <v>0.1</v>
      </c>
    </row>
    <row r="19" customFormat="false" ht="13.8" hidden="false" customHeight="false" outlineLevel="0" collapsed="false">
      <c r="A19" s="2" t="n">
        <v>18</v>
      </c>
      <c r="B19" s="3" t="n">
        <v>0</v>
      </c>
      <c r="C19" s="3" t="n">
        <v>0.166666666666667</v>
      </c>
      <c r="D19" s="17" t="n">
        <v>0.333333333</v>
      </c>
      <c r="E19" s="3" t="n">
        <v>0.0666666666666667</v>
      </c>
      <c r="F19" s="3" t="n">
        <v>0</v>
      </c>
    </row>
    <row r="20" customFormat="false" ht="13.8" hidden="false" customHeight="false" outlineLevel="0" collapsed="false">
      <c r="A20" s="2" t="n">
        <v>19</v>
      </c>
      <c r="B20" s="3" t="n">
        <v>0</v>
      </c>
      <c r="C20" s="3" t="n">
        <v>0.0666666666666667</v>
      </c>
      <c r="D20" s="17" t="n">
        <v>0.1</v>
      </c>
      <c r="E20" s="3" t="n">
        <v>0</v>
      </c>
      <c r="F20" s="3" t="n">
        <v>0</v>
      </c>
    </row>
    <row r="21" customFormat="false" ht="13.8" hidden="false" customHeight="false" outlineLevel="0" collapsed="false">
      <c r="A21" s="2" t="n">
        <v>20</v>
      </c>
      <c r="B21" s="3" t="n">
        <v>0</v>
      </c>
      <c r="C21" s="3" t="n">
        <v>0.0333333333333333</v>
      </c>
      <c r="D21" s="17" t="n">
        <v>0.1</v>
      </c>
      <c r="E21" s="3" t="n">
        <v>0.0666666666666667</v>
      </c>
      <c r="F21" s="3" t="n">
        <v>0.0666666666666667</v>
      </c>
    </row>
    <row r="22" customFormat="false" ht="13.8" hidden="false" customHeight="false" outlineLevel="0" collapsed="false">
      <c r="A22" s="2" t="n">
        <v>21</v>
      </c>
      <c r="B22" s="3" t="n">
        <v>0</v>
      </c>
      <c r="C22" s="3" t="n">
        <v>0.166666666666667</v>
      </c>
      <c r="D22" s="17" t="n">
        <v>0.266666667</v>
      </c>
      <c r="E22" s="3" t="n">
        <v>0.0333333333333333</v>
      </c>
      <c r="F22" s="3" t="n">
        <v>0</v>
      </c>
    </row>
    <row r="23" customFormat="false" ht="13.8" hidden="false" customHeight="false" outlineLevel="0" collapsed="false">
      <c r="A23" s="2" t="n">
        <v>22</v>
      </c>
      <c r="B23" s="3" t="n">
        <v>0</v>
      </c>
      <c r="C23" s="3" t="n">
        <v>0.133333333333333</v>
      </c>
      <c r="D23" s="17" t="n">
        <v>0.066666667</v>
      </c>
      <c r="E23" s="3" t="n">
        <v>0.1</v>
      </c>
      <c r="F23" s="3" t="n">
        <v>0.0333333333333333</v>
      </c>
    </row>
    <row r="24" customFormat="false" ht="13.8" hidden="false" customHeight="false" outlineLevel="0" collapsed="false">
      <c r="A24" s="2" t="n">
        <v>23</v>
      </c>
      <c r="B24" s="3" t="n">
        <v>0</v>
      </c>
      <c r="C24" s="3" t="n">
        <v>0.1</v>
      </c>
      <c r="D24" s="17" t="n">
        <v>0.166666667</v>
      </c>
      <c r="E24" s="3" t="n">
        <v>0</v>
      </c>
      <c r="F24" s="3" t="n">
        <v>0.0666666666666667</v>
      </c>
    </row>
    <row r="25" customFormat="false" ht="13.8" hidden="false" customHeight="false" outlineLevel="0" collapsed="false">
      <c r="A25" s="2" t="n">
        <v>24</v>
      </c>
      <c r="B25" s="3" t="n">
        <v>0</v>
      </c>
      <c r="C25" s="3" t="n">
        <v>0.233333333333333</v>
      </c>
      <c r="D25" s="17" t="n">
        <v>0.133333333</v>
      </c>
      <c r="E25" s="3" t="n">
        <v>0.0666666666666667</v>
      </c>
      <c r="F25" s="3" t="n">
        <v>0.0333333333333333</v>
      </c>
    </row>
    <row r="26" customFormat="false" ht="13.8" hidden="false" customHeight="false" outlineLevel="0" collapsed="false">
      <c r="A26" s="2" t="n">
        <v>25</v>
      </c>
      <c r="B26" s="3" t="n">
        <v>0</v>
      </c>
      <c r="C26" s="3" t="n">
        <v>0.3</v>
      </c>
      <c r="D26" s="17" t="n">
        <v>0.1</v>
      </c>
      <c r="E26" s="3" t="n">
        <v>0.166666666666667</v>
      </c>
      <c r="F26" s="3" t="n">
        <v>0</v>
      </c>
    </row>
    <row r="27" customFormat="false" ht="13.8" hidden="false" customHeight="false" outlineLevel="0" collapsed="false">
      <c r="A27" s="2" t="n">
        <v>26</v>
      </c>
      <c r="B27" s="3" t="n">
        <v>0</v>
      </c>
      <c r="C27" s="3" t="n">
        <v>0.3</v>
      </c>
      <c r="D27" s="17" t="n">
        <v>0.1</v>
      </c>
      <c r="E27" s="3" t="n">
        <v>0.0333333333333333</v>
      </c>
      <c r="F27" s="3" t="n">
        <v>0.0666666666666667</v>
      </c>
    </row>
    <row r="28" customFormat="false" ht="13.8" hidden="false" customHeight="false" outlineLevel="0" collapsed="false">
      <c r="A28" s="2" t="n">
        <v>27</v>
      </c>
      <c r="B28" s="3" t="n">
        <v>0</v>
      </c>
      <c r="C28" s="3" t="n">
        <v>0.0666666666666667</v>
      </c>
      <c r="D28" s="17" t="n">
        <v>0.2</v>
      </c>
      <c r="E28" s="3" t="n">
        <v>0.1</v>
      </c>
      <c r="F28" s="3" t="n">
        <v>0</v>
      </c>
    </row>
    <row r="29" customFormat="false" ht="13.8" hidden="false" customHeight="false" outlineLevel="0" collapsed="false">
      <c r="A29" s="2" t="n">
        <v>28</v>
      </c>
      <c r="B29" s="3" t="n">
        <v>0</v>
      </c>
      <c r="C29" s="3" t="n">
        <v>0.2</v>
      </c>
      <c r="D29" s="17" t="n">
        <v>0.133333333</v>
      </c>
      <c r="E29" s="3" t="n">
        <v>0</v>
      </c>
      <c r="F29" s="3" t="n">
        <v>0.0333333333333333</v>
      </c>
    </row>
    <row r="30" customFormat="false" ht="13.8" hidden="false" customHeight="false" outlineLevel="0" collapsed="false">
      <c r="A30" s="2" t="n">
        <v>29</v>
      </c>
      <c r="B30" s="3" t="n">
        <v>0</v>
      </c>
      <c r="C30" s="3" t="n">
        <v>0.133333333333333</v>
      </c>
      <c r="D30" s="17" t="n">
        <v>0.2</v>
      </c>
      <c r="E30" s="3" t="n">
        <v>0.1</v>
      </c>
      <c r="F30" s="3" t="n">
        <v>0.1</v>
      </c>
    </row>
    <row r="31" customFormat="false" ht="13.8" hidden="false" customHeight="false" outlineLevel="0" collapsed="false">
      <c r="A31" s="2" t="n">
        <v>30</v>
      </c>
      <c r="B31" s="3" t="n">
        <v>0</v>
      </c>
      <c r="C31" s="3" t="n">
        <v>0.2</v>
      </c>
      <c r="D31" s="17" t="n">
        <v>0.266666667</v>
      </c>
      <c r="E31" s="3" t="n">
        <v>0.0666666666666667</v>
      </c>
      <c r="F31" s="3" t="n">
        <v>0</v>
      </c>
    </row>
    <row r="32" customFormat="false" ht="13.8" hidden="false" customHeight="false" outlineLevel="0" collapsed="false">
      <c r="A32" s="2" t="n">
        <v>31</v>
      </c>
      <c r="B32" s="3" t="n">
        <v>0</v>
      </c>
      <c r="C32" s="3" t="n">
        <v>0.133333333333333</v>
      </c>
      <c r="D32" s="17" t="n">
        <v>0.333333333</v>
      </c>
      <c r="E32" s="3" t="n">
        <v>0.1</v>
      </c>
      <c r="F32" s="3" t="n">
        <v>0</v>
      </c>
    </row>
    <row r="33" customFormat="false" ht="13.8" hidden="false" customHeight="false" outlineLevel="0" collapsed="false">
      <c r="A33" s="2" t="n">
        <v>32</v>
      </c>
      <c r="B33" s="3" t="n">
        <v>0</v>
      </c>
      <c r="C33" s="3" t="n">
        <v>0.233333333333333</v>
      </c>
      <c r="D33" s="17" t="n">
        <v>0.133333333</v>
      </c>
      <c r="E33" s="3" t="n">
        <v>0.0666666666666667</v>
      </c>
      <c r="F33" s="3" t="n">
        <v>0</v>
      </c>
    </row>
    <row r="34" customFormat="false" ht="13.8" hidden="false" customHeight="false" outlineLevel="0" collapsed="false">
      <c r="A34" s="2" t="n">
        <v>33</v>
      </c>
      <c r="B34" s="3" t="n">
        <v>0</v>
      </c>
      <c r="C34" s="3" t="n">
        <v>0.166666666666667</v>
      </c>
      <c r="D34" s="17" t="n">
        <v>0.166666667</v>
      </c>
      <c r="E34" s="3" t="n">
        <v>0</v>
      </c>
      <c r="F34" s="3" t="n">
        <v>0</v>
      </c>
    </row>
    <row r="35" customFormat="false" ht="15" hidden="false" customHeight="false" outlineLevel="0" collapsed="false">
      <c r="A35" s="15" t="s">
        <v>16</v>
      </c>
      <c r="B35" s="16" t="n">
        <f aca="false">SUM(B2:B34) / 33</f>
        <v>0.00202020202020202</v>
      </c>
      <c r="C35" s="16" t="n">
        <f aca="false">SUM(C2:C34) / 33</f>
        <v>0.155555555555556</v>
      </c>
      <c r="D35" s="16" t="n">
        <f aca="false">SUM(D2:D34) / 33</f>
        <v>0.172727272727273</v>
      </c>
      <c r="E35" s="16" t="n">
        <f aca="false">SUM(E2:E34) / 33</f>
        <v>0.0626262626262626</v>
      </c>
      <c r="F35" s="16" t="n">
        <f aca="false">SUM(F2:F34) / 33</f>
        <v>0.0232323232323232</v>
      </c>
    </row>
    <row r="36" customFormat="false" ht="15" hidden="false" customHeight="false" outlineLevel="0" collapsed="false">
      <c r="A36" s="15" t="s">
        <v>17</v>
      </c>
      <c r="B36" s="16" t="n">
        <f aca="false">MEDIAN(B2:B34)</f>
        <v>0</v>
      </c>
      <c r="C36" s="16" t="n">
        <f aca="false">MEDIAN(C2:C34)</f>
        <v>0.166666666666667</v>
      </c>
      <c r="D36" s="16" t="n">
        <f aca="false">MEDIAN(D2:D34)</f>
        <v>0.166666667</v>
      </c>
      <c r="E36" s="16" t="n">
        <f aca="false">MEDIAN(E2:E34)</f>
        <v>0.0666666666666667</v>
      </c>
      <c r="F36" s="16" t="n">
        <f aca="false">MEDIAN(F2:F34)</f>
        <v>0</v>
      </c>
    </row>
    <row r="37" customFormat="false" ht="15" hidden="false" customHeight="false" outlineLevel="0" collapsed="false">
      <c r="A37" s="15" t="s">
        <v>18</v>
      </c>
      <c r="B37" s="16" t="n">
        <f aca="false">STDEV(B2:B34)</f>
        <v>0.00807686140995933</v>
      </c>
      <c r="C37" s="16" t="n">
        <f aca="false">STDEV(C2:C34)</f>
        <v>0.0705468061066683</v>
      </c>
      <c r="D37" s="16" t="n">
        <f aca="false">STDEV(D2:D34)</f>
        <v>0.0728652415443444</v>
      </c>
      <c r="E37" s="16" t="n">
        <f aca="false">STDEV(E2:E34)</f>
        <v>0.04769519524891</v>
      </c>
      <c r="F37" s="16" t="n">
        <f aca="false">STDEV(F2:F34)</f>
        <v>0.0327923268515167</v>
      </c>
    </row>
  </sheetData>
  <mergeCells count="2">
    <mergeCell ref="H2:K2"/>
    <mergeCell ref="H10:I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2018-06-21T14:08:28Z</dcterms:created>
  <dc:creator>Claudinei B Jr</dc:creator>
  <dc:description/>
  <dc:language>pt-BR</dc:language>
  <cp:lastModifiedBy/>
  <dcterms:modified xsi:type="dcterms:W3CDTF">2019-05-21T13:05:58Z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